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Users\thinkpad\Desktop\2015秋季党建基金\10月结项\"/>
    </mc:Choice>
  </mc:AlternateContent>
  <bookViews>
    <workbookView xWindow="0" yWindow="0" windowWidth="21495" windowHeight="9990" tabRatio="889" firstSheet="3" activeTab="8"/>
  </bookViews>
  <sheets>
    <sheet name="审批总表" sheetId="1" state="hidden" r:id="rId1"/>
    <sheet name="十月审批公示版" sheetId="2" state="hidden" r:id="rId2"/>
    <sheet name="公示版" sheetId="3" state="hidden" r:id="rId3"/>
    <sheet name="01教育审批" sheetId="4" r:id="rId4"/>
    <sheet name="02哲社审批" sheetId="5" r:id="rId5"/>
    <sheet name="03经管审批" sheetId="6" r:id="rId6"/>
    <sheet name="04法学审批" sheetId="7" r:id="rId7"/>
    <sheet name="05心理审批" sheetId="8" r:id="rId8"/>
    <sheet name="06体育审批" sheetId="9" r:id="rId9"/>
    <sheet name="07文学审批" sheetId="10" r:id="rId10"/>
    <sheet name="08外文审批" sheetId="11" r:id="rId11"/>
    <sheet name="09艺传审批" sheetId="12" r:id="rId12"/>
    <sheet name="10历史审批" sheetId="13" r:id="rId13"/>
    <sheet name="11数科审批" sheetId="14" r:id="rId14"/>
    <sheet name="12物理审批" sheetId="15" r:id="rId15"/>
    <sheet name="13化学审批" sheetId="16" r:id="rId16"/>
    <sheet name="14天文审批" sheetId="17" r:id="rId17"/>
    <sheet name="15地遥审批" sheetId="18" r:id="rId18"/>
    <sheet name="16环境审批" sheetId="19" r:id="rId19"/>
    <sheet name="17资源审批" sheetId="20" r:id="rId20"/>
    <sheet name="18生科审批" sheetId="21" r:id="rId21"/>
    <sheet name="19信科审批" sheetId="22" r:id="rId22"/>
    <sheet name="20马院审批" sheetId="23" r:id="rId23"/>
    <sheet name="21政管审批" sheetId="24" r:id="rId24"/>
    <sheet name="22核科审批" sheetId="25" r:id="rId25"/>
    <sheet name="23汉院审批" sheetId="26" r:id="rId26"/>
    <sheet name="24经资审批" sheetId="27" r:id="rId27"/>
    <sheet name="25脑科审批" sheetId="28" r:id="rId28"/>
    <sheet name="26古籍审批" sheetId="29" r:id="rId29"/>
    <sheet name="27水科审批" sheetId="30" r:id="rId30"/>
    <sheet name="28社发审批" sheetId="31" r:id="rId31"/>
    <sheet name="29减灾审批" sheetId="32" r:id="rId32"/>
    <sheet name="30全球审批" sheetId="33" r:id="rId33"/>
    <sheet name="31系统审批" sheetId="34" r:id="rId34"/>
    <sheet name="32统计审批" sheetId="35" r:id="rId35"/>
    <sheet name="33新闻审批" sheetId="36" r:id="rId36"/>
    <sheet name="34社会审批" sheetId="37" r:id="rId37"/>
    <sheet name="35协同审批" sheetId="38" r:id="rId38"/>
    <sheet name="01" sheetId="39" state="hidden" r:id="rId39"/>
    <sheet name="02" sheetId="40" state="hidden" r:id="rId40"/>
    <sheet name="03" sheetId="41" state="hidden" r:id="rId41"/>
    <sheet name="04" sheetId="42" state="hidden" r:id="rId42"/>
    <sheet name="05" sheetId="43" state="hidden" r:id="rId43"/>
    <sheet name="06" sheetId="44" state="hidden" r:id="rId44"/>
    <sheet name="07" sheetId="45" state="hidden" r:id="rId45"/>
    <sheet name="08" sheetId="46" state="hidden" r:id="rId46"/>
    <sheet name="09" sheetId="47" state="hidden" r:id="rId47"/>
    <sheet name="10" sheetId="48" state="hidden" r:id="rId48"/>
    <sheet name="11" sheetId="49" state="hidden" r:id="rId49"/>
    <sheet name="12" sheetId="50" state="hidden" r:id="rId50"/>
    <sheet name="13" sheetId="51" state="hidden" r:id="rId51"/>
    <sheet name="14" sheetId="52" state="hidden" r:id="rId52"/>
    <sheet name="15" sheetId="53" state="hidden" r:id="rId53"/>
    <sheet name="16" sheetId="54" state="hidden" r:id="rId54"/>
    <sheet name="17" sheetId="55" state="hidden" r:id="rId55"/>
    <sheet name="18" sheetId="56" state="hidden" r:id="rId56"/>
    <sheet name="19" sheetId="57" state="hidden" r:id="rId57"/>
    <sheet name="20" sheetId="58" state="hidden" r:id="rId58"/>
    <sheet name="21" sheetId="59" state="hidden" r:id="rId59"/>
    <sheet name="22" sheetId="60" state="hidden" r:id="rId60"/>
    <sheet name="23" sheetId="61" state="hidden" r:id="rId61"/>
    <sheet name="24" sheetId="62" state="hidden" r:id="rId62"/>
    <sheet name="25" sheetId="63" state="hidden" r:id="rId63"/>
    <sheet name="26" sheetId="64" state="hidden" r:id="rId64"/>
    <sheet name="27" sheetId="65" state="hidden" r:id="rId65"/>
    <sheet name="28" sheetId="66" state="hidden" r:id="rId66"/>
    <sheet name="29" sheetId="67" state="hidden" r:id="rId67"/>
    <sheet name="30" sheetId="68" state="hidden" r:id="rId68"/>
    <sheet name="31" sheetId="69" state="hidden" r:id="rId69"/>
    <sheet name="32" sheetId="70" state="hidden" r:id="rId70"/>
    <sheet name="33" sheetId="71" state="hidden" r:id="rId71"/>
    <sheet name="34" sheetId="72" state="hidden" r:id="rId72"/>
    <sheet name="Sheet3" sheetId="73" state="hidden" r:id="rId73"/>
    <sheet name="10历史" sheetId="74" state="hidden" r:id="rId74"/>
    <sheet name="11数科" sheetId="75" state="hidden" r:id="rId75"/>
    <sheet name="12物理" sheetId="76" state="hidden" r:id="rId76"/>
    <sheet name="13化学" sheetId="77" state="hidden" r:id="rId77"/>
    <sheet name="14天文" sheetId="78" state="hidden" r:id="rId78"/>
    <sheet name="15地遥" sheetId="79" state="hidden" r:id="rId79"/>
    <sheet name="16环境" sheetId="80" state="hidden" r:id="rId80"/>
    <sheet name="17资源" sheetId="81" state="hidden" r:id="rId81"/>
    <sheet name="18生科" sheetId="82" state="hidden" r:id="rId82"/>
    <sheet name="19信息" sheetId="83" state="hidden" r:id="rId83"/>
    <sheet name="20政管" sheetId="84" state="hidden" r:id="rId84"/>
    <sheet name="21马院" sheetId="85" state="hidden" r:id="rId85"/>
    <sheet name="22核科" sheetId="86" state="hidden" r:id="rId86"/>
    <sheet name="23汉院" sheetId="87" state="hidden" r:id="rId87"/>
    <sheet name="24经资" sheetId="88" state="hidden" r:id="rId88"/>
    <sheet name="25脑院" sheetId="89" state="hidden" r:id="rId89"/>
    <sheet name="26古籍" sheetId="90" state="hidden" r:id="rId90"/>
    <sheet name="27水科" sheetId="91" state="hidden" r:id="rId91"/>
    <sheet name="28社发" sheetId="92" state="hidden" r:id="rId92"/>
    <sheet name="29减灾" sheetId="93" state="hidden" r:id="rId93"/>
    <sheet name="30全球" sheetId="94" state="hidden" r:id="rId94"/>
    <sheet name="31系统" sheetId="95" state="hidden" r:id="rId95"/>
    <sheet name="32国民核算" sheetId="96" state="hidden" r:id="rId96"/>
  </sheets>
  <definedNames>
    <definedName name="_xlnm._FilterDatabase" localSheetId="2" hidden="1">公示版!$K$1:$K$931</definedName>
    <definedName name="_xlnm._FilterDatabase" localSheetId="1" hidden="1">十月审批公示版!$K$1:$K$931</definedName>
    <definedName name="_xlnm.Print_Area" localSheetId="38">'01'!$A$1:$L$63</definedName>
    <definedName name="_xlnm.Print_Area" localSheetId="39">'02'!$A$1:$L$31</definedName>
    <definedName name="_xlnm.Print_Area" localSheetId="40">'03'!$A$1:$L$26</definedName>
    <definedName name="_xlnm.Print_Area" localSheetId="41">'04'!$A$1:$L$20</definedName>
    <definedName name="_xlnm.Print_Area" localSheetId="42">'05'!$A$1:$L$17</definedName>
    <definedName name="_xlnm.Print_Area" localSheetId="43">'06'!$A$1:$L$19</definedName>
    <definedName name="_xlnm.Print_Area" localSheetId="44">'07'!$A$1:$L$31</definedName>
    <definedName name="_xlnm.Print_Area" localSheetId="45">'08'!$A$1:$L$35</definedName>
    <definedName name="_xlnm.Print_Area" localSheetId="46">'09'!$A$1:$L$19</definedName>
    <definedName name="_xlnm.Print_Area" localSheetId="47">'10'!$A$1:$K$30</definedName>
    <definedName name="_xlnm.Print_Area" localSheetId="73">'10历史'!$A$1:$M$17</definedName>
    <definedName name="_xlnm.Print_Area" localSheetId="48">'11'!$A$1:$L$14</definedName>
    <definedName name="_xlnm.Print_Area" localSheetId="74">'11数科'!$A$1:$M$11</definedName>
    <definedName name="_xlnm.Print_Area" localSheetId="75">'12物理'!$A$1:$M$17</definedName>
    <definedName name="_xlnm.Print_Area" localSheetId="76">'13化学'!$A$1:$M$19</definedName>
    <definedName name="_xlnm.Print_Area" localSheetId="77">'14天文'!$A$1:$M$5</definedName>
    <definedName name="_xlnm.Print_Area" localSheetId="78">'15地遥'!$A$1:$M$11</definedName>
    <definedName name="_xlnm.Print_Area" localSheetId="79">'16环境'!$A$1:$M$5</definedName>
    <definedName name="_xlnm.Print_Area" localSheetId="80">'17资源'!$A$1:$M$15</definedName>
    <definedName name="_xlnm.Print_Area" localSheetId="81">'18生科'!$A$1:$M$28</definedName>
    <definedName name="_xlnm.Print_Area" localSheetId="82">'19信息'!$A$1:$M$10</definedName>
    <definedName name="_xlnm.Print_Area" localSheetId="83">'20政管'!$A$1:$M$22</definedName>
    <definedName name="_xlnm.Print_Area" localSheetId="84">'21马院'!$A$1:$M$14</definedName>
    <definedName name="_xlnm.Print_Area" localSheetId="85">'22核科'!$A$1:$M$10</definedName>
    <definedName name="_xlnm.Print_Area" localSheetId="86">'23汉院'!$A$1:$M$14</definedName>
    <definedName name="_xlnm.Print_Area" localSheetId="87">'24经资'!$A$1:$M$4</definedName>
    <definedName name="_xlnm.Print_Area" localSheetId="88">'25脑院'!$A$1:$M$5</definedName>
    <definedName name="_xlnm.Print_Area" localSheetId="89">'26古籍'!$A$1:$M$4</definedName>
    <definedName name="_xlnm.Print_Area" localSheetId="90">'27水科'!$A$1:$M$7</definedName>
    <definedName name="_xlnm.Print_Area" localSheetId="91">'28社发'!$A$1:$M$10</definedName>
    <definedName name="_xlnm.Print_Area" localSheetId="92">'29减灾'!$A$1:$M$11</definedName>
    <definedName name="_xlnm.Print_Area" localSheetId="93">'30全球'!$A$1:$M$18</definedName>
    <definedName name="_xlnm.Print_Area" localSheetId="94">'31系统'!$A$1:$M$5</definedName>
    <definedName name="_xlnm.Print_Area" localSheetId="95">'32国民核算'!$A$1:$M$4</definedName>
  </definedNames>
  <calcPr calcId="162913" concurrentCalc="0"/>
</workbook>
</file>

<file path=xl/calcChain.xml><?xml version="1.0" encoding="utf-8"?>
<calcChain xmlns="http://schemas.openxmlformats.org/spreadsheetml/2006/main">
  <c r="F35" i="73" l="1"/>
  <c r="F34" i="73"/>
  <c r="F33" i="73"/>
  <c r="F32" i="73"/>
  <c r="F31" i="73"/>
  <c r="F30" i="73"/>
  <c r="F29" i="73"/>
  <c r="F28" i="73"/>
  <c r="F27" i="73"/>
  <c r="F26" i="73"/>
  <c r="F25" i="73"/>
  <c r="F24" i="73"/>
  <c r="F23" i="73"/>
  <c r="F22" i="73"/>
  <c r="F21" i="73"/>
  <c r="F20" i="73"/>
  <c r="F19" i="73"/>
  <c r="F18" i="73"/>
  <c r="F17" i="73"/>
  <c r="F16" i="73"/>
  <c r="F15" i="73"/>
  <c r="F14" i="73"/>
  <c r="F13" i="73"/>
  <c r="F12" i="73"/>
  <c r="F11" i="73"/>
  <c r="F10" i="73"/>
  <c r="F9" i="73"/>
  <c r="F8" i="73"/>
  <c r="F7" i="73"/>
  <c r="F6" i="73"/>
  <c r="F5" i="73"/>
  <c r="D4" i="73"/>
  <c r="C4" i="73"/>
  <c r="F4" i="73"/>
  <c r="J3" i="72"/>
  <c r="J4" i="72"/>
  <c r="J5" i="72"/>
  <c r="J6" i="72"/>
  <c r="J8" i="72"/>
  <c r="J9" i="72"/>
  <c r="J10" i="72"/>
  <c r="J11" i="72"/>
  <c r="D17" i="72"/>
  <c r="D16" i="72"/>
  <c r="J3" i="70"/>
  <c r="J4" i="70"/>
  <c r="J5" i="70"/>
  <c r="D11" i="70"/>
  <c r="J3" i="69"/>
  <c r="J4" i="69"/>
  <c r="J5" i="69"/>
  <c r="D12" i="69"/>
  <c r="D11" i="69"/>
  <c r="J3" i="68"/>
  <c r="J4" i="68"/>
  <c r="J5" i="68"/>
  <c r="J7" i="68"/>
  <c r="J8" i="68"/>
  <c r="J9" i="68"/>
  <c r="J10" i="68"/>
  <c r="J12" i="68"/>
  <c r="J13" i="68"/>
  <c r="J14" i="68"/>
  <c r="J16" i="68"/>
  <c r="J17" i="68"/>
  <c r="J18" i="68"/>
  <c r="J19" i="68"/>
  <c r="D25" i="68"/>
  <c r="D24" i="68"/>
  <c r="K3" i="67"/>
  <c r="K4" i="67"/>
  <c r="K6" i="67"/>
  <c r="K7" i="67"/>
  <c r="K8" i="67"/>
  <c r="K9" i="67"/>
  <c r="K11" i="67"/>
  <c r="D17" i="67"/>
  <c r="D16" i="67"/>
  <c r="J3" i="66"/>
  <c r="J4" i="66"/>
  <c r="J5" i="66"/>
  <c r="J6" i="66"/>
  <c r="J7" i="66"/>
  <c r="J8" i="66"/>
  <c r="J9" i="66"/>
  <c r="J10" i="66"/>
  <c r="J12" i="66"/>
  <c r="D19" i="66"/>
  <c r="D18" i="66"/>
  <c r="J3" i="65"/>
  <c r="J4" i="65"/>
  <c r="J5" i="65"/>
  <c r="J6" i="65"/>
  <c r="J7" i="65"/>
  <c r="J8" i="65"/>
  <c r="J9" i="65"/>
  <c r="D15" i="65"/>
  <c r="J3" i="64"/>
  <c r="J4" i="64"/>
  <c r="D10" i="64"/>
  <c r="J3" i="63"/>
  <c r="J4" i="63"/>
  <c r="J5" i="63"/>
  <c r="J6" i="63"/>
  <c r="J7" i="63"/>
  <c r="D13" i="63"/>
  <c r="J3" i="62"/>
  <c r="J4" i="62"/>
  <c r="J5" i="62"/>
  <c r="D11" i="62"/>
  <c r="J5" i="61"/>
  <c r="J6" i="61"/>
  <c r="J7" i="61"/>
  <c r="J8" i="61"/>
  <c r="J9" i="61"/>
  <c r="J10" i="61"/>
  <c r="J11" i="61"/>
  <c r="J12" i="61"/>
  <c r="J13" i="61"/>
  <c r="J14" i="61"/>
  <c r="D20" i="61"/>
  <c r="D19" i="61"/>
  <c r="J3" i="60"/>
  <c r="J4" i="60"/>
  <c r="J5" i="60"/>
  <c r="J6" i="60"/>
  <c r="J7" i="60"/>
  <c r="J8" i="60"/>
  <c r="J9" i="60"/>
  <c r="J10" i="60"/>
  <c r="D16" i="60"/>
  <c r="J3" i="59"/>
  <c r="J5" i="59"/>
  <c r="J6" i="59"/>
  <c r="J7" i="59"/>
  <c r="J8" i="59"/>
  <c r="J10" i="59"/>
  <c r="J11" i="59"/>
  <c r="J12" i="59"/>
  <c r="J13" i="59"/>
  <c r="J15" i="59"/>
  <c r="J16" i="59"/>
  <c r="J17" i="59"/>
  <c r="J18" i="59"/>
  <c r="J19" i="59"/>
  <c r="J20" i="59"/>
  <c r="J21" i="59"/>
  <c r="J22" i="59"/>
  <c r="J23" i="59"/>
  <c r="J24" i="59"/>
  <c r="J25" i="59"/>
  <c r="J26" i="59"/>
  <c r="J27" i="59"/>
  <c r="D33" i="59"/>
  <c r="D32" i="59"/>
  <c r="K3" i="58"/>
  <c r="K4" i="58"/>
  <c r="K5" i="58"/>
  <c r="K6" i="58"/>
  <c r="K8" i="58"/>
  <c r="K9" i="58"/>
  <c r="K10" i="58"/>
  <c r="K11" i="58"/>
  <c r="K12" i="58"/>
  <c r="D19" i="58"/>
  <c r="D18" i="58"/>
  <c r="J3" i="57"/>
  <c r="J4" i="57"/>
  <c r="J6" i="57"/>
  <c r="J7" i="57"/>
  <c r="J8" i="57"/>
  <c r="J9" i="57"/>
  <c r="J10" i="57"/>
  <c r="J11" i="57"/>
  <c r="J12" i="57"/>
  <c r="D18" i="57"/>
  <c r="D25" i="56"/>
  <c r="J3" i="55"/>
  <c r="J4" i="55"/>
  <c r="J5" i="55"/>
  <c r="J6" i="55"/>
  <c r="J7" i="55"/>
  <c r="J8" i="55"/>
  <c r="J9" i="55"/>
  <c r="J10" i="55"/>
  <c r="J11" i="55"/>
  <c r="J12" i="55"/>
  <c r="J13" i="55"/>
  <c r="J14" i="55"/>
  <c r="D20" i="55"/>
  <c r="D11" i="54"/>
  <c r="J3" i="53"/>
  <c r="J4" i="53"/>
  <c r="J5" i="53"/>
  <c r="J6" i="53"/>
  <c r="J7" i="53"/>
  <c r="J8" i="53"/>
  <c r="J9" i="53"/>
  <c r="J10" i="53"/>
  <c r="J12" i="53"/>
  <c r="J13" i="53"/>
  <c r="J14" i="53"/>
  <c r="J15" i="53"/>
  <c r="J16" i="53"/>
  <c r="J17" i="53"/>
  <c r="D23" i="53"/>
  <c r="D22" i="53"/>
  <c r="J3" i="52"/>
  <c r="J4" i="52"/>
  <c r="D10" i="52"/>
  <c r="J3" i="51"/>
  <c r="J4" i="51"/>
  <c r="J5" i="51"/>
  <c r="J6" i="51"/>
  <c r="J7" i="51"/>
  <c r="J8" i="51"/>
  <c r="J9" i="51"/>
  <c r="J10" i="51"/>
  <c r="J11" i="51"/>
  <c r="J12" i="51"/>
  <c r="J13" i="51"/>
  <c r="J14" i="51"/>
  <c r="J15" i="51"/>
  <c r="J16" i="51"/>
  <c r="J17" i="51"/>
  <c r="J18" i="51"/>
  <c r="J19" i="51"/>
  <c r="J20" i="51"/>
  <c r="D26" i="51"/>
  <c r="J3" i="50"/>
  <c r="J4" i="50"/>
  <c r="J6" i="50"/>
  <c r="J7" i="50"/>
  <c r="J8" i="50"/>
  <c r="J9" i="50"/>
  <c r="J10" i="50"/>
  <c r="J11" i="50"/>
  <c r="J12" i="50"/>
  <c r="J13" i="50"/>
  <c r="J14" i="50"/>
  <c r="J15" i="50"/>
  <c r="J17" i="50"/>
  <c r="J18" i="50"/>
  <c r="J19" i="50"/>
  <c r="D25" i="50"/>
  <c r="D24" i="50"/>
  <c r="J3" i="49"/>
  <c r="J4" i="49"/>
  <c r="J5" i="49"/>
  <c r="J6" i="49"/>
  <c r="J7" i="49"/>
  <c r="J8" i="49"/>
  <c r="D14" i="49"/>
  <c r="H261" i="48"/>
  <c r="D30" i="48"/>
  <c r="D29" i="48"/>
  <c r="I265" i="47"/>
  <c r="J14" i="47"/>
  <c r="J15" i="47"/>
  <c r="J16" i="47"/>
  <c r="J17" i="47"/>
  <c r="J18" i="47"/>
  <c r="J19" i="47"/>
  <c r="J12" i="47"/>
  <c r="J7" i="47"/>
  <c r="J8" i="47"/>
  <c r="J9" i="47"/>
  <c r="J10" i="47"/>
  <c r="J3" i="47"/>
  <c r="J4" i="47"/>
  <c r="J5" i="47"/>
  <c r="D25" i="47"/>
  <c r="D24" i="47"/>
  <c r="I294" i="46"/>
  <c r="J3" i="46"/>
  <c r="J4" i="46"/>
  <c r="J5" i="46"/>
  <c r="J7" i="46"/>
  <c r="J9" i="46"/>
  <c r="J10" i="46"/>
  <c r="J12" i="46"/>
  <c r="J14" i="46"/>
  <c r="J15" i="46"/>
  <c r="J16" i="46"/>
  <c r="J17" i="46"/>
  <c r="J18" i="46"/>
  <c r="J19" i="46"/>
  <c r="J20" i="46"/>
  <c r="J22" i="46"/>
  <c r="J25" i="46"/>
  <c r="J27" i="46"/>
  <c r="J28" i="46"/>
  <c r="D35" i="46"/>
  <c r="D34" i="46"/>
  <c r="I308" i="45"/>
  <c r="J3" i="45"/>
  <c r="J4" i="45"/>
  <c r="J6" i="45"/>
  <c r="J7" i="45"/>
  <c r="J9" i="45"/>
  <c r="J10" i="45"/>
  <c r="J11" i="45"/>
  <c r="J12" i="45"/>
  <c r="J13" i="45"/>
  <c r="J15" i="45"/>
  <c r="J16" i="45"/>
  <c r="J17" i="45"/>
  <c r="J18" i="45"/>
  <c r="J19" i="45"/>
  <c r="J20" i="45"/>
  <c r="J21" i="45"/>
  <c r="J22" i="45"/>
  <c r="J25" i="45"/>
  <c r="D31" i="45"/>
  <c r="D30" i="45"/>
  <c r="J3" i="44"/>
  <c r="J4" i="44"/>
  <c r="J5" i="44"/>
  <c r="J6" i="44"/>
  <c r="J7" i="44"/>
  <c r="J8" i="44"/>
  <c r="J10" i="44"/>
  <c r="J11" i="44"/>
  <c r="J12" i="44"/>
  <c r="J13" i="44"/>
  <c r="D19" i="44"/>
  <c r="D18" i="44"/>
  <c r="J3" i="43"/>
  <c r="J4" i="43"/>
  <c r="J5" i="43"/>
  <c r="J6" i="43"/>
  <c r="J7" i="43"/>
  <c r="J8" i="43"/>
  <c r="J9" i="43"/>
  <c r="J10" i="43"/>
  <c r="J11" i="43"/>
  <c r="D17" i="43"/>
  <c r="J3" i="42"/>
  <c r="J4" i="42"/>
  <c r="J5" i="42"/>
  <c r="J6" i="42"/>
  <c r="J7" i="42"/>
  <c r="J8" i="42"/>
  <c r="J9" i="42"/>
  <c r="J10" i="42"/>
  <c r="J11" i="42"/>
  <c r="J12" i="42"/>
  <c r="J13" i="42"/>
  <c r="J14" i="42"/>
  <c r="D20" i="42"/>
  <c r="J3" i="41"/>
  <c r="J4" i="41"/>
  <c r="J5" i="41"/>
  <c r="J6" i="41"/>
  <c r="J7" i="41"/>
  <c r="J9" i="41"/>
  <c r="J10" i="41"/>
  <c r="J11" i="41"/>
  <c r="J12" i="41"/>
  <c r="J13" i="41"/>
  <c r="J14" i="41"/>
  <c r="J16" i="41"/>
  <c r="J17" i="41"/>
  <c r="J18" i="41"/>
  <c r="D25" i="41"/>
  <c r="D24" i="41"/>
  <c r="J3" i="40"/>
  <c r="J4" i="40"/>
  <c r="J5" i="40"/>
  <c r="J6" i="40"/>
  <c r="J7" i="40"/>
  <c r="J8" i="40"/>
  <c r="J9" i="40"/>
  <c r="J10" i="40"/>
  <c r="J11" i="40"/>
  <c r="J12" i="40"/>
  <c r="J13" i="40"/>
  <c r="J14" i="40"/>
  <c r="J15" i="40"/>
  <c r="J16" i="40"/>
  <c r="J17" i="40"/>
  <c r="J18" i="40"/>
  <c r="J19" i="40"/>
  <c r="J20" i="40"/>
  <c r="J21" i="40"/>
  <c r="J22" i="40"/>
  <c r="J23" i="40"/>
  <c r="J24" i="40"/>
  <c r="J25" i="40"/>
  <c r="D31" i="40"/>
  <c r="J3" i="39"/>
  <c r="J4" i="39"/>
  <c r="J5" i="39"/>
  <c r="J6" i="39"/>
  <c r="J7" i="39"/>
  <c r="J8" i="39"/>
  <c r="J9" i="39"/>
  <c r="J10" i="39"/>
  <c r="J11" i="39"/>
  <c r="J12" i="39"/>
  <c r="J15" i="39"/>
  <c r="J16" i="39"/>
  <c r="J18" i="39"/>
  <c r="J19" i="39"/>
  <c r="J20" i="39"/>
  <c r="J21" i="39"/>
  <c r="J22" i="39"/>
  <c r="J23" i="39"/>
  <c r="J25" i="39"/>
  <c r="J26" i="39"/>
  <c r="J27" i="39"/>
  <c r="J28" i="39"/>
  <c r="J29" i="39"/>
  <c r="J30" i="39"/>
  <c r="J31" i="39"/>
  <c r="J32" i="39"/>
  <c r="J34" i="39"/>
  <c r="J35" i="39"/>
  <c r="J36" i="39"/>
  <c r="J37" i="39"/>
  <c r="J38" i="39"/>
  <c r="J39" i="39"/>
  <c r="J40" i="39"/>
  <c r="J41" i="39"/>
  <c r="J42" i="39"/>
  <c r="J43" i="39"/>
  <c r="J44" i="39"/>
  <c r="J45" i="39"/>
  <c r="J46" i="39"/>
  <c r="J47" i="39"/>
  <c r="J48" i="39"/>
  <c r="J49" i="39"/>
  <c r="J50" i="39"/>
  <c r="J51" i="39"/>
  <c r="J52" i="39"/>
  <c r="J53" i="39"/>
  <c r="J54" i="39"/>
  <c r="J55" i="39"/>
  <c r="J56" i="39"/>
  <c r="J57" i="39"/>
  <c r="J58" i="39"/>
  <c r="J59" i="39"/>
  <c r="J60" i="39"/>
  <c r="J61" i="39"/>
  <c r="J62" i="39"/>
  <c r="J63" i="39"/>
  <c r="J64" i="39"/>
  <c r="J65" i="39"/>
  <c r="J66" i="39"/>
  <c r="J67" i="39"/>
  <c r="J68" i="39"/>
  <c r="J69" i="39"/>
  <c r="J70" i="39"/>
  <c r="J71" i="39"/>
  <c r="J72" i="39"/>
  <c r="J73" i="39"/>
  <c r="J74" i="39"/>
  <c r="D81" i="39"/>
  <c r="D80" i="39"/>
  <c r="C463" i="3"/>
  <c r="B463" i="3"/>
  <c r="C463" i="2"/>
  <c r="B463" i="2"/>
  <c r="M438" i="1"/>
  <c r="B86" i="1"/>
</calcChain>
</file>

<file path=xl/sharedStrings.xml><?xml version="1.0" encoding="utf-8"?>
<sst xmlns="http://schemas.openxmlformats.org/spreadsheetml/2006/main" count="14018" uniqueCount="3551">
  <si>
    <t>2015年春季党建基金项目审批汇总表（3月）</t>
  </si>
  <si>
    <t>申报数</t>
  </si>
  <si>
    <t>审批数</t>
  </si>
  <si>
    <t>党支部名称</t>
  </si>
  <si>
    <t>项目类型</t>
  </si>
  <si>
    <t>项目名称</t>
  </si>
  <si>
    <t>负责人</t>
  </si>
  <si>
    <t>联系方式</t>
  </si>
  <si>
    <t>计划提交</t>
  </si>
  <si>
    <t>项目编号</t>
  </si>
  <si>
    <t>申请额度</t>
  </si>
  <si>
    <t>审批金额</t>
  </si>
  <si>
    <t>审批意见</t>
  </si>
  <si>
    <t>备注</t>
  </si>
  <si>
    <t>教育</t>
  </si>
  <si>
    <t>14硕第一党支部</t>
  </si>
  <si>
    <t>“清明时节，鲜花祭故”   之清明献花</t>
  </si>
  <si>
    <t xml:space="preserve">武雅静 </t>
  </si>
  <si>
    <t>√</t>
  </si>
  <si>
    <t>15A10101</t>
  </si>
  <si>
    <t>加强组织协调，注意安全；支部联合举办，加强支持力度</t>
  </si>
  <si>
    <t>“巍巍师大，见微知著”之校史馆参观</t>
  </si>
  <si>
    <t>朱月华</t>
  </si>
  <si>
    <t>15A20102</t>
  </si>
  <si>
    <t>建议充实活动内容，加强校史校情教育</t>
  </si>
  <si>
    <t>“交流、共建、提升”之户外拓展</t>
  </si>
  <si>
    <t>杨泽宇</t>
  </si>
  <si>
    <t>15A30103</t>
  </si>
  <si>
    <t>明确目的地</t>
  </si>
  <si>
    <t>思想碰撞之微党课交流</t>
  </si>
  <si>
    <t>张晓丽</t>
  </si>
  <si>
    <t>15A20104</t>
  </si>
  <si>
    <t>建议3月底4月初开展</t>
  </si>
  <si>
    <t>14硕第二党支部</t>
  </si>
  <si>
    <t>“培育和践行社会主义核心价值观”主题教育活动</t>
  </si>
  <si>
    <t>曹昌健</t>
  </si>
  <si>
    <t>15A10105</t>
  </si>
  <si>
    <t>建议细化方案</t>
  </si>
  <si>
    <t>“学理论·读经典·议时事”主题沙龙活动</t>
  </si>
  <si>
    <t>15A20106</t>
  </si>
  <si>
    <t>纪念抗战主题建议秋季学期开展</t>
  </si>
  <si>
    <t>“成才表率”党支部学风建设共建活动</t>
  </si>
  <si>
    <t>15A50107</t>
  </si>
  <si>
    <t>建议细化方案，确保落实，制度化推进</t>
  </si>
  <si>
    <t>14硕第三党支部</t>
  </si>
  <si>
    <t>思想引领——报吧</t>
  </si>
  <si>
    <t>淮瑞英</t>
  </si>
  <si>
    <t>15A20108</t>
  </si>
  <si>
    <t>建议确保落实，秋季学期活动未结项</t>
  </si>
  <si>
    <t>思想引领——党史，你造吗？</t>
  </si>
  <si>
    <t>15A20109</t>
  </si>
  <si>
    <t>建议规范活动标题，秋季学期活动未结项</t>
  </si>
  <si>
    <t>强基固本、服务先锋——奔跑吧，党员！</t>
  </si>
  <si>
    <t>15A40110</t>
  </si>
  <si>
    <t>14硕第四党支部</t>
  </si>
  <si>
    <t>聚焦全国两会，关注教育改革——三月理论学习活动</t>
  </si>
  <si>
    <t xml:space="preserve">王倩  </t>
  </si>
  <si>
    <t>15A20111</t>
  </si>
  <si>
    <t>加强活动宣传</t>
  </si>
  <si>
    <r>
      <rPr>
        <sz val="9"/>
        <color indexed="8"/>
        <rFont val="宋体"/>
        <family val="3"/>
        <charset val="134"/>
      </rPr>
      <t>服务群众，实干兴邦——四月志愿服务行动</t>
    </r>
    <r>
      <rPr>
        <b/>
        <sz val="9"/>
        <color indexed="8"/>
        <rFont val="宋体"/>
        <family val="3"/>
        <charset val="134"/>
      </rPr>
      <t xml:space="preserve">   </t>
    </r>
  </si>
  <si>
    <t>15A40112</t>
  </si>
  <si>
    <t>建议明确志愿服务活动方式、地点</t>
  </si>
  <si>
    <t>促进专业发展，投身教育事业——教师基功本大赛</t>
  </si>
  <si>
    <t>15A50113</t>
  </si>
  <si>
    <t>建议吸纳非党员同学参与</t>
  </si>
  <si>
    <t>14硕第五党支部</t>
  </si>
  <si>
    <t>寻找春的起点，构建和谐校园理念 -玉渊潭调研行</t>
  </si>
  <si>
    <t>夏可欣</t>
  </si>
  <si>
    <t>15A10114</t>
  </si>
  <si>
    <t>注意活动宣传，提交手册</t>
  </si>
  <si>
    <t>“思想领航”——微党课汇报评比</t>
  </si>
  <si>
    <t>薛珊</t>
  </si>
  <si>
    <t>15A20115</t>
  </si>
  <si>
    <t>建议明确学习主题，突出主线</t>
  </si>
  <si>
    <t>“强基固本”——预备党员发展评议大会</t>
  </si>
  <si>
    <t>陈珏君</t>
  </si>
  <si>
    <t>15A30116</t>
  </si>
  <si>
    <t>做好民主生活会，覆盖全体支部成员</t>
  </si>
  <si>
    <t>14硕第六党支部</t>
  </si>
  <si>
    <t>红色平西暮春行</t>
  </si>
  <si>
    <t>韩丰</t>
  </si>
  <si>
    <t>未通过1</t>
  </si>
  <si>
    <t>建议秋季学期开展</t>
  </si>
  <si>
    <t>直击两会热点，关注时事新闻</t>
  </si>
  <si>
    <t>15A20117</t>
  </si>
  <si>
    <t>建议3月开展，可视活动开展效果增加经费支持。积极开展动态调研，经费额度上浮</t>
  </si>
  <si>
    <t>我的制度我做主</t>
  </si>
  <si>
    <t>15A30118</t>
  </si>
  <si>
    <t>建议充实活动内容</t>
  </si>
  <si>
    <t>14硕第七党支部</t>
  </si>
  <si>
    <t>“培育和践行社会主义核心价值观”主题教育活动之观“复兴之路”，忆峥嵘岁月——参观国家博物馆</t>
  </si>
  <si>
    <t>王佳婧</t>
  </si>
  <si>
    <t>15A10119</t>
  </si>
  <si>
    <t>“研究生党支部组织建设——趣味运动会”</t>
  </si>
  <si>
    <t>未通过2</t>
  </si>
  <si>
    <t>建议申请班级活动</t>
  </si>
  <si>
    <t>“学习两会精神。解读两会主要内容”学习活动</t>
  </si>
  <si>
    <t>15A10120</t>
  </si>
  <si>
    <t>建议3月开展</t>
  </si>
  <si>
    <t>14硕第八党支部</t>
  </si>
  <si>
    <t>社会主义核心价值观—微电影</t>
  </si>
  <si>
    <t>苑阳</t>
  </si>
  <si>
    <t>15A10121</t>
  </si>
  <si>
    <t>2014年秋季学期立项项目，建议确保如期结项</t>
  </si>
  <si>
    <t>13硕第一党支部</t>
  </si>
  <si>
    <t>潘冬冬</t>
  </si>
  <si>
    <t>未通过3</t>
  </si>
  <si>
    <t>抗战纪念馆闭馆维修，建议秋季学期开展</t>
  </si>
  <si>
    <t>“服务先锋”——研究生党支部志愿服务活动</t>
  </si>
  <si>
    <t>15A40122</t>
  </si>
  <si>
    <t>建议细化活动方案，突出党建思政主题</t>
  </si>
  <si>
    <t>“成才表率”研究生党支部学风建设活动</t>
  </si>
  <si>
    <t>15A50123</t>
  </si>
  <si>
    <t>建议充实活动，注意成果总结</t>
  </si>
  <si>
    <t>13硕第二党支部</t>
  </si>
  <si>
    <t>“奔跑吧党员”社会主义核心价值观理论知识竞赛户外拓展活动</t>
  </si>
  <si>
    <t>孙宏业</t>
  </si>
  <si>
    <t>15A10124</t>
  </si>
  <si>
    <t>建议与14级硕第三支部项目三合并展开；注意活动筹备</t>
  </si>
  <si>
    <t>13硕第三党支部</t>
  </si>
  <si>
    <t>聚焦两会焦点，共议社会主义核心价值观</t>
  </si>
  <si>
    <t>包昊罡</t>
  </si>
  <si>
    <t>15A10125</t>
  </si>
  <si>
    <t>尽快提交活动总结和新闻稿件，办理结项</t>
  </si>
  <si>
    <t>参观中华世纪坛，领略中华传统文化</t>
  </si>
  <si>
    <t>15A10126</t>
  </si>
  <si>
    <t>建议充实活动方案</t>
  </si>
  <si>
    <t>探讨实习就业经验，共树美好就业前景</t>
  </si>
  <si>
    <t>15A50127</t>
  </si>
  <si>
    <t>建议精心组织策划，提高活动实效</t>
  </si>
  <si>
    <t>13硕第四党支部</t>
  </si>
  <si>
    <t>“风声雨声两会声，家事国事我关注”</t>
  </si>
  <si>
    <t>张艳婷</t>
  </si>
  <si>
    <t>18813049436</t>
  </si>
  <si>
    <t>未通过4</t>
  </si>
  <si>
    <t>建议与项目2合并，提高经费支持额度</t>
  </si>
  <si>
    <t>《我读人民日报》</t>
  </si>
  <si>
    <t>15A20128</t>
  </si>
  <si>
    <t>项目合并，类型相似，建议常态化推进，做好记录记实</t>
  </si>
  <si>
    <t>13硕第五党支部</t>
  </si>
  <si>
    <t>与时俱进，提升党性思想修养——2015年两会政府报告学习座谈会</t>
  </si>
  <si>
    <t>王一迦</t>
  </si>
  <si>
    <t>15A20129</t>
  </si>
  <si>
    <t>13硕第六党支部</t>
  </si>
  <si>
    <t>研究生党支部理论学习活动</t>
  </si>
  <si>
    <t>王琳琳</t>
  </si>
  <si>
    <t>15A20130</t>
  </si>
  <si>
    <t>研究生党支部学风建设活动</t>
  </si>
  <si>
    <t>卢雪霞</t>
  </si>
  <si>
    <t>15A50131</t>
  </si>
  <si>
    <t>13硕第七党支部</t>
  </si>
  <si>
    <t>参观北京创客空间，培养创新教育意识</t>
  </si>
  <si>
    <t>刘月</t>
  </si>
  <si>
    <t>15A50132</t>
  </si>
  <si>
    <t>建议加强活动宣传，吸纳其他支部成员参与</t>
  </si>
  <si>
    <t>“重温师大情”主题摄影活动</t>
  </si>
  <si>
    <t>15A10133</t>
  </si>
  <si>
    <t>做好活动成果收集汇总</t>
  </si>
  <si>
    <t>13硕第八党支部</t>
  </si>
  <si>
    <t>弘扬中华优秀传统文化,践行社会主义核心价值观:“返本开新”微电影</t>
  </si>
  <si>
    <t>马群</t>
  </si>
  <si>
    <t>18510070996</t>
  </si>
  <si>
    <t>15A10134</t>
  </si>
  <si>
    <t>可视活动开展效果增加经费支持</t>
  </si>
  <si>
    <t>“我们都来上党课”—党支部理论学习活动</t>
  </si>
  <si>
    <t>刘润</t>
  </si>
  <si>
    <t>15011306178</t>
  </si>
  <si>
    <t>15A20135</t>
  </si>
  <si>
    <t>建议细致筹备，精心组织，加强活动宣传</t>
  </si>
  <si>
    <t>12硕第二党支部</t>
  </si>
  <si>
    <t>“培育和践行社会主义核心价值观”支部集体学习活动</t>
  </si>
  <si>
    <t>黄亮</t>
  </si>
  <si>
    <t>15A10136</t>
  </si>
  <si>
    <t>建议充实学习活动，注意成果总结</t>
  </si>
  <si>
    <t>其他</t>
  </si>
  <si>
    <t>“最美母校”照片征集活动</t>
  </si>
  <si>
    <t>15A60137</t>
  </si>
  <si>
    <t>建议与13硕第7党支部联合举办</t>
  </si>
  <si>
    <t>12硕第五党支部</t>
  </si>
  <si>
    <t>“自觉培育和践行社会主义核心价值观”学习交流</t>
  </si>
  <si>
    <t>陆妍蓉</t>
  </si>
  <si>
    <t>15A10138</t>
  </si>
  <si>
    <t>建议做好活动总结</t>
  </si>
  <si>
    <t>12硕第七党支部</t>
  </si>
  <si>
    <t>圆明园爱国主义教育活动</t>
  </si>
  <si>
    <t>韦静</t>
  </si>
  <si>
    <t>15A20139</t>
  </si>
  <si>
    <t>确保个人总结报告及时提交</t>
  </si>
  <si>
    <t>忆梦· 追梦，践行社会主义核心价值观</t>
  </si>
  <si>
    <t>15A10140</t>
  </si>
  <si>
    <t>建议调整为学风建设主题</t>
  </si>
  <si>
    <t>12硕第八党支部</t>
  </si>
  <si>
    <t>“服务先锋”——四环游戏小组志愿服务活动</t>
  </si>
  <si>
    <t>王荻</t>
  </si>
  <si>
    <t>未通过5</t>
  </si>
  <si>
    <t>建议细化活动方案，可视活动开展情况，提供经费支持</t>
  </si>
  <si>
    <t>“成才表率”——优秀毕业生工作事迹座谈会</t>
  </si>
  <si>
    <t>15A50141</t>
  </si>
  <si>
    <t>完善活动方案，鼓励非党员参与</t>
  </si>
  <si>
    <t>14博士党支部</t>
  </si>
  <si>
    <t>强基固本——党支部组织建设系列活动</t>
  </si>
  <si>
    <t>崔春龙</t>
  </si>
  <si>
    <t>15A30142</t>
  </si>
  <si>
    <t>建议细化活动方案，做好文字材料汇总</t>
  </si>
  <si>
    <t>思想引领——“四个全面”理论学习活动</t>
  </si>
  <si>
    <t>15A20143</t>
  </si>
  <si>
    <t>建议做好学习成果的汇总展示</t>
  </si>
  <si>
    <t>信仰引领——新常态下党员信仰沙龙讨论活动</t>
  </si>
  <si>
    <t>未通过6</t>
  </si>
  <si>
    <t>与思想引领活动合并立项，可分别开展活动</t>
  </si>
  <si>
    <t>13博士党支部</t>
  </si>
  <si>
    <t>学习“四个全面”重要思想，交流学习习近平系列重要讲话精神</t>
  </si>
  <si>
    <t>孔祥渊</t>
  </si>
  <si>
    <t>15A20144</t>
  </si>
  <si>
    <t>建议细化方案、突出内容</t>
  </si>
  <si>
    <t>学习两会精神，紧跟时代步伐</t>
  </si>
  <si>
    <t>15A20145</t>
  </si>
  <si>
    <t>建议做好学习心得的汇总整理</t>
  </si>
  <si>
    <t>阅读马克思主义经典著作，提高党员理论素养</t>
  </si>
  <si>
    <t>15A20146</t>
  </si>
  <si>
    <t>建议充实活动内容，注意成果总结</t>
  </si>
  <si>
    <t>缅怀先烈，弘扬爱国主义精神和志愿服务精神——参观爱国教育基地活动</t>
  </si>
  <si>
    <t>15A20147</t>
  </si>
  <si>
    <t>需明确参观学习目的地</t>
  </si>
  <si>
    <t>学习党章，坚定理想信念</t>
  </si>
  <si>
    <t>未通过7</t>
  </si>
  <si>
    <t>建议与阅读经典活动合并开展，组织系列活动</t>
  </si>
  <si>
    <t>践行社会主义核心价值观，做坚定信仰的合格博士生研讨活动</t>
  </si>
  <si>
    <t>未通过8</t>
  </si>
  <si>
    <t>建议与学习四个全面活动合并开展</t>
  </si>
  <si>
    <t>哲社</t>
  </si>
  <si>
    <t>2014级学硕第一党支部</t>
  </si>
  <si>
    <t>服务先锋——安全教育为农民工子女健康成长保驾护航</t>
  </si>
  <si>
    <t>徐国旺</t>
  </si>
  <si>
    <t>15011082529</t>
  </si>
  <si>
    <t>15A40248</t>
  </si>
  <si>
    <t>建议做好组织筹备，扩大活动影响</t>
  </si>
  <si>
    <t>思想引航——培育和践行社会主义核心价值观学术研讨</t>
  </si>
  <si>
    <t>15A10249</t>
  </si>
  <si>
    <t>建议做好文字材料汇总</t>
  </si>
  <si>
    <t>党旗引航——“学党史、知党情、跟党走”知识竞赛</t>
  </si>
  <si>
    <t>15A20250</t>
  </si>
  <si>
    <t>加强院系统筹，确保活动参与【重点支持】</t>
  </si>
  <si>
    <t>铸魂工程——在“军博”聆听历史的声音，纪念抗日战争胜利七十周年，加强党支部成员意识形态铸魂工程建设</t>
  </si>
  <si>
    <t>未通过9</t>
  </si>
  <si>
    <t>建议秋季开展</t>
  </si>
  <si>
    <t>强基固本——学习“四个全面”治国理政方针，加强支部学习型与规划化建设</t>
  </si>
  <si>
    <t>15A30251</t>
  </si>
  <si>
    <t>建议尽快开展</t>
  </si>
  <si>
    <t>2014级学硕第二党支部</t>
  </si>
  <si>
    <t>“强基固本”——春季支部全员大会</t>
  </si>
  <si>
    <t>唐丹丹</t>
  </si>
  <si>
    <t>15201138732</t>
  </si>
  <si>
    <t>15A30252</t>
  </si>
  <si>
    <t>“思想引领”——学习两会精神，夯实研究生党支部理论水平</t>
  </si>
  <si>
    <t>15A20253</t>
  </si>
  <si>
    <t>“环保先锋”——世界地球日校园环保志愿活动</t>
  </si>
  <si>
    <t>15A40254</t>
  </si>
  <si>
    <t>建议突出主题</t>
  </si>
  <si>
    <t>“知行合一，信阳先行”——核心价值观擂台赛之党史知识竞赛</t>
  </si>
  <si>
    <t>15A10255</t>
  </si>
  <si>
    <t>做好活动筹备，扩大活动影响</t>
  </si>
  <si>
    <t xml:space="preserve">2014级专硕党支部 </t>
  </si>
  <si>
    <t>“体验、感悟、认同”——社会主义核心价值观走进课堂</t>
  </si>
  <si>
    <t>姚岚</t>
  </si>
  <si>
    <t>13940316698</t>
  </si>
  <si>
    <t>15A10256</t>
  </si>
  <si>
    <t>建议完善活动方案，加强组织协调【重点支持】</t>
  </si>
  <si>
    <t>做职场精英，显党员风范</t>
  </si>
  <si>
    <t>未通过10</t>
  </si>
  <si>
    <t>强基固本，寻找美，感悟美——玉渊潭之行</t>
  </si>
  <si>
    <t>15A30257</t>
  </si>
  <si>
    <t>建议突出党建思政主题</t>
  </si>
  <si>
    <t>2013级学硕第一党支部</t>
  </si>
  <si>
    <t>“学理论·读经典”——红色之旅，书香之行</t>
  </si>
  <si>
    <t>唐玉洁</t>
  </si>
  <si>
    <t>18813149649</t>
  </si>
  <si>
    <t>15A20258</t>
  </si>
  <si>
    <t>“强基固本，协同发展”——北师、清华、民大三校共建交流会</t>
  </si>
  <si>
    <t>未通过11</t>
  </si>
  <si>
    <t>建议调整活动方案</t>
  </si>
  <si>
    <t>“成才表率”——升学就业经验分享会</t>
  </si>
  <si>
    <t>15A50259</t>
  </si>
  <si>
    <t>建议丰富活动内容，细化活动方案</t>
  </si>
  <si>
    <t>2013级学硕第二党支部</t>
  </si>
  <si>
    <t>中山引航，同志努力——“培育和践行社会主义核心价值观”主题教育</t>
  </si>
  <si>
    <t>丁俊芬</t>
  </si>
  <si>
    <t>18813140607</t>
  </si>
  <si>
    <t>15A10260</t>
  </si>
  <si>
    <t>活动形式较为新颖，建议精心准备实施；建议保存活动影像及相关资料</t>
  </si>
  <si>
    <t>理论革新，同志研习——“思想引航”研究生党支部理论学习活动</t>
  </si>
  <si>
    <t>15A20261</t>
  </si>
  <si>
    <t>先辈表率，同志成才——“成才表率”研究生党支部学风建设活动</t>
  </si>
  <si>
    <t>15A30262</t>
  </si>
  <si>
    <t>建议细化活动方案</t>
  </si>
  <si>
    <t>2013级专硕党支部</t>
  </si>
  <si>
    <t>“强基固本”——研究生党支部组织建设活动</t>
  </si>
  <si>
    <t>李政</t>
  </si>
  <si>
    <t>18813149727</t>
  </si>
  <si>
    <t>15A30263</t>
  </si>
  <si>
    <t>15A50264</t>
  </si>
  <si>
    <t>做好活动总结</t>
  </si>
  <si>
    <t>2012级学硕第一党支部</t>
  </si>
  <si>
    <t>“学习‘四个全面’，树立中国自信”民主生活会</t>
  </si>
  <si>
    <t>吴珊珊</t>
  </si>
  <si>
    <t>18811472622</t>
  </si>
  <si>
    <t>15A10265</t>
  </si>
  <si>
    <t>活动策划过于简单，需明确具体方案</t>
  </si>
  <si>
    <t>“红色文化促成长，群学共建促发展”主题党日</t>
  </si>
  <si>
    <t>15A40266</t>
  </si>
  <si>
    <t>2012级学硕第二党支部</t>
  </si>
  <si>
    <t>“强基固本”——加强支部组织建设活动</t>
  </si>
  <si>
    <t>翟杜鹃</t>
  </si>
  <si>
    <t>18910234476</t>
  </si>
  <si>
    <t>15A30267</t>
  </si>
  <si>
    <t>培育践行社会主义核心价值观主题教育活动</t>
  </si>
  <si>
    <t>15A10268</t>
  </si>
  <si>
    <t>2014级博士党支部</t>
  </si>
  <si>
    <t>朱墨青</t>
  </si>
  <si>
    <t>13126789572</t>
  </si>
  <si>
    <t>15A10269</t>
  </si>
  <si>
    <t>建议丰富内容</t>
  </si>
  <si>
    <t>“思想引领”——研究生党支部理论学习活动</t>
  </si>
  <si>
    <t>15A20270</t>
  </si>
  <si>
    <t>15A30271</t>
  </si>
  <si>
    <t>2012、2013级博士党支部</t>
  </si>
  <si>
    <t>虚心求教，广纳众意：增进和谐支部建设的学习互动与实践</t>
  </si>
  <si>
    <t>蔡瑶</t>
  </si>
  <si>
    <t>18600475562</t>
  </si>
  <si>
    <t>15A10272</t>
  </si>
  <si>
    <t>15A10373</t>
  </si>
  <si>
    <t>经管</t>
  </si>
  <si>
    <t>2014级硕士党支部</t>
  </si>
  <si>
    <t>蔡巧巧</t>
  </si>
  <si>
    <t>15201129412</t>
  </si>
  <si>
    <t>15A20374</t>
  </si>
  <si>
    <t>建议充实活动内容，加强党员、入党积极分子日常教育</t>
  </si>
  <si>
    <t>“阅经典，知国情”</t>
  </si>
  <si>
    <t>15A30375</t>
  </si>
  <si>
    <t>建议充实活动内容，突出党建思政主题</t>
  </si>
  <si>
    <t>“党性修养的历史反思”</t>
  </si>
  <si>
    <t>15A10376</t>
  </si>
  <si>
    <t>建议做好党员教育培养</t>
  </si>
  <si>
    <t>2014级MBA第一党支部</t>
  </si>
  <si>
    <t>“四个全面”学习座谈会</t>
  </si>
  <si>
    <t>刘建彬</t>
  </si>
  <si>
    <t>13739870511</t>
  </si>
  <si>
    <t>15A40377</t>
  </si>
  <si>
    <t>建议完善活动方案，加强党员思想教育</t>
  </si>
  <si>
    <t>“让理财成为一种习惯”社区志愿者活动</t>
  </si>
  <si>
    <t>15A40378</t>
  </si>
  <si>
    <t>求职面对面</t>
  </si>
  <si>
    <t>15A10379</t>
  </si>
  <si>
    <t>2014级MIB党支部</t>
  </si>
  <si>
    <t>京郊红色旅游</t>
  </si>
  <si>
    <t>张弛</t>
  </si>
  <si>
    <t>13488809478</t>
  </si>
  <si>
    <t>未通过12</t>
  </si>
  <si>
    <t xml:space="preserve"> 建议秋季学期开展</t>
  </si>
  <si>
    <t>缅怀英雄，传承精神</t>
  </si>
  <si>
    <t>15A30380</t>
  </si>
  <si>
    <t>建议充实活动内容，配合参观学习开展党员交流，提高活动实效</t>
  </si>
  <si>
    <t>雄关漫漫真如铁</t>
  </si>
  <si>
    <t>未通过13</t>
  </si>
  <si>
    <t>建议调整活动地点</t>
  </si>
  <si>
    <t>探寻人类进化足迹</t>
  </si>
  <si>
    <t>15A30381</t>
  </si>
  <si>
    <t>注意活动安全，加强活动组织</t>
  </si>
  <si>
    <t>不忘历史，缅怀英雄</t>
  </si>
  <si>
    <t>未通过14</t>
  </si>
  <si>
    <t>抗战纪念馆正在维修，建议调整活动地点</t>
  </si>
  <si>
    <t>2013级硕士党支部</t>
  </si>
  <si>
    <t>“服务先锋”研究生党员志愿服务活动</t>
  </si>
  <si>
    <t>李蓁</t>
  </si>
  <si>
    <t>13671182474</t>
  </si>
  <si>
    <t>15A30382</t>
  </si>
  <si>
    <t>建议细化志愿服务活动方案，加强活动组织</t>
  </si>
  <si>
    <t>“思想引领”研究生党员理论学习月活动</t>
  </si>
  <si>
    <t>15A30383</t>
  </si>
  <si>
    <t>建议明确座谈主题</t>
  </si>
  <si>
    <t>红色“1+1”党支部共建活动</t>
  </si>
  <si>
    <t>15A20384</t>
  </si>
  <si>
    <t>需细化活动方案，另行提交申请材料，明确共建对象【红色1+1】</t>
  </si>
  <si>
    <t>2013级MBA第一党支部</t>
  </si>
  <si>
    <t>“思想引领”主题读书会</t>
  </si>
  <si>
    <t>高岩</t>
  </si>
  <si>
    <t>18605370767</t>
  </si>
  <si>
    <t>15A10385</t>
  </si>
  <si>
    <t>完善活动方案，做好积极分子、新生党员、预备党员教育</t>
  </si>
  <si>
    <t>“培育和践行社会主义核心价值观”主题党日参观</t>
  </si>
  <si>
    <t>15A10386</t>
  </si>
  <si>
    <t>建议丰富活动内容</t>
  </si>
  <si>
    <t>“践行社会主义核心价值观”学习研讨会</t>
  </si>
  <si>
    <t>仇勇</t>
  </si>
  <si>
    <t>13426064415</t>
  </si>
  <si>
    <t>15A20387</t>
  </si>
  <si>
    <t>“两会与政府工作报告”中的经济思想解读与研究</t>
  </si>
  <si>
    <t>15A30388</t>
  </si>
  <si>
    <t>党员互评——批评与自我批评交流会</t>
  </si>
  <si>
    <t>15A10489</t>
  </si>
  <si>
    <t>活动形式较为新颖，建议精心准备实施</t>
  </si>
  <si>
    <t>法学</t>
  </si>
  <si>
    <t>2013级法律硕士第二党支部</t>
  </si>
  <si>
    <t>“培育和践行社会主义
核心价值观”主题民主座谈会</t>
  </si>
  <si>
    <t>周若筱</t>
  </si>
  <si>
    <t>15600692707</t>
  </si>
  <si>
    <t>15A20490</t>
  </si>
  <si>
    <t>“思想引领”——“学理论·读经典”读书交流会</t>
  </si>
  <si>
    <t>15A50491</t>
  </si>
  <si>
    <t>建议明确学习制度，确保活动落实，加强活动记录宣传</t>
  </si>
  <si>
    <t>“成才表率”——观看影片《马背上的法庭》</t>
  </si>
  <si>
    <t>15A10492</t>
  </si>
  <si>
    <t>建议突出党建思政主题，充实活动内容</t>
  </si>
  <si>
    <t>2013级法律硕士第一党支部</t>
  </si>
  <si>
    <t>“培养和践行社会主义核心价值观”之“四个全面”教育活动</t>
  </si>
  <si>
    <t>吕旌辉</t>
  </si>
  <si>
    <t>15810054908</t>
  </si>
  <si>
    <t>15A20493</t>
  </si>
  <si>
    <t>建议尽快开展，及时做好活动总结</t>
  </si>
  <si>
    <t>“思想引领”——党员先锋工程理论学习活动</t>
  </si>
  <si>
    <t>15A30494</t>
  </si>
  <si>
    <t>建议完善活动方案，加强党员理论教育</t>
  </si>
  <si>
    <t>“成才表率”——研究生支部学风建设活动</t>
  </si>
  <si>
    <t>15A40495</t>
  </si>
  <si>
    <t>建议结合专业学习、学业成长开展活动，突出支部服务职能</t>
  </si>
  <si>
    <t>“参观徐悲鸿纪念馆”——党支部组织建设活动</t>
  </si>
  <si>
    <t>未通过15</t>
  </si>
  <si>
    <t>拟开展活动与项目主题结合不紧密</t>
  </si>
  <si>
    <t>法学院暨刑事法律科学研究院硕士生第一党支部</t>
  </si>
  <si>
    <t>“法治在身边”学习实践社会主义核心价值观活动</t>
  </si>
  <si>
    <t>周勇</t>
  </si>
  <si>
    <t>18811475704</t>
  </si>
  <si>
    <t>15A20496</t>
  </si>
  <si>
    <t>建议细化活动方案，落实志愿服务活动地点、对象，重点支持项目</t>
  </si>
  <si>
    <t>“维权你我他”学习贯彻社会主义法治理念活动</t>
  </si>
  <si>
    <t>15A10497</t>
  </si>
  <si>
    <t>2014级法律硕士第一党支部</t>
  </si>
  <si>
    <t>“学习党的先进理论成果，培育和践行社会主义核心价值观”理论学习会</t>
  </si>
  <si>
    <t>冯译苇</t>
  </si>
  <si>
    <t>13391698265</t>
  </si>
  <si>
    <t>15A20498</t>
  </si>
  <si>
    <t>建议结合两会主题尽快开展活动，做好成果总结</t>
  </si>
  <si>
    <t>“薪火相传 共筑中国梦”志愿服务活动</t>
  </si>
  <si>
    <t>15A10499</t>
  </si>
  <si>
    <t>活动形式较为新颖，建议做好组织筹备，加强活动宣传</t>
  </si>
  <si>
    <t>2014级法律硕士第二党支部</t>
  </si>
  <si>
    <t>“新常态新征程——学习全国两会精神”</t>
  </si>
  <si>
    <t>毛海波</t>
  </si>
  <si>
    <t>18813035776</t>
  </si>
  <si>
    <t>15A204100</t>
  </si>
  <si>
    <t>建议活动尽快开展，充分利用网络新媒体手段，适当减少活动宣传开支，勤俭办活动</t>
  </si>
  <si>
    <t>“强化服务意识，争做时代先锋”——做大自然的清洁工</t>
  </si>
  <si>
    <t>15A304101</t>
  </si>
  <si>
    <t>建议优化活动预算方案，突出党建思政主题</t>
  </si>
  <si>
    <t>“品红色经典，筑心灵堡垒”——红色经典品读会</t>
  </si>
  <si>
    <t>15A404102</t>
  </si>
  <si>
    <t>建议明确活动要求，确保支部全员参与，做好活动成果汇总</t>
  </si>
  <si>
    <t>“弘扬百年学风，争创世界一流”——从自我做起</t>
  </si>
  <si>
    <t>未通过16</t>
  </si>
  <si>
    <t>需细化活动方案另行提交申请</t>
  </si>
  <si>
    <t>2014级法律硕士第三党支部</t>
  </si>
  <si>
    <t>红色之路，参观爱国主义教育基地</t>
  </si>
  <si>
    <t>王域广</t>
  </si>
  <si>
    <t>13126789270</t>
  </si>
  <si>
    <t>15A204103</t>
  </si>
  <si>
    <t>需突出党建思政主题，涉及人数较多，需做好组织筹备，确保活动安全，建议公共交通工具出行</t>
  </si>
  <si>
    <t>“弘扬社会主义核心价值观，助力自我思想——读书交流会革新”读书交流活动</t>
  </si>
  <si>
    <t>15A304104</t>
  </si>
  <si>
    <t>建议明确学习制度，确保项目落实，加强活动记录宣传</t>
  </si>
  <si>
    <t>春暖花开：感恩回馈暨爱心交流活动</t>
  </si>
  <si>
    <t>15A504105</t>
  </si>
  <si>
    <t>系列活动开展组织落实较好，建议建立常态志愿交流服务机制</t>
  </si>
  <si>
    <t>庆祝抗日战争胜利七十周年——党的知识竞赛</t>
  </si>
  <si>
    <t>15A104106</t>
  </si>
  <si>
    <t>活动形式较为新颖，建议精心组织实施，优化经费支出</t>
  </si>
  <si>
    <t>2013级法律硕士第三党支部</t>
  </si>
  <si>
    <t>“感受中华文化”之走进国家博物馆活动</t>
  </si>
  <si>
    <t>高远</t>
  </si>
  <si>
    <t>18813042395</t>
  </si>
  <si>
    <t>15A204107</t>
  </si>
  <si>
    <t>活动形式较为单一，建议充实内容，做好活动总结</t>
  </si>
  <si>
    <t>“不忘历史才能开辟未来”之抗战观影活动</t>
  </si>
  <si>
    <t>未通过17</t>
  </si>
  <si>
    <t>活动方案过于简略，建议根据本学期党建工作主题，调整活动策划</t>
  </si>
  <si>
    <t xml:space="preserve">2012级法律硕士第一党支部           </t>
  </si>
  <si>
    <t>乔暘</t>
  </si>
  <si>
    <t>15120033408</t>
  </si>
  <si>
    <t>15A104108</t>
  </si>
  <si>
    <t>毕业党支部建议活动提早开展，同时做好活动宣传</t>
  </si>
  <si>
    <t>法学两院硕士生第二党支部</t>
  </si>
  <si>
    <t>“共筑中国梦，未来在青年”走进宋庆龄故居</t>
  </si>
  <si>
    <t>肖凡</t>
  </si>
  <si>
    <t>15120096293</t>
  </si>
  <si>
    <t>15A204109</t>
  </si>
  <si>
    <t>“强基固本 凝心聚力”春游历史文化景观百花山</t>
  </si>
  <si>
    <t>15A304110</t>
  </si>
  <si>
    <t>建议细化活动方案，加强活动组织，突出党建思政主题</t>
  </si>
  <si>
    <t>“成才就业 学长传帮带”学风建设活动</t>
  </si>
  <si>
    <t>15A104111</t>
  </si>
  <si>
    <t>建议充实活动内容，做好总结材料汇总</t>
  </si>
  <si>
    <t>法学院暨刑事法律科学研究院博士生党支部</t>
  </si>
  <si>
    <t>希望林绿益校园活动</t>
  </si>
  <si>
    <t>李梦莹</t>
  </si>
  <si>
    <t>15201140661</t>
  </si>
  <si>
    <t>15A104112</t>
  </si>
  <si>
    <t>建议加强活动组织，确保人员参与，根据活动实效可适当追加活动经费【重点支持项目】</t>
  </si>
  <si>
    <t xml:space="preserve">2012级法律硕士第二党支部           </t>
  </si>
  <si>
    <t>梁栋</t>
  </si>
  <si>
    <t>18633310658</t>
  </si>
  <si>
    <t>15A105113</t>
  </si>
  <si>
    <t>毕业党支部建议结合毕业教育进一步充实活动内容，尽早开展</t>
  </si>
  <si>
    <t>心理</t>
  </si>
  <si>
    <t>发展心理研究所博士第二党支部</t>
  </si>
  <si>
    <t>践行核心价值观 共筑伟大中国梦——全面推进学习型、运动型、创新型先进党支部建设</t>
  </si>
  <si>
    <t xml:space="preserve">李妍君       </t>
  </si>
  <si>
    <t>18810562154</t>
  </si>
  <si>
    <t>未通过18</t>
  </si>
  <si>
    <t>建议调整活动地点，军博尚在扩建维修中</t>
  </si>
  <si>
    <t xml:space="preserve">思想引领”——研究生党支部理论学习活动：深入学习“四个方面”学习读本  </t>
  </si>
  <si>
    <t>15A505114</t>
  </si>
  <si>
    <t xml:space="preserve">“成才表率”——研究生党支部学风建设活动：毕业生工作经验交流会         </t>
  </si>
  <si>
    <t>15A205115</t>
  </si>
  <si>
    <t>建议吸纳非本支部成员参与活动，提高活动实效</t>
  </si>
  <si>
    <t>人格与社会所硕士党支部、认知与测量研究生党支部</t>
  </si>
  <si>
    <t>“思想引领，做党员先锋”主题沙龙活动</t>
  </si>
  <si>
    <t xml:space="preserve">杨子京、程琪 </t>
  </si>
  <si>
    <t xml:space="preserve"> 18631251926</t>
  </si>
  <si>
    <t>15A105116</t>
  </si>
  <si>
    <t>建议活动尽早开展，确保时效性</t>
  </si>
  <si>
    <t>践行社会主义核心价值观，陶然亭参观活动</t>
  </si>
  <si>
    <t>15A305117</t>
  </si>
  <si>
    <t>建议突出党建思政主题，做好活动总结宣传</t>
  </si>
  <si>
    <t>“强基固本，支部组织建设“素质拓展</t>
  </si>
  <si>
    <t>未通过19</t>
  </si>
  <si>
    <t>活动方案与项目主题联系不紧密，不予立项</t>
  </si>
  <si>
    <t>临床与咨询心理研究所研究生党支部
发展心理研究所硕士第一支部
发展心理研究所博士第一支部</t>
  </si>
  <si>
    <t xml:space="preserve">关注研究生心理健康，共建美好心灵花园     </t>
  </si>
  <si>
    <t>吴林桦；戴莉；陈丽华</t>
  </si>
  <si>
    <t>15911178708</t>
  </si>
  <si>
    <t>15A305118</t>
  </si>
  <si>
    <t>建议联合其他院系党支部联合举办，发挥专业优势，做好志愿服务</t>
  </si>
  <si>
    <t>播种希望，自我对话，初春玉渊潭赏樱行</t>
  </si>
  <si>
    <t>陈丽华；戴莉；吴林桦</t>
  </si>
  <si>
    <t>15A405119</t>
  </si>
  <si>
    <t>活动形式较为单一，党建思政主题不突出</t>
  </si>
  <si>
    <t>教育心理学研究所党支部、发展心理研究所硕士第一党支部</t>
  </si>
  <si>
    <t>志愿服务&amp;温暖传递</t>
  </si>
  <si>
    <t>郭明佳</t>
  </si>
  <si>
    <t>15650712796</t>
  </si>
  <si>
    <t>15A105120</t>
  </si>
  <si>
    <t>建议调整活动方案，突出志愿服务主题</t>
  </si>
  <si>
    <t>教育心理学研究所党支部、发展心理研究所硕士第一、二党支部、临床与咨询心理研究所硕士党支部</t>
  </si>
  <si>
    <t>我爱你——我的祖国！</t>
  </si>
  <si>
    <t>郭明佳、赵琪、戴莉、吴林桦</t>
  </si>
  <si>
    <t>未通过20</t>
  </si>
  <si>
    <t>建议调整活动地点，重新提交申请，军博尚在维修扩建中</t>
  </si>
  <si>
    <t>临床与咨询心理研究所研究生党支部；人力资源管理研究所党支部</t>
  </si>
  <si>
    <t>中央政策学习---法治的精神和意义</t>
  </si>
  <si>
    <t>庞庆年，戴莉</t>
  </si>
  <si>
    <t>18510481210</t>
  </si>
  <si>
    <t>15A106121</t>
  </si>
  <si>
    <t>建议结合“四个全面”战略构想组织理论学习</t>
  </si>
  <si>
    <t>体院</t>
  </si>
  <si>
    <t>2014级学术型研究生党支部</t>
  </si>
  <si>
    <t>运动中得到知识，学习中获得快乐——环校园定向越野</t>
  </si>
  <si>
    <t>马谨</t>
  </si>
  <si>
    <t>15650712661</t>
  </si>
  <si>
    <t>15A206122</t>
  </si>
  <si>
    <t>需细化活动方案，突出党建思政主题【重点支持项目】</t>
  </si>
  <si>
    <t>瞻仰伟人遗容，促进党性修养</t>
  </si>
  <si>
    <t>15A206123</t>
  </si>
  <si>
    <t>建议明确活动内容，细化活动方案</t>
  </si>
  <si>
    <t>2014级专业型研究生党支部</t>
  </si>
  <si>
    <t>“思想引领”---研究生党支部理论学习活动</t>
  </si>
  <si>
    <t>王洁</t>
  </si>
  <si>
    <t>18600655571</t>
  </si>
  <si>
    <t>15A306124</t>
  </si>
  <si>
    <t>建议细化活动方案，做好党员培养</t>
  </si>
  <si>
    <t>“党员先行”---研究生党支部学风建设活动</t>
  </si>
  <si>
    <t>15A106125</t>
  </si>
  <si>
    <t>需细化活动方案，完善项目策划</t>
  </si>
  <si>
    <t>2013级学术型研究生党支部</t>
  </si>
  <si>
    <t>于静伟</t>
  </si>
  <si>
    <t>18600067569</t>
  </si>
  <si>
    <t>15A206126</t>
  </si>
  <si>
    <t>建议丰富活动内容，创新活动形式，将主题教育落小、落实、落细</t>
  </si>
  <si>
    <t>加强理论学习 建设学习型党支部</t>
  </si>
  <si>
    <t>15A506127</t>
  </si>
  <si>
    <t>建议细化活动方案，确保落实，进行制度化推进</t>
  </si>
  <si>
    <t>建设优良学风 提高专业技能</t>
  </si>
  <si>
    <t>15A206128</t>
  </si>
  <si>
    <t>建议突出专业特色，吸纳非本支部成员参与，提高活动吸引力、实效性</t>
  </si>
  <si>
    <t>2013级专业型研究生党支部</t>
  </si>
  <si>
    <t>关注两会，奋进你我</t>
  </si>
  <si>
    <t>李安</t>
  </si>
  <si>
    <t>15A506129</t>
  </si>
  <si>
    <t>建议活动尽快开展，提高活动时效性</t>
  </si>
  <si>
    <t>心系师大，不忘校训-毕业座谈会</t>
  </si>
  <si>
    <t>15A506130</t>
  </si>
  <si>
    <t>建议充实活动内容，可适当增加经费支持</t>
  </si>
  <si>
    <t>2012级学术型研究生党支部</t>
  </si>
  <si>
    <t>文明毕业教育联谊活动</t>
  </si>
  <si>
    <t>马奔腾</t>
  </si>
  <si>
    <t>18010158655</t>
  </si>
  <si>
    <t>15A206131</t>
  </si>
  <si>
    <t>需细化活动方案，加强毕业生党员教育</t>
  </si>
  <si>
    <t>《北京高校党员教育培训工作规划》理论学习活动</t>
  </si>
  <si>
    <t>未通过21</t>
  </si>
  <si>
    <t>活动方案过于简略，不予立项</t>
  </si>
  <si>
    <t>文院</t>
  </si>
  <si>
    <t>2014级硕士第一党支部</t>
  </si>
  <si>
    <t>同舟共济 感受自然——研究生党支部组织建设活动</t>
  </si>
  <si>
    <t xml:space="preserve">张翼飞 </t>
  </si>
  <si>
    <t>13522779735</t>
  </si>
  <si>
    <t>15A407132</t>
  </si>
  <si>
    <t>为无声者立言，为清明环保协力——研究生党支部志愿服务活动（支部合作）</t>
  </si>
  <si>
    <t>15A607133</t>
  </si>
  <si>
    <t>支部合办</t>
  </si>
  <si>
    <t>走向历史深处，共唱和平赞歌</t>
  </si>
  <si>
    <t>未通过22</t>
  </si>
  <si>
    <t>2014级硕士第二党支部</t>
  </si>
  <si>
    <t>与绿色同行，环保从现在开始</t>
  </si>
  <si>
    <t xml:space="preserve">江雪 </t>
  </si>
  <si>
    <t>18614089868</t>
  </si>
  <si>
    <t>15A307134</t>
  </si>
  <si>
    <t>同舟共进，和谐支部</t>
  </si>
  <si>
    <t>15A307135</t>
  </si>
  <si>
    <t>建议调整活动方案，突出党建思政主题</t>
  </si>
  <si>
    <t>2014级硕士第三党支部/2014级博士第一、第三支部</t>
  </si>
  <si>
    <t>释放青春，展现学子风采</t>
  </si>
  <si>
    <t xml:space="preserve">冯艳萍 </t>
  </si>
  <si>
    <t>15117925274</t>
  </si>
  <si>
    <t>15A307136</t>
  </si>
  <si>
    <t>建议活动提早开展，突出理论学习主题</t>
  </si>
  <si>
    <t>2014级硕士第三党支部</t>
  </si>
  <si>
    <t>党支部组织建设活动</t>
  </si>
  <si>
    <t>15A607137</t>
  </si>
  <si>
    <t>建议做好党员教育培养，进行文字材料汇总</t>
  </si>
  <si>
    <t>励志爱国观影活动</t>
  </si>
  <si>
    <t>建议优化预算方案，充实活动内容</t>
  </si>
  <si>
    <t>2014级硕士第四党支部</t>
  </si>
  <si>
    <t>15A107138</t>
  </si>
  <si>
    <t>2014级硕士第五党支部</t>
  </si>
  <si>
    <t xml:space="preserve">刘云霄 </t>
  </si>
  <si>
    <t>13126757601</t>
  </si>
  <si>
    <t>15A207139</t>
  </si>
  <si>
    <t>15A507140</t>
  </si>
  <si>
    <t>建议做好组织筹备，细化活动方案</t>
  </si>
  <si>
    <t>“成才表率”——“小讲堂，大传媒”系列讲座</t>
  </si>
  <si>
    <t>15A407141</t>
  </si>
  <si>
    <t>建议细化活动方案，把握时间进度，加强活动组织【重点支持</t>
  </si>
  <si>
    <t>“服务先锋”——《假新闻出没，请注意！》</t>
  </si>
  <si>
    <t>15A607142</t>
  </si>
  <si>
    <t>建议丰富活动内容，突出党建思政主题</t>
  </si>
  <si>
    <t>2013级硕士第一党支部</t>
  </si>
  <si>
    <t>学习习近平用典艺术，感受传统文化魅力</t>
  </si>
  <si>
    <t xml:space="preserve">刘玉萌  </t>
  </si>
  <si>
    <t>15652370185</t>
  </si>
  <si>
    <t>15A607143</t>
  </si>
  <si>
    <t>建议结合习近平总书记系列重要讲话精神组织学习</t>
  </si>
  <si>
    <t>重温新文化，共筑中国梦——纪念新文化运</t>
  </si>
  <si>
    <t>15A607144</t>
  </si>
  <si>
    <t>畅享春光，欢乐同行</t>
  </si>
  <si>
    <t>未通过23</t>
  </si>
  <si>
    <t>2013级硕士生第三支部</t>
  </si>
  <si>
    <t>“思想引领”——“学理论·读经典”研习读书会</t>
  </si>
  <si>
    <t>鄢丽娜</t>
  </si>
  <si>
    <t>18911121377</t>
  </si>
  <si>
    <t>15A307145</t>
  </si>
  <si>
    <t>需明确学习制度，严格项目落实，做好活动记录总结</t>
  </si>
  <si>
    <r>
      <rPr>
        <sz val="9"/>
        <rFont val="宋体"/>
        <family val="3"/>
        <charset val="134"/>
      </rPr>
      <t>“强基固本 ”——支部组织建设交流羽毛球比赛</t>
    </r>
    <r>
      <rPr>
        <b/>
        <u/>
        <sz val="9"/>
        <rFont val="宋体"/>
        <family val="3"/>
        <charset val="134"/>
      </rPr>
      <t xml:space="preserve"> </t>
    </r>
  </si>
  <si>
    <t>未通过24</t>
  </si>
  <si>
    <t>参观香山双清别墅爱国主义教育</t>
  </si>
  <si>
    <t>15A107146</t>
  </si>
  <si>
    <t>2013级硕士生第四支部</t>
  </si>
  <si>
    <t>学习红色经典，感受魅力国博</t>
  </si>
  <si>
    <t xml:space="preserve">夏晓艳  </t>
  </si>
  <si>
    <t>15600562016</t>
  </si>
  <si>
    <t>15A107147</t>
  </si>
  <si>
    <t>文化后海春之旅</t>
  </si>
  <si>
    <t>15A107148</t>
  </si>
  <si>
    <t>建议把握时间进度，细化活动方案，加强组织筹备</t>
  </si>
  <si>
    <t>2013级硕士生第五支部</t>
  </si>
  <si>
    <t>15A107149</t>
  </si>
  <si>
    <t>2013级硕士生第六支部</t>
  </si>
  <si>
    <t xml:space="preserve">“寻找媒体中传播核心价值观的好文章”征文与学习活动  </t>
  </si>
  <si>
    <t>雷炜</t>
  </si>
  <si>
    <t>15A107150</t>
  </si>
  <si>
    <t>需进一步完善活动方案，与学校研究生党建负责老师联系【重点支持项目】</t>
  </si>
  <si>
    <t>“核心价值观与中国梦”流动读书交流活动</t>
  </si>
  <si>
    <t>15A107151</t>
  </si>
  <si>
    <t>建议明确学习制度，确保活动落实，做好成果汇总整理</t>
  </si>
  <si>
    <t>2013级硕士生第七支部</t>
  </si>
  <si>
    <t>居安思危，自强不息——参观卢沟桥</t>
  </si>
  <si>
    <t xml:space="preserve">王莉 </t>
  </si>
  <si>
    <t>15210808673</t>
  </si>
  <si>
    <t>未通过25</t>
  </si>
  <si>
    <t>建议秋季学期开展，抗战纪念馆尚在闭馆维护中</t>
  </si>
  <si>
    <t>成才表率，诚信毕业，做“四有”教师</t>
  </si>
  <si>
    <t>15A407152</t>
  </si>
  <si>
    <t>涉及人数较多，建议做好组织筹备，做好影像与文字资料汇总</t>
  </si>
  <si>
    <t>课程与教学论硕博党支部</t>
  </si>
  <si>
    <t>为无声者立言，为清明环保协力（支部合作）</t>
  </si>
  <si>
    <t>谭霞</t>
  </si>
  <si>
    <t>18510407811</t>
  </si>
  <si>
    <t>15A307153</t>
  </si>
  <si>
    <t>支部联合举办，做好活动组织协调，确保人员安全</t>
  </si>
  <si>
    <t>文化熏陶 和谐支部——研究生党支部组织建设活动</t>
  </si>
  <si>
    <t>15A307154</t>
  </si>
  <si>
    <t>建议调整活动方案，切实加强基层组织建设</t>
  </si>
  <si>
    <t>走向历史深处，共唱和平赞歌——纪念反法西斯战争胜利七十周年（支部合作）</t>
  </si>
  <si>
    <t>未通过26</t>
  </si>
  <si>
    <t>外文</t>
  </si>
  <si>
    <t>外文学院2014级
硕士生第三党支部</t>
  </si>
  <si>
    <t>“观影片忆往昔岁月，谈两会待明日峥嵘”
 茶话会</t>
  </si>
  <si>
    <t>楚静远</t>
  </si>
  <si>
    <t>15011215616</t>
  </si>
  <si>
    <t>15A508155</t>
  </si>
  <si>
    <t>涉及党员人数过少，建议吸纳积极分子同学参与活动</t>
  </si>
  <si>
    <t xml:space="preserve">学术科研经验交流讨论会  </t>
  </si>
  <si>
    <t>15A308156</t>
  </si>
  <si>
    <t>建议支部联合举办，扩大活动受众</t>
  </si>
  <si>
    <t>外文学院2014级
专硕党支部</t>
  </si>
  <si>
    <t xml:space="preserve">加强支部组织建设，凝聚成员智慧力量 </t>
  </si>
  <si>
    <t>张斐</t>
  </si>
  <si>
    <t>15510076668</t>
  </si>
  <si>
    <t>15A508157</t>
  </si>
  <si>
    <t>建议做好前期活动准备，确保活动落实</t>
  </si>
  <si>
    <t>求职交流面对面
——促进支部学风建设</t>
  </si>
  <si>
    <t>隋先凯</t>
  </si>
  <si>
    <t>13041128917</t>
  </si>
  <si>
    <t>15A108158</t>
  </si>
  <si>
    <t>建议做好活动宣传，吸纳其他支部成员参与，提高活动实效</t>
  </si>
  <si>
    <t>外文学院2014级
硕士生第一党支部
外文学院2014级
硕士生第二党支部
外文学院2014级
硕士生第三党支部
外文学院2014级
专硕党支部</t>
  </si>
  <si>
    <t>参观中国科技馆、践行核心价值观</t>
  </si>
  <si>
    <t>15117925108</t>
  </si>
  <si>
    <t>15A508159</t>
  </si>
  <si>
    <t>支部联合举办，建议做好组织协调，确保人员安全，加强活动宣传；各支部应配合开展专题教育活动，突出党建思政主题</t>
  </si>
  <si>
    <t>外文学院2014级
硕士生第一党支部
外文学院2014级
硕士生第二党支部</t>
  </si>
  <si>
    <t>外文学院求职经验分享交流会</t>
  </si>
  <si>
    <t>杨婧</t>
  </si>
  <si>
    <t>15A208160</t>
  </si>
  <si>
    <t>建议完善活动方案，加强活动宣传</t>
  </si>
  <si>
    <t>外文学院博士生党支部
外文学院2014级
硕士生第一党支部
外文学院2014级
硕士生第二党支部</t>
  </si>
  <si>
    <t>集思广益走群众路线、献计献策筑和谐校园</t>
  </si>
  <si>
    <t>杨吕娜</t>
  </si>
  <si>
    <t>15A408161</t>
  </si>
  <si>
    <t>活动形式较为新颖，建议做好组织筹备与成果汇总，视活动效果拨付经费【重点支持项目】</t>
  </si>
  <si>
    <t>外文学院2013级
硕士生第一党支部</t>
  </si>
  <si>
    <t>爱心助考，党员先行
—英语六级考试志愿辅导活动</t>
  </si>
  <si>
    <t>吴雯昕</t>
  </si>
  <si>
    <t>15110259278</t>
  </si>
  <si>
    <t>15A208162</t>
  </si>
  <si>
    <t>涉及人数较多，建议做好组织筹备，扩大活动影响</t>
  </si>
  <si>
    <t>生活中的两会热点
—2015两会精神学习</t>
  </si>
  <si>
    <t>15A308163</t>
  </si>
  <si>
    <t>建议提前至4月初开展活动，确保活动时效性</t>
  </si>
  <si>
    <t>“全民健身，你我同行，
强健体魄，为党工作”—羽毛球比赛</t>
  </si>
  <si>
    <t>未通过27</t>
  </si>
  <si>
    <t>外文学院2013级
硕士生第二党支部</t>
  </si>
  <si>
    <t>“健强体魄，建设队伍”
——春季跳绳比赛”</t>
  </si>
  <si>
    <t>赵燕娇</t>
  </si>
  <si>
    <t>15210981201</t>
  </si>
  <si>
    <t>未通过28</t>
  </si>
  <si>
    <t>“大众创业，万众创新” 
——支部友谊辩论赛</t>
  </si>
  <si>
    <t>彭亚飞</t>
  </si>
  <si>
    <t>15A208164</t>
  </si>
  <si>
    <t>建议细化活动方案，精心组织落实，确保活动实效</t>
  </si>
  <si>
    <t>“爱心乘着英语的翅膀”
—福利院送温暖志愿活动</t>
  </si>
  <si>
    <t>柴红光</t>
  </si>
  <si>
    <t>15A208165</t>
  </si>
  <si>
    <t>建议加强活动组织宣传，提高活动影响力，常态化推进【重点支持项目】</t>
  </si>
  <si>
    <t>外文学院2012级
硕士生第一党支部</t>
  </si>
  <si>
    <t xml:space="preserve"> “学理论•读经典”研习读书会  </t>
  </si>
  <si>
    <t>齐豪杰</t>
  </si>
  <si>
    <t>18811476412</t>
  </si>
  <si>
    <t>15A508166</t>
  </si>
  <si>
    <t>2015届外文学院研究生
求职就业经验分享会</t>
  </si>
  <si>
    <t>15A108167</t>
  </si>
  <si>
    <t>外文学院2012级
硕士生第二党支部</t>
  </si>
  <si>
    <t>“培育和践行社会主义
核心价值观”主题教育活动</t>
  </si>
  <si>
    <t>牛一之</t>
  </si>
  <si>
    <t>15101056625</t>
  </si>
  <si>
    <t>15A208168</t>
  </si>
  <si>
    <t>建议将党建活动与毕业生教育工作相结合</t>
  </si>
  <si>
    <t>“学习经典，指引未来”
——研究生党支部理论学习活动</t>
  </si>
  <si>
    <t>15A108169</t>
  </si>
  <si>
    <t>毕业党支部建议活动提早开展，可视活动开展情况追加经费支持</t>
  </si>
  <si>
    <t>外文学院博士生党支部</t>
  </si>
  <si>
    <t>圆明园遗址公园踏青</t>
  </si>
  <si>
    <t>15210160423</t>
  </si>
  <si>
    <t>15A208170</t>
  </si>
  <si>
    <t>建议细化活动方案，明确参观线路，注意外出安全</t>
  </si>
  <si>
    <t>参观中国人民革命军事博物馆</t>
  </si>
  <si>
    <t>未通过29</t>
  </si>
  <si>
    <t>艺传</t>
  </si>
  <si>
    <t>2014级学硕党支部</t>
  </si>
  <si>
    <t xml:space="preserve">学习成才表率., 建设优良学风——学长学姐求职经验交流会 </t>
  </si>
  <si>
    <t>刘竹凌</t>
  </si>
  <si>
    <t>13391901573</t>
  </si>
  <si>
    <t>15A209171</t>
  </si>
  <si>
    <t xml:space="preserve"> 读报纸，学理论——《人民日报》读报交流会  </t>
  </si>
  <si>
    <t>15A409172</t>
  </si>
  <si>
    <t>建议细化活动方案，加强党员自身教育</t>
  </si>
  <si>
    <t>“同舟引航”——支部共建深入社区志愿服务</t>
  </si>
  <si>
    <t>15A509173</t>
  </si>
  <si>
    <t>支部合办，建议细化志愿服务活动方案，加强活动组织【红色1+1项目】</t>
  </si>
  <si>
    <t>2014级专硕党支部</t>
  </si>
  <si>
    <t xml:space="preserve">“学长领航，成才有方”朋辈交流活动   </t>
  </si>
  <si>
    <t>杨杨</t>
  </si>
  <si>
    <t>15A209174</t>
  </si>
  <si>
    <t>建议支部活动减少宣传支出，优化经费预算</t>
  </si>
  <si>
    <t>“善思者 行远道”—党史国情学习交流会</t>
  </si>
  <si>
    <t>15A209175</t>
  </si>
  <si>
    <t>建议充实活动内容，做好文字材料汇总</t>
  </si>
  <si>
    <t>“思想引领”——学习“四个全面”学习读本</t>
  </si>
  <si>
    <t>丁倩</t>
  </si>
  <si>
    <t>15A309176</t>
  </si>
  <si>
    <t xml:space="preserve">“强基固本”——党支部工作流程学习与经验分享  </t>
  </si>
  <si>
    <t>15A209177</t>
  </si>
  <si>
    <t>建议完善活动方案，做好党员教育</t>
  </si>
  <si>
    <t>12级硕士党支部</t>
  </si>
  <si>
    <t>畅游书海，品读经典——“学经典”读书交流会</t>
  </si>
  <si>
    <t>李昕婕</t>
  </si>
  <si>
    <t>15A509178</t>
  </si>
  <si>
    <t xml:space="preserve">品味艺术，成才表率——参观美术系毕业展映 </t>
  </si>
  <si>
    <t>李雅琪</t>
  </si>
  <si>
    <t>未通过30</t>
  </si>
  <si>
    <t>建议结合支部日常工作开展</t>
  </si>
  <si>
    <t>博士研究生党支部</t>
  </si>
  <si>
    <t xml:space="preserve">“学风建设从心做起”主题座谈会  </t>
  </si>
  <si>
    <t>黄含</t>
  </si>
  <si>
    <t>15A109179</t>
  </si>
  <si>
    <t>建议完善活动方案，提高活动实效</t>
  </si>
  <si>
    <t xml:space="preserve">学习了解农村基层，培育和践行社会主义核心价值观——集体观看主旋律电影《卒迹》     </t>
  </si>
  <si>
    <t>高一然</t>
  </si>
  <si>
    <t>13811975830</t>
  </si>
  <si>
    <t>15A109180</t>
  </si>
  <si>
    <t>建议充实活动内容，加强党员教育</t>
  </si>
  <si>
    <t>历史</t>
  </si>
  <si>
    <t xml:space="preserve">反思历史，理性爱国 </t>
  </si>
  <si>
    <t>赵粲然</t>
  </si>
  <si>
    <t>未通过31</t>
  </si>
  <si>
    <t xml:space="preserve">和积极分子做朋友——提高党员群众工作能力 </t>
  </si>
  <si>
    <t>15A210181</t>
  </si>
  <si>
    <t>建议明确制度要求，严格项目落实</t>
  </si>
  <si>
    <t>不唯上、不唯书，只唯实——支部学风建设</t>
  </si>
  <si>
    <t>15A210182</t>
  </si>
  <si>
    <t>建议联合12、13级党支部联合举办</t>
  </si>
  <si>
    <t>2014级硕士研究生第二党支部</t>
  </si>
  <si>
    <t xml:space="preserve">“学理论·读经典”——师生研习读书会 </t>
  </si>
  <si>
    <t>崔恩凤</t>
  </si>
  <si>
    <t>15A110183</t>
  </si>
  <si>
    <t>建议结合专业学习开展活动，提高活动实效性</t>
  </si>
  <si>
    <t>追忆历史·缅怀先烈”——“培育和践行社会主义核心价值观”主题教育活动</t>
  </si>
  <si>
    <t>曹一鸣</t>
  </si>
  <si>
    <t>未通过32</t>
  </si>
  <si>
    <t xml:space="preserve">“成才表率”——研究生党支部学风建设活动  </t>
  </si>
  <si>
    <t>刘敏</t>
  </si>
  <si>
    <t>15A310184</t>
  </si>
  <si>
    <t>建议调整活动方案，突出学风建设主题，讲座可申请治学修身项目</t>
  </si>
  <si>
    <t>2013级硕士研究生第一党支部</t>
  </si>
  <si>
    <t>民主生活会暨党员发展培训会</t>
  </si>
  <si>
    <t>傅海燕</t>
  </si>
  <si>
    <t>15210593174</t>
  </si>
  <si>
    <t>15A210185</t>
  </si>
  <si>
    <t>建议加强组织协调，确保人员参与</t>
  </si>
  <si>
    <t>2013级硕士研究生第二党支部</t>
  </si>
  <si>
    <t>“学理论 读经典”研习讨论会</t>
  </si>
  <si>
    <t>刘颖</t>
  </si>
  <si>
    <t>15A210186</t>
  </si>
  <si>
    <t>建议结合专业学习开展，提高活动吸引力、实效性</t>
  </si>
  <si>
    <t>两会精神理论学习系列活动</t>
  </si>
  <si>
    <t>15A110187</t>
  </si>
  <si>
    <t>活动形式较为新颖，建议加强活动宣传、成果总结</t>
  </si>
  <si>
    <t>2012级硕士研究生第一、第二党支部</t>
  </si>
  <si>
    <t>潘光伟、孙静</t>
  </si>
  <si>
    <t>15301061691</t>
  </si>
  <si>
    <t>15A110188</t>
  </si>
  <si>
    <t>建议校内开展活动，减轻毕业支部负担，加强毕业生教育</t>
  </si>
  <si>
    <t>2013级硕士研究生第一、第二党支部</t>
  </si>
  <si>
    <t>15A110189</t>
  </si>
  <si>
    <t>建议调整活动方案，请与研工处党建负责老师及时沟通</t>
  </si>
  <si>
    <t>2014级博士生党支部</t>
  </si>
  <si>
    <t xml:space="preserve"> 忆抗战时期辅仁旧事，增民族复兴阶段青年新责 </t>
  </si>
  <si>
    <t>蒋丹丹</t>
  </si>
  <si>
    <t>15A210190</t>
  </si>
  <si>
    <t>建议加强校史校情教育</t>
  </si>
  <si>
    <t xml:space="preserve">“学理论，读经典，紧跟党”研习读书会     </t>
  </si>
  <si>
    <t>15A310191</t>
  </si>
  <si>
    <t>促进步、谋发展、保就业”博士生经验分享会</t>
  </si>
  <si>
    <t>15A110192</t>
  </si>
  <si>
    <t>建议联合2012级博士支部开展</t>
  </si>
  <si>
    <t>2013级博士党支部</t>
  </si>
  <si>
    <t xml:space="preserve">“深化抗战历史认识，铭记学子社会责任”——“一二·九运动纪念亭”瞻仰凭吊活动   </t>
  </si>
  <si>
    <t>王溪</t>
  </si>
  <si>
    <t>15A211193</t>
  </si>
  <si>
    <t>建议做好活动组织筹备，加强活动宣传</t>
  </si>
  <si>
    <t>数科</t>
  </si>
  <si>
    <t>2014级学术硕士研究生支部</t>
  </si>
  <si>
    <t>互动问答学理论，思想引领识真知</t>
  </si>
  <si>
    <t>蒋庆</t>
  </si>
  <si>
    <t>15201129980</t>
  </si>
  <si>
    <t>15A111194</t>
  </si>
  <si>
    <t>需明确活动方案，细化进度安排</t>
  </si>
  <si>
    <t>学习两会精神，培育和践行核心价值观</t>
  </si>
  <si>
    <t>15A511195</t>
  </si>
  <si>
    <t>2014级学术硕士研究生支部/2014专硕党支部</t>
  </si>
  <si>
    <t>Duang-Duang~动起来！</t>
  </si>
  <si>
    <t>蒋庆，易吟安</t>
  </si>
  <si>
    <t>15201129980，17801054454</t>
  </si>
  <si>
    <t>未通过33</t>
  </si>
  <si>
    <t>党风建设——党员自我反省学习</t>
  </si>
  <si>
    <t>易吟安</t>
  </si>
  <si>
    <t>17801054454</t>
  </si>
  <si>
    <t>15A211196</t>
  </si>
  <si>
    <t>2014级专硕党支部、2013级专硕党支部</t>
  </si>
  <si>
    <t>两会以及政府工作报告精神传递学习</t>
  </si>
  <si>
    <t>易吟安，原浩然</t>
  </si>
  <si>
    <t>17801054454，18813148912</t>
  </si>
  <si>
    <t>15A111197</t>
  </si>
  <si>
    <t>建议尽快开展活动，及时做好活动总结</t>
  </si>
  <si>
    <t>参观鹫峰国家森林公园</t>
  </si>
  <si>
    <t>15A111198</t>
  </si>
  <si>
    <t>建议丰富活动内容，提出党建思政主题</t>
  </si>
  <si>
    <t>2014级学术型博士党支部</t>
  </si>
  <si>
    <t>培育和践行社会主义核心价值观主题教育活动</t>
  </si>
  <si>
    <t>王翠巧</t>
  </si>
  <si>
    <t>18910370916</t>
  </si>
  <si>
    <t>15A111199</t>
  </si>
  <si>
    <t>建议优化活动方案，充实活动内容</t>
  </si>
  <si>
    <t>2012级学术型硕士博士党支部</t>
  </si>
  <si>
    <t>践行核心价值观，弘扬爱国敬业精神</t>
  </si>
  <si>
    <t>刘诚</t>
  </si>
  <si>
    <t>18811472859</t>
  </si>
  <si>
    <t>15A511200</t>
  </si>
  <si>
    <t>需细化活动方案，明确进度安排</t>
  </si>
  <si>
    <t>研究生党员文明离校动员大会</t>
  </si>
  <si>
    <t>15A212201</t>
  </si>
  <si>
    <t>活动方案过于简略，需进一步完善</t>
  </si>
  <si>
    <t>物理</t>
  </si>
  <si>
    <t>学习两会精神，共筑中国梦</t>
  </si>
  <si>
    <t xml:space="preserve">吉广智   </t>
  </si>
  <si>
    <t>13070158569</t>
  </si>
  <si>
    <t>15A212202</t>
  </si>
  <si>
    <t>及时做好活动总结</t>
  </si>
  <si>
    <t>15A212203</t>
  </si>
  <si>
    <t>建议结合开展志愿服务活动</t>
  </si>
  <si>
    <t>“中国之路”观影活动</t>
  </si>
  <si>
    <t>15A212204</t>
  </si>
  <si>
    <t xml:space="preserve">“学习价值观，共筑中国梦” </t>
  </si>
  <si>
    <t>未通过34</t>
  </si>
  <si>
    <t>重复立项申请</t>
  </si>
  <si>
    <t>2012硕士党支部</t>
  </si>
  <si>
    <t xml:space="preserve">我行我摄，光影足记 ---讲述你与师大的故事（一）
</t>
  </si>
  <si>
    <t xml:space="preserve">谢丽璇 </t>
  </si>
  <si>
    <t xml:space="preserve"> 18811473117</t>
  </si>
  <si>
    <t>15A112205</t>
  </si>
  <si>
    <t>活动形式较为新颖，建议做好活动组织落实，加强宣传</t>
  </si>
  <si>
    <t>2013硕士党支部</t>
  </si>
  <si>
    <t>我行我摄，光影足记 ---讲述你与师大的故事（二）</t>
  </si>
  <si>
    <t>15A112206</t>
  </si>
  <si>
    <t>凝聚态物理博士党支部，理论物理博士党支部，2013硕士党支部</t>
  </si>
  <si>
    <t>“缅怀中山先生，追寻复兴梦想”参观中山堂活动 知历史</t>
  </si>
  <si>
    <t>景鹏飞</t>
  </si>
  <si>
    <t>18811324183</t>
  </si>
  <si>
    <t>15A112207</t>
  </si>
  <si>
    <t>涉及人数较多，建议做好组织筹备，做好影像资料保存</t>
  </si>
  <si>
    <t>凝聚态物理博士党支部，理论物理博士党支部，2014硕士党支部</t>
  </si>
  <si>
    <t>爱中华--国家博物馆参观学习交流活动</t>
  </si>
  <si>
    <t>未通过35</t>
  </si>
  <si>
    <t>建议与项目1合并开展，餐费需自理</t>
  </si>
  <si>
    <t>2014硕，2013硕，光学与教法博士，凝聚态物理博士，理论物理博士</t>
  </si>
  <si>
    <t>爱国心·爱校情——党员进宿舍志愿服务活动</t>
  </si>
  <si>
    <t>15A112208</t>
  </si>
  <si>
    <t>建议细化活动方案，常态化开展，做好总结宣传【重点支持项目】</t>
  </si>
  <si>
    <t>光学与教法博士党支部</t>
  </si>
  <si>
    <t xml:space="preserve">   宋学科   </t>
  </si>
  <si>
    <t>18701369233</t>
  </si>
  <si>
    <t>15A212209</t>
  </si>
  <si>
    <t>建议丰富活动内容，</t>
  </si>
  <si>
    <t>“思想引领”研究生党支部理论学习活动</t>
  </si>
  <si>
    <t>15A112210</t>
  </si>
  <si>
    <t>理论物理博士党支部</t>
  </si>
  <si>
    <t xml:space="preserve">“勿忘革命先烈，争做时代先锋”观影教育活动
</t>
  </si>
  <si>
    <t>张珈铭</t>
  </si>
  <si>
    <t xml:space="preserve"> 13401157229</t>
  </si>
  <si>
    <t>15A112211</t>
  </si>
  <si>
    <t>建议将活动与支部日常工作相结合，丰富内容</t>
  </si>
  <si>
    <t>“关注两会引领思想，分享经验促进成长”活动</t>
  </si>
  <si>
    <t>15A112212</t>
  </si>
  <si>
    <t>系列活动，建议阶段性成果及时提交新闻稿</t>
  </si>
  <si>
    <t>2013级硕党支部，凝聚态物理博士党支部</t>
  </si>
  <si>
    <t>“培育和践行社会主义核心价值观”系列活动</t>
  </si>
  <si>
    <t>陈颖</t>
  </si>
  <si>
    <t>15210995750</t>
  </si>
  <si>
    <t>15A312213</t>
  </si>
  <si>
    <t>系列活动建议做好组织动员，确保人员参与和活动实效</t>
  </si>
  <si>
    <t>“携手香山，唱响红歌，分享心得” 党建活动</t>
  </si>
  <si>
    <t>15A213214</t>
  </si>
  <si>
    <t>化学</t>
  </si>
  <si>
    <t>化学学院2014级硕士生党支部</t>
  </si>
  <si>
    <t>“引领思想，求真创新”—读书交流活动</t>
  </si>
  <si>
    <t>申震</t>
  </si>
  <si>
    <t>15A413215</t>
  </si>
  <si>
    <t xml:space="preserve">传递孝心，奉献爱心——敬老院志愿行 </t>
  </si>
  <si>
    <t>15A113216</t>
  </si>
  <si>
    <t>建议常态化开展，做好宣传总结</t>
  </si>
  <si>
    <t>长于国，立于己—社会主义核心价值观主题教育活动</t>
  </si>
  <si>
    <t>15A113217</t>
  </si>
  <si>
    <t>建议结合学校社会主义核心价值观主题教育活动开展</t>
  </si>
  <si>
    <t>化学学院2013级硕士生党支部</t>
  </si>
  <si>
    <t>“知校爱校”——辅仁校区参观教育活动</t>
  </si>
  <si>
    <t>刘广建</t>
  </si>
  <si>
    <t>15A413218</t>
  </si>
  <si>
    <t>“身体力行”——义务植树志愿服务活动</t>
  </si>
  <si>
    <t>15A513219</t>
  </si>
  <si>
    <t>建议突出活动的党建思政主题，加强环保理念宣传</t>
  </si>
  <si>
    <t xml:space="preserve">“梦想起航”——就业升学经验交流活动 </t>
  </si>
  <si>
    <t>15A513220</t>
  </si>
  <si>
    <t>原方案过于简略，需进一步补充完善</t>
  </si>
  <si>
    <t>化学学院2013级专业硕士生党支部</t>
  </si>
  <si>
    <t xml:space="preserve">陈银 </t>
  </si>
  <si>
    <t>15A513221</t>
  </si>
  <si>
    <t>可视活动开展情况增加经费支持</t>
  </si>
  <si>
    <t>15A413222</t>
  </si>
  <si>
    <t>化学学院2012级硕士生党支部</t>
  </si>
  <si>
    <t>传递孝心，奉献爱心——敬老院志愿行</t>
  </si>
  <si>
    <t>沈佳男</t>
  </si>
  <si>
    <t>未通过36</t>
  </si>
  <si>
    <t>共建活动不再重复审批立项</t>
  </si>
  <si>
    <t>学理论•读经典——读书分享会</t>
  </si>
  <si>
    <t>15A313223</t>
  </si>
  <si>
    <t>化学学院2014级博士生党支部</t>
  </si>
  <si>
    <t>“加强党组建设，促进党内交流 ”民主生活会</t>
  </si>
  <si>
    <t xml:space="preserve">崔燕云 </t>
  </si>
  <si>
    <t>13126815798</t>
  </si>
  <si>
    <t>15A113224</t>
  </si>
  <si>
    <t>建议及时办理活动总结</t>
  </si>
  <si>
    <t>低碳生活，绿色出行——骑行吧，兄弟！</t>
  </si>
  <si>
    <t>15A213225</t>
  </si>
  <si>
    <t>建议优化经费预算，做好活动宣传</t>
  </si>
  <si>
    <t>观穹顶之下—走出雾霾，走进自然</t>
  </si>
  <si>
    <t>未通过37</t>
  </si>
  <si>
    <t>建议与项目2合并，适当提高经费支持额度</t>
  </si>
  <si>
    <t>化学学院2013级博士生党支部</t>
  </si>
  <si>
    <t xml:space="preserve">加强组织建设，维护党的纯洁性 </t>
  </si>
  <si>
    <t>康阳</t>
  </si>
  <si>
    <t>15A113226</t>
  </si>
  <si>
    <t>游览爱国主义教育基地——香山</t>
  </si>
  <si>
    <t>15A113227</t>
  </si>
  <si>
    <t>化学学院2012级博士生党支部</t>
  </si>
  <si>
    <t>魏琪</t>
  </si>
  <si>
    <t>15A113228</t>
  </si>
  <si>
    <t>15A114229</t>
  </si>
  <si>
    <t>天文</t>
  </si>
  <si>
    <t>天文系研究生党支部</t>
  </si>
  <si>
    <t>践行社会主义核心价值观主题教育活动</t>
  </si>
  <si>
    <t>邵珍珍</t>
  </si>
  <si>
    <t>15A414230</t>
  </si>
  <si>
    <t>服务先锋：天文馆志愿服务活动</t>
  </si>
  <si>
    <t>15A514231</t>
  </si>
  <si>
    <t>“成才表率”学长交流会学风建设活动</t>
  </si>
  <si>
    <t>15A515232</t>
  </si>
  <si>
    <t>地遥</t>
  </si>
  <si>
    <t>地遥学院2014级硕士党支部</t>
  </si>
  <si>
    <t xml:space="preserve">学长面对面，经验全交流 </t>
  </si>
  <si>
    <t>吴迪</t>
  </si>
  <si>
    <t>15201128826</t>
  </si>
  <si>
    <t>15A315233</t>
  </si>
  <si>
    <t>强基固本抓质量 筑牢堡垒促创新</t>
  </si>
  <si>
    <t>15A215234</t>
  </si>
  <si>
    <t>地遥学院2013级硕士党支部</t>
  </si>
  <si>
    <t>丁雨丝</t>
  </si>
  <si>
    <t>15210846396</t>
  </si>
  <si>
    <t>15A515235</t>
  </si>
  <si>
    <t xml:space="preserve">支部学风建设活动 </t>
  </si>
  <si>
    <t>15A515236</t>
  </si>
  <si>
    <t>地遥学院2014级博士党支部</t>
  </si>
  <si>
    <t>传承中华文化，弘扬社会主义核心价值观</t>
  </si>
  <si>
    <t>胡容海</t>
  </si>
  <si>
    <t>15120096312</t>
  </si>
  <si>
    <t>15A115237</t>
  </si>
  <si>
    <t>地遥学院2013级博士党支部</t>
  </si>
  <si>
    <t>1.“培育和践行社会主义核心价值观”主题教育活动</t>
  </si>
  <si>
    <t>张振鑫</t>
  </si>
  <si>
    <t>13439045960</t>
  </si>
  <si>
    <t>15A115238</t>
  </si>
  <si>
    <t>2.“思想引领”——研究生党支部理论学习活动</t>
  </si>
  <si>
    <t>15A215239</t>
  </si>
  <si>
    <t>地遥学院2012级博士党支部</t>
  </si>
  <si>
    <t>追古述今，共建中国梦</t>
  </si>
  <si>
    <t>张明</t>
  </si>
  <si>
    <t>18612515267</t>
  </si>
  <si>
    <t>15A115240</t>
  </si>
  <si>
    <t>学习两会精神，践行核心价值观</t>
  </si>
  <si>
    <t>15A115241</t>
  </si>
  <si>
    <t>环境</t>
  </si>
  <si>
    <t>“走进红楼旧址，重温时代先声”参观活动</t>
  </si>
  <si>
    <t>曾逸凡</t>
  </si>
  <si>
    <t>13126775803</t>
  </si>
  <si>
    <t>15A616242</t>
  </si>
  <si>
    <t>“四个全面”学习交流会</t>
  </si>
  <si>
    <t>袁静</t>
  </si>
  <si>
    <t>18811768618</t>
  </si>
  <si>
    <t>15A216243</t>
  </si>
  <si>
    <t>“穹顶之下，有你有我”——雾霾环保宣传活动</t>
  </si>
  <si>
    <t>王正早</t>
  </si>
  <si>
    <t>15A416244</t>
  </si>
  <si>
    <t>建议调整活动题目</t>
  </si>
  <si>
    <t>资源</t>
  </si>
  <si>
    <t>生态水文与水土资源综合利用研究所研究生党支部</t>
  </si>
  <si>
    <t>学风建设—传递人生正能量</t>
  </si>
  <si>
    <t>张瑜</t>
  </si>
  <si>
    <t>15A517245</t>
  </si>
  <si>
    <t>大家读两会</t>
  </si>
  <si>
    <t>15A217246</t>
  </si>
  <si>
    <t>我为实验保驾护航--实验室打扫志愿活动</t>
  </si>
  <si>
    <t>15A417247</t>
  </si>
  <si>
    <t>走进实验室，感受科研风</t>
  </si>
  <si>
    <t>15A517248</t>
  </si>
  <si>
    <t>纪念反法西斯战争胜利70周年，军事博物馆之行</t>
  </si>
  <si>
    <t>未通过38</t>
  </si>
  <si>
    <t>未通过 建议秋季学期开展</t>
  </si>
  <si>
    <t>资源勘查与测量工程研究所研究生党支部</t>
  </si>
  <si>
    <t>蔡毅</t>
  </si>
  <si>
    <t>首届天合飞行学院“开放日”精品活动</t>
  </si>
  <si>
    <t>15A517249</t>
  </si>
  <si>
    <t>读经典名著，学两会精神</t>
  </si>
  <si>
    <t>15A217250</t>
  </si>
  <si>
    <t>资源生态与中药资源研究所党支部</t>
  </si>
  <si>
    <t>“关心家事国事，学习两会精神” 党团共建主题活动</t>
  </si>
  <si>
    <t>王雪超</t>
  </si>
  <si>
    <t>15A217251</t>
  </si>
  <si>
    <t>“培育和践行社会主义核心价值观”主题学习活动</t>
  </si>
  <si>
    <t>15A117252</t>
  </si>
  <si>
    <t>“剖析自我，强基固本”民主生活会</t>
  </si>
  <si>
    <t>15A317253</t>
  </si>
  <si>
    <t>土地资源与城乡发展研究所研究生党支部</t>
  </si>
  <si>
    <t>“党员教育亲参与”志愿服务</t>
  </si>
  <si>
    <t>王明珠</t>
  </si>
  <si>
    <t>15A217254</t>
  </si>
  <si>
    <t>“回首师大历史 参观辅仁校区”主题教育活动</t>
  </si>
  <si>
    <t>15A217255</t>
  </si>
  <si>
    <t>生科</t>
  </si>
  <si>
    <t>食品安全知识系列——远离亚健康</t>
  </si>
  <si>
    <t>艾莹</t>
  </si>
  <si>
    <t>15011081719</t>
  </si>
  <si>
    <t>15A418256</t>
  </si>
  <si>
    <t>【重点支持项目】</t>
  </si>
  <si>
    <t xml:space="preserve">“祖国的样子”主题党日活动 </t>
  </si>
  <si>
    <t>15A118257</t>
  </si>
  <si>
    <t xml:space="preserve">“寻找身边的优秀党员”探访实践活动         </t>
  </si>
  <si>
    <t>15A118258</t>
  </si>
  <si>
    <t xml:space="preserve">“感悟历史，爱我中华”革命主题教育活动     </t>
  </si>
  <si>
    <t>15A118259</t>
  </si>
  <si>
    <t>大手牵小手，永远跟党走</t>
  </si>
  <si>
    <t>陈虹邑</t>
  </si>
  <si>
    <t>15210981252</t>
  </si>
  <si>
    <t>15A218260</t>
  </si>
  <si>
    <t xml:space="preserve">“拒绝雾霾，拥抱健康” </t>
  </si>
  <si>
    <t>15A418261</t>
  </si>
  <si>
    <t>修改名称</t>
  </si>
  <si>
    <t xml:space="preserve">“两会精神进民心，我为支部献片心”  </t>
  </si>
  <si>
    <t>15A318262</t>
  </si>
  <si>
    <t>科学生活，健康你我——走进社区讲植物分类与常见植物养护方法</t>
  </si>
  <si>
    <t>15A418263</t>
  </si>
  <si>
    <t xml:space="preserve"> 生态文明驻心间，奥森公园之我见  </t>
  </si>
  <si>
    <t>15A218264</t>
  </si>
  <si>
    <t>教育硕士党支部</t>
  </si>
  <si>
    <t>“我爱圆明园环保之行”爱国主义教育活动</t>
  </si>
  <si>
    <t>苑东</t>
  </si>
  <si>
    <t>18842393953</t>
  </si>
  <si>
    <t>15A418265</t>
  </si>
  <si>
    <t>“做人民满意的教师”教师技能展示交流会</t>
  </si>
  <si>
    <t>15A518266</t>
  </si>
  <si>
    <t>践行社会主义核心价值观学习讲座</t>
  </si>
  <si>
    <t>15A118267</t>
  </si>
  <si>
    <t>一句话代表我的中国心</t>
  </si>
  <si>
    <t>孙延娜</t>
  </si>
  <si>
    <t>18813148629</t>
  </si>
  <si>
    <t>15A118268</t>
  </si>
  <si>
    <t>2013级硕士第二党支部</t>
  </si>
  <si>
    <t xml:space="preserve">思想引领，沐浴经典 </t>
  </si>
  <si>
    <t>王鹏程</t>
  </si>
  <si>
    <t>15210996250</t>
  </si>
  <si>
    <t>15A218269</t>
  </si>
  <si>
    <t>服务生态，爱护生命</t>
  </si>
  <si>
    <t>15A418270</t>
  </si>
  <si>
    <t>成长成才，学术交流会</t>
  </si>
  <si>
    <t>15A518271</t>
  </si>
  <si>
    <t xml:space="preserve">基层党建创新之基层建设，制度引航   </t>
  </si>
  <si>
    <t>15A318272</t>
  </si>
  <si>
    <t xml:space="preserve">2012级硕士第一党支部           </t>
  </si>
  <si>
    <t>弘扬服务精神，争做时代先锋</t>
  </si>
  <si>
    <t>张晓玉</t>
  </si>
  <si>
    <t>15652964226</t>
  </si>
  <si>
    <t>15A418273</t>
  </si>
  <si>
    <t>2012级硕士第二党支部</t>
  </si>
  <si>
    <t xml:space="preserve">建言学校就业指导 服务毕业生就业创业 ——培育和践行社会主义核心价值观之民主       </t>
  </si>
  <si>
    <t>贾薇</t>
  </si>
  <si>
    <t>13811639024</t>
  </si>
  <si>
    <t>15A118274</t>
  </si>
  <si>
    <t xml:space="preserve">恪守学术道德、坚守学术诚信 ——培育和践行社会主义核心价值观之诚信                  </t>
  </si>
  <si>
    <t>15A118275</t>
  </si>
  <si>
    <t>“学习优秀党员先进事迹，践行社会主义核心价值观”—红色主题电影观摩活动</t>
  </si>
  <si>
    <t>孙书宏</t>
  </si>
  <si>
    <t>15652964534</t>
  </si>
  <si>
    <t>15A118276</t>
  </si>
  <si>
    <t>“服务大众，为小朋友开启奇妙的生物世界”—育英小学支教主题活动</t>
  </si>
  <si>
    <t>15A118277</t>
  </si>
  <si>
    <t xml:space="preserve">北京玉渊潭樱花节文明观察 </t>
  </si>
  <si>
    <t>王升洪</t>
  </si>
  <si>
    <t>18810446207</t>
  </si>
  <si>
    <t>15A118278</t>
  </si>
  <si>
    <t>践行群众路线，志愿服务从身边做起</t>
  </si>
  <si>
    <t>15A418279</t>
  </si>
  <si>
    <t>2012级博士党支部</t>
  </si>
  <si>
    <t xml:space="preserve">2015年毕业生就业情况调查   </t>
  </si>
  <si>
    <t>赵博</t>
  </si>
  <si>
    <t>13488688649</t>
  </si>
  <si>
    <t>15A518280</t>
  </si>
  <si>
    <t xml:space="preserve">寄语青春，留恋师大      </t>
  </si>
  <si>
    <t>15A318281</t>
  </si>
  <si>
    <t>信科</t>
  </si>
  <si>
    <t>2014级研究生党支部</t>
  </si>
  <si>
    <r>
      <rPr>
        <sz val="9"/>
        <color indexed="8"/>
        <rFont val="宋体"/>
        <family val="3"/>
        <charset val="134"/>
      </rPr>
      <t>“</t>
    </r>
    <r>
      <rPr>
        <u/>
        <sz val="9"/>
        <rFont val="宋体"/>
        <family val="3"/>
        <charset val="134"/>
      </rPr>
      <t xml:space="preserve">学以致用，服务师生”——研究生党支部志愿服务活动 </t>
    </r>
  </si>
  <si>
    <t>刘珂</t>
  </si>
  <si>
    <t>15A119282</t>
  </si>
  <si>
    <t>建议加强宣传力度</t>
  </si>
  <si>
    <t>周立清</t>
  </si>
  <si>
    <t>15A219283</t>
  </si>
  <si>
    <t>未通过</t>
  </si>
  <si>
    <t xml:space="preserve">运动促和谐 </t>
  </si>
  <si>
    <t>15A319284</t>
  </si>
  <si>
    <t>王楠</t>
  </si>
  <si>
    <t>15A419285</t>
  </si>
  <si>
    <t>2013级研究生党支部</t>
  </si>
  <si>
    <r>
      <rPr>
        <sz val="9"/>
        <color indexed="8"/>
        <rFont val="宋体"/>
        <family val="3"/>
        <charset val="134"/>
      </rPr>
      <t>“培育和践行社会主义核心价值观”主题教育活动</t>
    </r>
    <r>
      <rPr>
        <b/>
        <u/>
        <sz val="9"/>
        <rFont val="宋体"/>
        <family val="3"/>
        <charset val="134"/>
      </rPr>
      <t xml:space="preserve"> </t>
    </r>
  </si>
  <si>
    <t>夏烨</t>
  </si>
  <si>
    <t>15A119286</t>
  </si>
  <si>
    <r>
      <rPr>
        <sz val="9"/>
        <color indexed="8"/>
        <rFont val="宋体"/>
        <family val="3"/>
        <charset val="134"/>
      </rPr>
      <t>学习领悟党的重要精神，争做学习型党支部暨民主生活会</t>
    </r>
    <r>
      <rPr>
        <b/>
        <u/>
        <sz val="9"/>
        <rFont val="宋体"/>
        <family val="3"/>
        <charset val="134"/>
      </rPr>
      <t xml:space="preserve"> </t>
    </r>
  </si>
  <si>
    <t>茅凯丽</t>
  </si>
  <si>
    <t>15A219287</t>
  </si>
  <si>
    <t>研究生党员“就业创业先锋服务工程”</t>
  </si>
  <si>
    <t>15A319288</t>
  </si>
  <si>
    <t>建议突出党建主题</t>
  </si>
  <si>
    <r>
      <rPr>
        <sz val="9"/>
        <color indexed="8"/>
        <rFont val="宋体"/>
        <family val="3"/>
        <charset val="134"/>
      </rPr>
      <t>强化宗旨意识，争做时代先锋”志愿服务活动</t>
    </r>
    <r>
      <rPr>
        <b/>
        <u/>
        <sz val="9"/>
        <rFont val="宋体"/>
        <family val="3"/>
        <charset val="134"/>
      </rPr>
      <t xml:space="preserve"> </t>
    </r>
  </si>
  <si>
    <t>张伟</t>
  </si>
  <si>
    <t>15A419289</t>
  </si>
  <si>
    <t>政管</t>
  </si>
  <si>
    <t>公共管理第一硕士生党支部</t>
  </si>
  <si>
    <t>我来讲两会，你我共成长</t>
  </si>
  <si>
    <t>王东帅</t>
  </si>
  <si>
    <t>15A220290</t>
  </si>
  <si>
    <t>“成才表率”——研究生党支部学风建设活动</t>
  </si>
  <si>
    <t>王禹</t>
  </si>
  <si>
    <t>15A520291</t>
  </si>
  <si>
    <t>建议充实理论学习</t>
  </si>
  <si>
    <t>以“评”会友，以“誓”明志——党支部组织建设活动之“两会”</t>
  </si>
  <si>
    <t>李奕璇</t>
  </si>
  <si>
    <t>15A320292</t>
  </si>
  <si>
    <t>公共管理第二硕士生党支部</t>
  </si>
  <si>
    <t xml:space="preserve">“培育和践行社会主义核心价值观”主题教育活动  </t>
  </si>
  <si>
    <t>李金展</t>
  </si>
  <si>
    <t>15201129686</t>
  </si>
  <si>
    <t>15A120293</t>
  </si>
  <si>
    <t>高德永</t>
  </si>
  <si>
    <t>15A220294</t>
  </si>
  <si>
    <t>明确学习内容</t>
  </si>
  <si>
    <t>“组有所织，民有所主“研究生党支部民主生活会 系列活动</t>
  </si>
  <si>
    <t>安然</t>
  </si>
  <si>
    <t>15A320295</t>
  </si>
  <si>
    <t>图书情报硕士生党支部</t>
  </si>
  <si>
    <t>“贴近研究生村官 争当爱心快递员”红色共建系列活动</t>
  </si>
  <si>
    <t>钟村</t>
  </si>
  <si>
    <t>15A420296</t>
  </si>
  <si>
    <t>建议充实学习内容</t>
  </si>
  <si>
    <t>“我以长跑践我行 共筑伟大中国梦”春季长跑活动</t>
  </si>
  <si>
    <t>未通过39</t>
  </si>
  <si>
    <t>“读报知时事 沙龙学理论”系列理论学习活动</t>
  </si>
  <si>
    <t>15A220297</t>
  </si>
  <si>
    <t>建议明确学习内容</t>
  </si>
  <si>
    <t>“热爱科学 启迪未来”中国科技馆参观活动</t>
  </si>
  <si>
    <t>15A120298</t>
  </si>
  <si>
    <t>建议突出党建主题，形成文字材料</t>
  </si>
  <si>
    <t>“严格组织管理 庆祝政治生日”支部建设活动</t>
  </si>
  <si>
    <t>15A320299</t>
  </si>
  <si>
    <t>国际关系硕士生党支部</t>
  </si>
  <si>
    <t>素质拓展——磨炼革命意志、培养团队精神</t>
  </si>
  <si>
    <t>王艳林</t>
  </si>
  <si>
    <t>未通过40</t>
  </si>
  <si>
    <t>坚守党员原则，做好党组织的守护者</t>
  </si>
  <si>
    <t>15A220300</t>
  </si>
  <si>
    <t>感受传统文化，做好中国精神的传承者</t>
  </si>
  <si>
    <t>15A120301</t>
  </si>
  <si>
    <t>政治学理论硕士党支部</t>
  </si>
  <si>
    <t>助力“中国梦”，弘扬“核心价值观”之参观北京新文化运动纪念馆</t>
  </si>
  <si>
    <t>王涛</t>
  </si>
  <si>
    <t>15A120302</t>
  </si>
  <si>
    <t>学习《2015年国务院政府工作报告》暨2015年“两会”学习研讨会</t>
  </si>
  <si>
    <t>15A220303</t>
  </si>
  <si>
    <t xml:space="preserve">“强基固本”——“三诺活动”之“评诺”与民主生活会的思想交汇 </t>
  </si>
  <si>
    <t>15A320304</t>
  </si>
  <si>
    <t>博士生党支部</t>
  </si>
  <si>
    <t>刘清杰</t>
  </si>
  <si>
    <t>15A120305</t>
  </si>
  <si>
    <t>15A220306</t>
  </si>
  <si>
    <t>充实学习内容</t>
  </si>
  <si>
    <t>15A320307</t>
  </si>
  <si>
    <t>马院</t>
  </si>
  <si>
    <t>14级硕士生党支部</t>
  </si>
  <si>
    <t>“培育和践行社会主义核心价值观”主题征文</t>
  </si>
  <si>
    <t>侯英杰</t>
  </si>
  <si>
    <t>15501008687</t>
  </si>
  <si>
    <t>15A121308</t>
  </si>
  <si>
    <t>学习习近平总书记“四个全面”理论民主生活会</t>
  </si>
  <si>
    <t>15A221309</t>
  </si>
  <si>
    <t>踏青寻古迹，锻炼筑根基</t>
  </si>
  <si>
    <t>15A321310</t>
  </si>
  <si>
    <t>关爱儿童，托起希望--儿童福利院志愿服务活动</t>
  </si>
  <si>
    <t>15A421311</t>
  </si>
  <si>
    <t xml:space="preserve">治学•修身•成才”系列讲座 </t>
  </si>
  <si>
    <t>未通过41</t>
  </si>
  <si>
    <t>不忘国耻，立志报国”纪念抗日战争胜利70周年</t>
  </si>
  <si>
    <t>未通过42</t>
  </si>
  <si>
    <t>13级硕士生党支部</t>
  </si>
  <si>
    <t>“社会主义核心价值观润心间”主题教育活动</t>
  </si>
  <si>
    <t>刘梦然</t>
  </si>
  <si>
    <t>13521208080</t>
  </si>
  <si>
    <t>15A121312</t>
  </si>
  <si>
    <t>党员服务领航——支部志愿服务活动</t>
  </si>
  <si>
    <t>15A421313</t>
  </si>
  <si>
    <t>重点支持项目</t>
  </si>
  <si>
    <t>转变工作作风，争做成才表率</t>
  </si>
  <si>
    <t>15A521314</t>
  </si>
  <si>
    <t>14级博士生党支部</t>
  </si>
  <si>
    <t>培育和践行社会主义核心价值观活动</t>
  </si>
  <si>
    <t>马金祥</t>
  </si>
  <si>
    <t>15A121315</t>
  </si>
  <si>
    <t>“四个全面”理论学术研讨会</t>
  </si>
  <si>
    <t>15A221316</t>
  </si>
  <si>
    <t>2014年全国基层党建创新活动理论交流活动</t>
  </si>
  <si>
    <t>15A321317</t>
  </si>
  <si>
    <t>核科</t>
  </si>
  <si>
    <t>2014级硕士生党支部</t>
  </si>
  <si>
    <t>“成才表率，原子能之行”——研究生党支部学风建设活动</t>
  </si>
  <si>
    <t>胥密</t>
  </si>
  <si>
    <t>15A522318</t>
  </si>
  <si>
    <t>党支部组织建设活动之支部间工作交流和素质拓展</t>
  </si>
  <si>
    <t>张芷筠</t>
  </si>
  <si>
    <t>15A322319</t>
  </si>
  <si>
    <t>2013级硕士生党支部</t>
  </si>
  <si>
    <t>“思想引领”——研究生党支部理论学习活动之“四个全面”研习读书会</t>
  </si>
  <si>
    <t>梅婷</t>
  </si>
  <si>
    <t>13269236126</t>
  </si>
  <si>
    <t>15A222320</t>
  </si>
  <si>
    <t>“成才表率”——研究生党支部学风建设活动之——师兄师姐就业经验交流座谈会</t>
  </si>
  <si>
    <t>谭何盛</t>
  </si>
  <si>
    <t>15600692362</t>
  </si>
  <si>
    <t>15A522321</t>
  </si>
  <si>
    <t>2012级硕士生党支部</t>
  </si>
  <si>
    <t>王宝顺</t>
  </si>
  <si>
    <t>13269235079</t>
  </si>
  <si>
    <t>15A422322</t>
  </si>
  <si>
    <t>培育和践行社会主义核心价值观——走进国家博物馆</t>
  </si>
  <si>
    <t>易天成</t>
  </si>
  <si>
    <t>15A122323</t>
  </si>
  <si>
    <t>丰富活动内容</t>
  </si>
  <si>
    <t>“思想引领”推进学习型党支部建设</t>
  </si>
  <si>
    <t>15A222324</t>
  </si>
  <si>
    <t>“成才表率”学术及求职就业交流会</t>
  </si>
  <si>
    <t>15A522325</t>
  </si>
  <si>
    <t>汉院</t>
  </si>
  <si>
    <t>2014汉教研究生党支部</t>
  </si>
  <si>
    <t xml:space="preserve">“社会主义核心价值观在校园”主题教育活动 </t>
  </si>
  <si>
    <t>袁梦潇</t>
  </si>
  <si>
    <t>15201588299</t>
  </si>
  <si>
    <t>15A123326</t>
  </si>
  <si>
    <t>“了解时政热点 学习两会精神”党员读报交流会</t>
  </si>
  <si>
    <t>15A223327</t>
  </si>
  <si>
    <t>15A523328</t>
  </si>
  <si>
    <t>2014汉语国际教育支部</t>
  </si>
  <si>
    <t>加强“思想引领”，提高理论学习</t>
  </si>
  <si>
    <t>徐杰灵</t>
  </si>
  <si>
    <t>18068106980</t>
  </si>
  <si>
    <t>15A223329</t>
  </si>
  <si>
    <t>建设优良校风学风，彰显师大学子风采</t>
  </si>
  <si>
    <t>15A523330</t>
  </si>
  <si>
    <t>品味历史文化，践行核心价值观</t>
  </si>
  <si>
    <t>15A123331</t>
  </si>
  <si>
    <t>2013汉教研究生党支部</t>
  </si>
  <si>
    <t>“与人为善，诚信待人；知法守法，从我做起”主题座谈会（合办）</t>
  </si>
  <si>
    <t xml:space="preserve">郭文骁   </t>
  </si>
  <si>
    <t>18813141636</t>
  </si>
  <si>
    <t>15A123332</t>
  </si>
  <si>
    <t>“品味书香，励志铸魂”学习心得交流会（合办）</t>
  </si>
  <si>
    <t>15A223333</t>
  </si>
  <si>
    <t>“查摆问题，开展批评”民主生活会</t>
  </si>
  <si>
    <t>15A123334</t>
  </si>
  <si>
    <t>2013汉语国际教育支部</t>
  </si>
  <si>
    <t>践行中国精神--专题民主生活会</t>
  </si>
  <si>
    <t>刘铁静</t>
  </si>
  <si>
    <t>18610371022</t>
  </si>
  <si>
    <t>15A123335</t>
  </si>
  <si>
    <t>社会主义核心价值观理论学习活动</t>
  </si>
  <si>
    <t>景高娃</t>
  </si>
  <si>
    <t>18810557224</t>
  </si>
  <si>
    <t>15A123336</t>
  </si>
  <si>
    <t xml:space="preserve">树立学术理想，加强学风建设  </t>
  </si>
  <si>
    <t>15A523337</t>
  </si>
  <si>
    <t>经资</t>
  </si>
  <si>
    <t>经济与资源管理研究院党总支学生支部</t>
  </si>
  <si>
    <t>参观“军博”感受历史，缅怀先烈砥砺前行</t>
  </si>
  <si>
    <t>胡可征</t>
  </si>
  <si>
    <t>18813140568</t>
  </si>
  <si>
    <t>15A124338</t>
  </si>
  <si>
    <t>更改地点</t>
  </si>
  <si>
    <t>民主生活会</t>
  </si>
  <si>
    <t>15A324339</t>
  </si>
  <si>
    <t>脑院</t>
  </si>
  <si>
    <t>研究生第一、二、三党支部</t>
  </si>
  <si>
    <t>“学思悟行”——研究生党支部理论学习活动</t>
  </si>
  <si>
    <t>华销嫣</t>
  </si>
  <si>
    <t>18813175258</t>
  </si>
  <si>
    <t>15A225340</t>
  </si>
  <si>
    <t>"省吾身，强基固本"——党员民主评议活动</t>
  </si>
  <si>
    <t>赖珍珍</t>
  </si>
  <si>
    <t>13126781168</t>
  </si>
  <si>
    <t>15A325341</t>
  </si>
  <si>
    <t>“薪火相传”——研究生党支部学风建设活动</t>
  </si>
  <si>
    <t>杨晨</t>
  </si>
  <si>
    <t>15311424384</t>
  </si>
  <si>
    <t>15A525342</t>
  </si>
  <si>
    <t>古籍</t>
  </si>
  <si>
    <r>
      <rPr>
        <sz val="9"/>
        <color indexed="8"/>
        <rFont val="宋体"/>
        <family val="3"/>
        <charset val="134"/>
      </rPr>
      <t>古籍院直属党支部全体学生支部</t>
    </r>
    <r>
      <rPr>
        <sz val="9"/>
        <color indexed="8"/>
        <rFont val="Arial"/>
        <family val="2"/>
      </rPr>
      <t>√</t>
    </r>
  </si>
  <si>
    <t>“古为今用”——就业考博交流会</t>
  </si>
  <si>
    <t>吴冕</t>
  </si>
  <si>
    <t>15210519634</t>
  </si>
  <si>
    <r>
      <rPr>
        <sz val="9"/>
        <rFont val="Arial"/>
        <family val="2"/>
      </rPr>
      <t xml:space="preserve">√ </t>
    </r>
    <r>
      <rPr>
        <sz val="9"/>
        <color indexed="10"/>
        <rFont val="宋体"/>
        <family val="3"/>
        <charset val="134"/>
      </rPr>
      <t>？</t>
    </r>
  </si>
  <si>
    <t>15A526343</t>
  </si>
  <si>
    <t>向伟人致敬系列活动之“小平，您好！”</t>
  </si>
  <si>
    <t>15A226344</t>
  </si>
  <si>
    <t>水科</t>
  </si>
  <si>
    <t>水科院2014级硕士党支部</t>
  </si>
  <si>
    <t>“点滴纯净，你我守护”校园节水活动</t>
  </si>
  <si>
    <t>徐茂森</t>
  </si>
  <si>
    <t>18539992576</t>
  </si>
  <si>
    <t>15A427345</t>
  </si>
  <si>
    <t>“学习南水北调精神”参观团结湖活动</t>
  </si>
  <si>
    <t>15A127346</t>
  </si>
  <si>
    <t>“当代国际形势下的中国”理论学习会</t>
  </si>
  <si>
    <t>15A227347</t>
  </si>
  <si>
    <t>水科院2013级硕士党支部</t>
  </si>
  <si>
    <t>青山绿水 心之畅游-游览奥林匹克森林公园</t>
  </si>
  <si>
    <t>洪思扬</t>
  </si>
  <si>
    <t>18813045576</t>
  </si>
  <si>
    <t>15A127348</t>
  </si>
  <si>
    <t>水科院2014级博士党支部</t>
  </si>
  <si>
    <t>基层实践价值观，共创服务中国梦</t>
  </si>
  <si>
    <t>郭学茹</t>
  </si>
  <si>
    <t>18811473453</t>
  </si>
  <si>
    <t>15A427349</t>
  </si>
  <si>
    <t>重大项目</t>
  </si>
  <si>
    <t>社发</t>
  </si>
  <si>
    <t>学生第一党支部</t>
  </si>
  <si>
    <t>研究生党支部“新生引航暨学风建设”工程</t>
  </si>
  <si>
    <t>余璐</t>
  </si>
  <si>
    <t>15801639952</t>
  </si>
  <si>
    <t>15A528350</t>
  </si>
  <si>
    <t>“自觉培育践行社会主义核心价值观”主题教育活动</t>
  </si>
  <si>
    <t>15A228351</t>
  </si>
  <si>
    <t>学生第二党支部</t>
  </si>
  <si>
    <r>
      <rPr>
        <sz val="9"/>
        <color indexed="8"/>
        <rFont val="宋体"/>
        <family val="3"/>
        <charset val="134"/>
      </rPr>
      <t>关注两会热点</t>
    </r>
    <r>
      <rPr>
        <sz val="9"/>
        <rFont val="宋体"/>
        <family val="3"/>
        <charset val="134"/>
      </rPr>
      <t xml:space="preserve"> 感知社会动态</t>
    </r>
  </si>
  <si>
    <t>王瑛</t>
  </si>
  <si>
    <t>15600692794</t>
  </si>
  <si>
    <t>15A128352</t>
  </si>
  <si>
    <r>
      <rPr>
        <sz val="9"/>
        <color indexed="8"/>
        <rFont val="宋体"/>
        <family val="3"/>
        <charset val="134"/>
      </rPr>
      <t>京师风范，薪火相传</t>
    </r>
    <r>
      <rPr>
        <sz val="9"/>
        <rFont val="宋体"/>
        <family val="3"/>
        <charset val="134"/>
      </rPr>
      <t>——优秀毕业生交流会</t>
    </r>
  </si>
  <si>
    <t>15A228353</t>
  </si>
  <si>
    <t>心系福利院，温情社发行</t>
  </si>
  <si>
    <t>15A428354</t>
  </si>
  <si>
    <t>学生第三党支部</t>
  </si>
  <si>
    <t>“京师学堂第一义，梁公事业清明纪”主题实践活动</t>
  </si>
  <si>
    <t>李宇婷</t>
  </si>
  <si>
    <t>15210809517</t>
  </si>
  <si>
    <t>15A128355</t>
  </si>
  <si>
    <t>“学习两会报告，领悟社工路线”主题学习沙龙</t>
  </si>
  <si>
    <t>15A228356</t>
  </si>
  <si>
    <t>“爱•陪伴——青年党员在行动”主题志愿服务活动</t>
  </si>
  <si>
    <t>15A428357</t>
  </si>
  <si>
    <t>减灾</t>
  </si>
  <si>
    <t>减灾与应急管理研究院第一党支部</t>
  </si>
  <si>
    <t>“培育与践行社会主义核心价值观教育活动”</t>
  </si>
  <si>
    <t>魏星</t>
  </si>
  <si>
    <t>18810922175</t>
  </si>
  <si>
    <t>15A129358</t>
  </si>
  <si>
    <t>“学习两会精神 聚焦热点话题”——研究生党支部理论学习活动</t>
  </si>
  <si>
    <t>郭晓梅</t>
  </si>
  <si>
    <t>13121401397</t>
  </si>
  <si>
    <t>15A229359</t>
  </si>
  <si>
    <t>“京师科技大厦火灾演习活动”</t>
  </si>
  <si>
    <t>15A629360</t>
  </si>
  <si>
    <t>减灾与应急管理研究院第二党支部</t>
  </si>
  <si>
    <t>研读“两会”精神，引领思想行动</t>
  </si>
  <si>
    <t>温海明</t>
  </si>
  <si>
    <t>18813148903</t>
  </si>
  <si>
    <t>15A229361</t>
  </si>
  <si>
    <t>减灾与应急管理研究院第三党支部</t>
  </si>
  <si>
    <t>“研究生党支部理论学习活动——两会精神伴我行”</t>
  </si>
  <si>
    <t>王晔</t>
  </si>
  <si>
    <t>18603322858</t>
  </si>
  <si>
    <t>15A229362</t>
  </si>
  <si>
    <t>支部组织建设活动——参观宋庆龄故居</t>
  </si>
  <si>
    <t>鲍宇阳</t>
  </si>
  <si>
    <t>15201808035</t>
  </si>
  <si>
    <t>15A329363</t>
  </si>
  <si>
    <t>学风建设活动——国家应急广播中心参观</t>
  </si>
  <si>
    <t>15A529364</t>
  </si>
  <si>
    <t>减灾与应急管理研究院第四党支部</t>
  </si>
  <si>
    <t>支部理论学习——学习两会精神</t>
  </si>
  <si>
    <t>15A229365</t>
  </si>
  <si>
    <t>学风建设活动——灾难逃生知识学习与实践</t>
  </si>
  <si>
    <t>15A529366</t>
  </si>
  <si>
    <t>全球</t>
  </si>
  <si>
    <t>2014级硕士研究生党支部</t>
  </si>
  <si>
    <t>学习两会精神  践行社会主义核心价值观</t>
  </si>
  <si>
    <t>乔媛媛</t>
  </si>
  <si>
    <t>15A230367</t>
  </si>
  <si>
    <t>15A330368</t>
  </si>
  <si>
    <t>微信联系你我  党务活动随时知</t>
  </si>
  <si>
    <t>15A330369</t>
  </si>
  <si>
    <t>建议合并</t>
  </si>
  <si>
    <t>创建党员活动室 共建党员活动良好氛围</t>
  </si>
  <si>
    <t>未通过44</t>
  </si>
  <si>
    <t>2013级硕士班党支部</t>
  </si>
  <si>
    <t>走进卢沟桥，感受历史，弘扬抗战精神</t>
  </si>
  <si>
    <t>陈爱芳</t>
  </si>
  <si>
    <t>未通过43</t>
  </si>
  <si>
    <t>学习“四个全面”，汇聚实现中国梦的正能量</t>
  </si>
  <si>
    <t>15A230370</t>
  </si>
  <si>
    <t>响应时代号召，践行绿色环保</t>
  </si>
  <si>
    <t>15A430371</t>
  </si>
  <si>
    <t>全球变化研究前沿讲座</t>
  </si>
  <si>
    <t>15A430372</t>
  </si>
  <si>
    <t>体味生活，沟通你我</t>
  </si>
  <si>
    <t>2014级博士班党支部</t>
  </si>
  <si>
    <t>中国梦•民族魂•从胜利走向胜利</t>
  </si>
  <si>
    <t>李瑞云</t>
  </si>
  <si>
    <t>15A230373</t>
  </si>
  <si>
    <t>寻辅仁精神 做时代先锋</t>
  </si>
  <si>
    <t>15A330374</t>
  </si>
  <si>
    <t>传承党的优良传统，加强基层党纪建设</t>
  </si>
  <si>
    <t>15A430375</t>
  </si>
  <si>
    <t>身体力行，我为学院两室工作贡献力量</t>
  </si>
  <si>
    <t>2013级博士班党支部</t>
  </si>
  <si>
    <t>探访“爱国主义教育基地”—八达岭长城</t>
  </si>
  <si>
    <t>胡洛佳</t>
  </si>
  <si>
    <t>“师生面对面”座谈会</t>
  </si>
  <si>
    <t>15A130376</t>
  </si>
  <si>
    <t>完善策划</t>
  </si>
  <si>
    <t>2012级硕博联合党支部</t>
  </si>
  <si>
    <t>“践行核心价值观•共筑伟大中国梦”演讲比赛</t>
  </si>
  <si>
    <t>张海晶</t>
  </si>
  <si>
    <t>15A130377</t>
  </si>
  <si>
    <t>系统</t>
  </si>
  <si>
    <t>系统科学学院研究生党支部</t>
  </si>
  <si>
    <t xml:space="preserve">“体会社会主义、践行核心价值”宋庆龄故居游览主题教育活动 </t>
  </si>
  <si>
    <t>况青作</t>
  </si>
  <si>
    <t>15A131378</t>
  </si>
  <si>
    <t>付宇航</t>
  </si>
  <si>
    <t>15A231379</t>
  </si>
  <si>
    <t>“我分享我提高我快乐”支部学风建设活动</t>
  </si>
  <si>
    <t>15A531380</t>
  </si>
  <si>
    <t>核算</t>
  </si>
  <si>
    <t>国民核算研究院党支部</t>
  </si>
  <si>
    <t>“读《平凡的世界》有感”座谈会</t>
  </si>
  <si>
    <t>余俊彪</t>
  </si>
  <si>
    <t>15A132381</t>
  </si>
  <si>
    <t>“学理论·读经典”学习沙龙</t>
  </si>
  <si>
    <t>15A232382</t>
  </si>
  <si>
    <t>植物园垃圾志愿清扫活动</t>
  </si>
  <si>
    <t>15A432383</t>
  </si>
  <si>
    <t>2015年秋季学期研究生党建基金项目审批汇总表</t>
  </si>
  <si>
    <t>院系</t>
  </si>
  <si>
    <t>项目编号新</t>
  </si>
  <si>
    <t>申请人数</t>
  </si>
  <si>
    <t>拟审批金额</t>
  </si>
  <si>
    <t>活动总结（纸质版）</t>
  </si>
  <si>
    <t>活动总结（电子版）</t>
  </si>
  <si>
    <t>新闻稿</t>
  </si>
  <si>
    <t>照片</t>
  </si>
  <si>
    <t>动态调研</t>
  </si>
  <si>
    <t>1教育</t>
  </si>
  <si>
    <t>15硕士第一党支部</t>
  </si>
  <si>
    <t>“关注祖国未来花朵，践行社会主义核心价值观”支教活动</t>
  </si>
  <si>
    <t>张正慈</t>
  </si>
  <si>
    <t>15B30101</t>
  </si>
  <si>
    <t>已审批1101</t>
  </si>
  <si>
    <t>建议细化活动方案，确保落实，制度化推进</t>
  </si>
  <si>
    <t>“唱给祖国唱给党”暨抗战胜利70周年红歌比赛（联合举办，主办）</t>
  </si>
  <si>
    <t>15B30102</t>
  </si>
  <si>
    <t>建议按照支部计划及活动方案确保落实，制度化推进</t>
  </si>
  <si>
    <t>“讲-问-论”理论学习活动</t>
  </si>
  <si>
    <t>15B30103</t>
  </si>
  <si>
    <t>建议认真组织筹备，确保学习实效（理论学习类）</t>
  </si>
  <si>
    <t>15硕士第二党支部</t>
  </si>
  <si>
    <t xml:space="preserve">新生党员入学教育暨抗日战争胜利七十周年活动 </t>
  </si>
  <si>
    <t>方贤中</t>
  </si>
  <si>
    <t>15B30104</t>
  </si>
  <si>
    <t>是</t>
  </si>
  <si>
    <t>追寻历史，展望未来  —秋游圆明园，学习十八届五中全会精神</t>
  </si>
  <si>
    <t>15B40105</t>
  </si>
  <si>
    <t>建议细化活动方案，突出党建思政主题和活动内容</t>
  </si>
  <si>
    <t>观经典电影、书爱国深情</t>
  </si>
  <si>
    <t>15B40106</t>
  </si>
  <si>
    <t>“微党课”竞赛交流会</t>
  </si>
  <si>
    <t>15B30107</t>
  </si>
  <si>
    <t>建议确保活动参与度，拓宽活动覆盖面</t>
  </si>
  <si>
    <t>15硕士第三党支部</t>
  </si>
  <si>
    <t>参观中国人民抗日战争纪念馆系列活动</t>
  </si>
  <si>
    <t>王忱哲</t>
  </si>
  <si>
    <t>15B30108</t>
  </si>
  <si>
    <t>照片质量不错</t>
  </si>
  <si>
    <t>“学理论读经典”知识竞赛</t>
  </si>
  <si>
    <t>15B1019</t>
  </si>
  <si>
    <t>我爱猜红歌</t>
  </si>
  <si>
    <t>15B40110</t>
  </si>
  <si>
    <t>唱给祖国唱给党暨抗战胜利70周年红歌比赛（共建，协办）</t>
  </si>
  <si>
    <t>协办活动只批复主办活动支部</t>
  </si>
  <si>
    <t>“凝练团队，提升自我”联合素质拓展活动（共建，协办）</t>
  </si>
  <si>
    <t>彭自芳</t>
  </si>
  <si>
    <t>18811337167</t>
  </si>
  <si>
    <t>15硕士第四党支部</t>
  </si>
  <si>
    <t>纪念“抗日战争暨世界反法西斯战争胜利70周年”主题教育活动</t>
  </si>
  <si>
    <t>姜晓慧</t>
  </si>
  <si>
    <t>15B30111</t>
  </si>
  <si>
    <t>请规范摆放党旗</t>
  </si>
  <si>
    <t>观阅国家博物史实 践行中华文化精神——赴国家博物馆参观学习</t>
  </si>
  <si>
    <t xml:space="preserve">齐方萍 </t>
  </si>
  <si>
    <t>15B30112</t>
  </si>
  <si>
    <t>活动内容字数不够</t>
  </si>
  <si>
    <t>交流沟通，共同进步——新老生党员交流活动（联合活动，协办）</t>
  </si>
  <si>
    <t>15硕第五党支部</t>
  </si>
  <si>
    <t>新生党员入学教育——纪念抗战胜利70周年主题教育</t>
  </si>
  <si>
    <t>王陆雷</t>
  </si>
  <si>
    <t>18810693410</t>
  </si>
  <si>
    <t>15B30113</t>
  </si>
  <si>
    <t>“微视频”之文明师大</t>
  </si>
  <si>
    <t>15B30114</t>
  </si>
  <si>
    <t>建议加强活动宣传，提升活动影响力</t>
  </si>
  <si>
    <t>“祖国在我心中”之“我爱香山行”</t>
  </si>
  <si>
    <t>靳佩佩</t>
  </si>
  <si>
    <t>18810856322</t>
  </si>
  <si>
    <t>15B30115</t>
  </si>
  <si>
    <t>“凝练团队、提升自我”联合举办素质拓展活动（联合举办，主办）</t>
  </si>
  <si>
    <t>15B40116</t>
  </si>
  <si>
    <t>15硕士第六党支部</t>
  </si>
  <si>
    <t>We are family——新学期经验交流会</t>
  </si>
  <si>
    <t>张莹</t>
  </si>
  <si>
    <t>15B30117</t>
  </si>
  <si>
    <t>回望历史，展望未来——纪念中国人民抗日战争暨世界人民反法西斯战争胜利70周年纪念活动</t>
  </si>
  <si>
    <t>15B30118</t>
  </si>
  <si>
    <t>“祖国在我心中”主题配音比赛（联合活动，协办）</t>
  </si>
  <si>
    <t>“志愿服务，实现自我”争做师大志愿者活动</t>
  </si>
  <si>
    <t>15B30119</t>
  </si>
  <si>
    <t>15硕士第七党支部</t>
  </si>
  <si>
    <t>“青春党建 青年梦想”微党课比赛</t>
  </si>
  <si>
    <t>张胜兰</t>
  </si>
  <si>
    <t>15B30120</t>
  </si>
  <si>
    <t>“祖国在我心中”的知识竞答比赛</t>
  </si>
  <si>
    <t>李坊慧</t>
  </si>
  <si>
    <t>15B30121</t>
  </si>
  <si>
    <t>“忆抗日的往昔 学抗战精神”主题参观活动</t>
  </si>
  <si>
    <t>李丰江</t>
  </si>
  <si>
    <t>15B30122</t>
  </si>
  <si>
    <t>15硕士第八党支部</t>
  </si>
  <si>
    <t xml:space="preserve">参观中国国家博物馆——复兴之路”主题活动  </t>
  </si>
  <si>
    <t>李海珊</t>
  </si>
  <si>
    <t>15B30123</t>
  </si>
  <si>
    <t xml:space="preserve">“走近历史，走进圆明园遗址公园”主题活动 </t>
  </si>
  <si>
    <t>15B30124</t>
  </si>
  <si>
    <t xml:space="preserve">“学理论·读经典”活动之微党课 </t>
  </si>
  <si>
    <t>廖琴</t>
  </si>
  <si>
    <t>15B10125</t>
  </si>
  <si>
    <t xml:space="preserve">“党员服务你我他，走进特校献爱心”主题活动 </t>
  </si>
  <si>
    <t>廖雯婷</t>
  </si>
  <si>
    <t>15B40126</t>
  </si>
  <si>
    <t>“寻找身边最美风景”微摄影比赛</t>
  </si>
  <si>
    <t>15010795675</t>
  </si>
  <si>
    <t>主题微党课比赛</t>
  </si>
  <si>
    <r>
      <rPr>
        <sz val="10"/>
        <color indexed="8"/>
        <rFont val="宋体"/>
        <family val="3"/>
        <charset val="134"/>
      </rPr>
      <t>15B</t>
    </r>
    <r>
      <rPr>
        <sz val="10"/>
        <color indexed="8"/>
        <rFont val="宋体"/>
        <family val="3"/>
        <charset val="134"/>
      </rPr>
      <t>2</t>
    </r>
    <r>
      <rPr>
        <sz val="10"/>
        <color indexed="8"/>
        <rFont val="宋体"/>
        <family val="3"/>
        <charset val="134"/>
      </rPr>
      <t>0127</t>
    </r>
  </si>
  <si>
    <t>微视频拍摄</t>
  </si>
  <si>
    <r>
      <rPr>
        <sz val="10"/>
        <color indexed="8"/>
        <rFont val="宋体"/>
        <family val="3"/>
        <charset val="134"/>
      </rPr>
      <t>15B2</t>
    </r>
    <r>
      <rPr>
        <sz val="10"/>
        <color indexed="8"/>
        <rFont val="宋体"/>
        <family val="3"/>
        <charset val="134"/>
      </rPr>
      <t>012</t>
    </r>
    <r>
      <rPr>
        <sz val="10"/>
        <color indexed="8"/>
        <rFont val="宋体"/>
        <family val="3"/>
        <charset val="134"/>
      </rPr>
      <t>8</t>
    </r>
  </si>
  <si>
    <t>14硕士第二党支部</t>
  </si>
  <si>
    <t>纪念抗战胜利70周年主题教育活动</t>
  </si>
  <si>
    <t>15B30129</t>
  </si>
  <si>
    <t>“社会主义核心价值观与当代研究生”微讲坛</t>
  </si>
  <si>
    <t>15B30130</t>
  </si>
  <si>
    <t>14硕士第三党支部</t>
  </si>
  <si>
    <t>走进双清别墅，重温入党宣誓</t>
  </si>
  <si>
    <t>15B30131</t>
  </si>
  <si>
    <t>抗战中的北京师范大学——辅仁校区参观教育活动</t>
  </si>
  <si>
    <t>顿卜双</t>
  </si>
  <si>
    <t>15B30132</t>
  </si>
  <si>
    <t>《苦干》——不可摧毁的抗战精神</t>
  </si>
  <si>
    <t>15B30133</t>
  </si>
  <si>
    <t>14硕士第四党支部</t>
  </si>
  <si>
    <t>追根溯源，勿忘历史——纪念抗日战争胜利70周年主题教育活动。</t>
  </si>
  <si>
    <t>何丹梅</t>
  </si>
  <si>
    <t>15B30134</t>
  </si>
  <si>
    <t>领略山川之美，建设生态文明——香山学习实践活动</t>
  </si>
  <si>
    <r>
      <rPr>
        <sz val="10"/>
        <color indexed="8"/>
        <rFont val="宋体"/>
        <family val="3"/>
        <charset val="134"/>
      </rPr>
      <t>15B3013</t>
    </r>
    <r>
      <rPr>
        <sz val="10"/>
        <color indexed="8"/>
        <rFont val="宋体"/>
        <family val="3"/>
        <charset val="134"/>
      </rPr>
      <t>5</t>
    </r>
  </si>
  <si>
    <t>交流沟通，共同进步——新生老生见面会活动方案</t>
  </si>
  <si>
    <t>15B40136</t>
  </si>
  <si>
    <t>14硕士第五党支部</t>
  </si>
  <si>
    <t>聆听“军·魂”之音，倾诉爱国衷肠</t>
  </si>
  <si>
    <t>15B30137</t>
  </si>
  <si>
    <t>传播经典，“三严三实”微党课学习活动</t>
  </si>
  <si>
    <t>刘然</t>
  </si>
  <si>
    <t>15B30138</t>
  </si>
  <si>
    <t>“祖国在我心”中之参观宋庆龄故居活动</t>
  </si>
  <si>
    <t>陈星辰</t>
  </si>
  <si>
    <t>15B30139</t>
  </si>
  <si>
    <t>“反思的力量”民主生活会</t>
  </si>
  <si>
    <r>
      <rPr>
        <sz val="10"/>
        <color indexed="8"/>
        <rFont val="宋体"/>
        <family val="3"/>
        <charset val="134"/>
      </rPr>
      <t>15B2</t>
    </r>
    <r>
      <rPr>
        <sz val="10"/>
        <color indexed="8"/>
        <rFont val="宋体"/>
        <family val="3"/>
        <charset val="134"/>
      </rPr>
      <t>01</t>
    </r>
    <r>
      <rPr>
        <sz val="10"/>
        <color indexed="8"/>
        <rFont val="宋体"/>
        <family val="3"/>
        <charset val="134"/>
      </rPr>
      <t>40</t>
    </r>
  </si>
  <si>
    <t>建议坚持“三会”制度，过好民主生活，覆盖全体支部成员（“三会”制度）</t>
  </si>
  <si>
    <t>14硕士第六党支部</t>
  </si>
  <si>
    <t>重温历史、缅怀先烈，红色平西初秋行</t>
  </si>
  <si>
    <t>15B30141</t>
  </si>
  <si>
    <t>分享idea，共创伐木累——党建活动策划赛</t>
  </si>
  <si>
    <t>15B30142</t>
  </si>
  <si>
    <t>“祖国在我心中”主题配音比赛</t>
  </si>
  <si>
    <t>15B30143</t>
  </si>
  <si>
    <t>14硕士第七党支部</t>
  </si>
  <si>
    <t>15B30144</t>
  </si>
  <si>
    <t>“携手香山唱红歌，分享心得” 党建活动</t>
  </si>
  <si>
    <t>张瑾</t>
  </si>
  <si>
    <t>15B30145</t>
  </si>
  <si>
    <t>14硕士第八党支部</t>
  </si>
  <si>
    <t>时事热点主题学习</t>
  </si>
  <si>
    <t>15B10146</t>
  </si>
  <si>
    <t>“三严三实”、“社会主义核心价值观“微党课活动</t>
  </si>
  <si>
    <t>15B10147</t>
  </si>
  <si>
    <t>“铭记历史、感恩今天”系列活动</t>
  </si>
  <si>
    <t>15B30148</t>
  </si>
  <si>
    <t>13硕士第一党支部</t>
  </si>
  <si>
    <t xml:space="preserve">纪念抗战胜利70周年主题教育活动 </t>
  </si>
  <si>
    <t>15B30149</t>
  </si>
  <si>
    <t>“师生共建促学风”——研究生党支部学风建设活动</t>
  </si>
  <si>
    <r>
      <rPr>
        <sz val="10"/>
        <color indexed="8"/>
        <rFont val="宋体"/>
        <family val="3"/>
        <charset val="134"/>
      </rPr>
      <t>15B2</t>
    </r>
    <r>
      <rPr>
        <sz val="10"/>
        <color indexed="8"/>
        <rFont val="宋体"/>
        <family val="3"/>
        <charset val="134"/>
      </rPr>
      <t>01</t>
    </r>
    <r>
      <rPr>
        <sz val="10"/>
        <color indexed="8"/>
        <rFont val="宋体"/>
        <family val="3"/>
        <charset val="134"/>
      </rPr>
      <t>50</t>
    </r>
  </si>
  <si>
    <t>13硕士第二党支部</t>
  </si>
  <si>
    <t>呼丽娟</t>
  </si>
  <si>
    <t>15B30151</t>
  </si>
  <si>
    <t>学理论·读经典——“三严三实”专题教育活动</t>
  </si>
  <si>
    <t>15B30152</t>
  </si>
  <si>
    <t>祖国在我心，人民日报为人民</t>
  </si>
  <si>
    <t>15B30153</t>
  </si>
  <si>
    <t>13硕士第三党支部</t>
  </si>
  <si>
    <t>“习近平总书记系列重要讲话精神”学习交流会</t>
  </si>
  <si>
    <t>叶璇</t>
  </si>
  <si>
    <t>15B30154</t>
  </si>
  <si>
    <t>“勿忘国耻，爱我中华”——抗战纪念馆参观学习活动</t>
  </si>
  <si>
    <t>15B30155</t>
  </si>
  <si>
    <t>13硕士第四党支部</t>
  </si>
  <si>
    <t>主题教育活动——抗战故事“汇”</t>
  </si>
  <si>
    <t>15B30156</t>
  </si>
  <si>
    <t>主题教育活动——微型手抄报</t>
  </si>
  <si>
    <t>15B30157</t>
  </si>
  <si>
    <t>13硕士第六党支部</t>
  </si>
  <si>
    <t>“纪念抗战胜利70周年”——听老兵的故事</t>
  </si>
  <si>
    <t>张曼</t>
  </si>
  <si>
    <t>13661395001</t>
  </si>
  <si>
    <t>15B30158</t>
  </si>
  <si>
    <t>“祖国在我心中”——诗歌悠悠把党赞</t>
  </si>
  <si>
    <t>15B30159</t>
  </si>
  <si>
    <t>13硕士第八党支部</t>
  </si>
  <si>
    <t>坚持群众路线，共阅之江新语</t>
  </si>
  <si>
    <t>15B30160</t>
  </si>
  <si>
    <t>“实在做人，踏实就业”民主生活会</t>
  </si>
  <si>
    <t>15B30161</t>
  </si>
  <si>
    <t>15博士党支部</t>
  </si>
  <si>
    <t>“社会主义核心价值观”一分钟论坛</t>
  </si>
  <si>
    <t>金一翔</t>
  </si>
  <si>
    <t>15B30162</t>
  </si>
  <si>
    <t>参观中国北方国际射击场</t>
  </si>
  <si>
    <t>15B30163</t>
  </si>
  <si>
    <t>支部共建，共话科研（联合举办）</t>
  </si>
  <si>
    <t>孙雪连</t>
  </si>
  <si>
    <r>
      <rPr>
        <sz val="10"/>
        <color indexed="8"/>
        <rFont val="宋体"/>
        <family val="3"/>
        <charset val="134"/>
      </rPr>
      <t>15B2</t>
    </r>
    <r>
      <rPr>
        <sz val="10"/>
        <color indexed="8"/>
        <rFont val="宋体"/>
        <family val="3"/>
        <charset val="134"/>
      </rPr>
      <t>01</t>
    </r>
    <r>
      <rPr>
        <sz val="10"/>
        <color indexed="8"/>
        <rFont val="宋体"/>
        <family val="3"/>
        <charset val="134"/>
      </rPr>
      <t>64</t>
    </r>
  </si>
  <si>
    <t>《人民日报》的读·思·用</t>
  </si>
  <si>
    <t>15B10165</t>
  </si>
  <si>
    <t>重温历史经典，把握时代脉搏</t>
  </si>
  <si>
    <t>15B30166</t>
  </si>
  <si>
    <t>铭记历史，做一名有担当的党员</t>
  </si>
  <si>
    <t>15B30167</t>
  </si>
  <si>
    <t>2哲社</t>
  </si>
  <si>
    <t>2015级学硕第一党支部</t>
  </si>
  <si>
    <t>学理论•读经典——学习马克思主义原著</t>
  </si>
  <si>
    <t>陈亚洲</t>
  </si>
  <si>
    <t>15B10201</t>
  </si>
  <si>
    <t xml:space="preserve">与时俱进——民主生活会  </t>
  </si>
  <si>
    <t>15B20202</t>
  </si>
  <si>
    <t>没有全体人员入镜照片</t>
  </si>
  <si>
    <t>爱国主义主题教育——纪念抗战影片展播及探讨</t>
  </si>
  <si>
    <t>15B30203</t>
  </si>
  <si>
    <t>2015级学硕第二党支部</t>
  </si>
  <si>
    <t>学习经典理论，坚定理想信念</t>
  </si>
  <si>
    <t>郭可心</t>
  </si>
  <si>
    <t>18510337007</t>
  </si>
  <si>
    <t>15B10204</t>
  </si>
  <si>
    <t>牢记抗战历史，庆贺祖国华诞</t>
  </si>
  <si>
    <t>15B30205</t>
  </si>
  <si>
    <t>践行核心价值，服务身边同学</t>
  </si>
  <si>
    <t>15B40206</t>
  </si>
  <si>
    <t>“学理论以启智，明事理而笃行”---习近平总书记系列重要讲话精神理论学习活动暨支部大会</t>
  </si>
  <si>
    <t>谷君峰</t>
  </si>
  <si>
    <t>17801035232</t>
  </si>
  <si>
    <t>15B10207</t>
  </si>
  <si>
    <t>“忆往昔峥嵘岁月，创明日璀璨荣光”观影学习交流会</t>
  </si>
  <si>
    <t>15B30208</t>
  </si>
  <si>
    <t>学理论·读经典——加强思想建设、提高研究生党支部理论水平</t>
  </si>
  <si>
    <t>丁欢欢</t>
  </si>
  <si>
    <t>18401617761</t>
  </si>
  <si>
    <t>15B10209</t>
  </si>
  <si>
    <t>字数不够，格式不对</t>
  </si>
  <si>
    <t>走进抗日战争纪念雕塑园——纪念抗战胜利70周年</t>
  </si>
  <si>
    <t>15B30210</t>
  </si>
  <si>
    <t>“助老助残、阳光行动“——党员志愿活动新启航</t>
  </si>
  <si>
    <t>15B40211</t>
  </si>
  <si>
    <t>学理论，提高党性修养</t>
  </si>
  <si>
    <t>15B10212</t>
  </si>
  <si>
    <t>支部建设及发展研讨---支委会内部讨论会</t>
  </si>
  <si>
    <t>15B20213</t>
  </si>
  <si>
    <t>内省、反观与希冀---党员民主评议会</t>
  </si>
  <si>
    <t>15B20214</t>
  </si>
  <si>
    <t>活动内容不够充实，字数不够</t>
  </si>
  <si>
    <t>分享实习经验，提升就业竞争力</t>
  </si>
  <si>
    <t>15B30215</t>
  </si>
  <si>
    <t>“祖国在我心中”主题党日活动</t>
  </si>
  <si>
    <t>张南</t>
  </si>
  <si>
    <t>15600690372</t>
  </si>
  <si>
    <t>15B30216</t>
  </si>
  <si>
    <t>大力开展“学理论·读经典”活动，加强思想建设</t>
  </si>
  <si>
    <t>15B10217</t>
  </si>
  <si>
    <t>话时政，晓国情 —“祖国在我心中”主题党日活动</t>
  </si>
  <si>
    <t>赵帅华</t>
  </si>
  <si>
    <t>188115365050</t>
  </si>
  <si>
    <t>15B30218</t>
  </si>
  <si>
    <t>读经典，学理论，聚党性—《论共产党员的理论修养》学习研讨会</t>
  </si>
  <si>
    <t>15B10219</t>
  </si>
  <si>
    <t>15B10220</t>
  </si>
  <si>
    <t>15B302021</t>
  </si>
  <si>
    <t>2015级博士党支部</t>
  </si>
  <si>
    <t>缅怀先烈 牢记历史——《百团大战》观影学习活动</t>
  </si>
  <si>
    <t>王校楠</t>
  </si>
  <si>
    <t>18813149660</t>
  </si>
  <si>
    <t>15B30222</t>
  </si>
  <si>
    <t>红旗飘扬 不忘初心——宋庆龄故居参观实践活动</t>
  </si>
  <si>
    <t>15B30223</t>
  </si>
  <si>
    <t>少一张照片</t>
  </si>
  <si>
    <t>3经管</t>
  </si>
  <si>
    <t>纪念抗战胜利70周年主题征文活动</t>
  </si>
  <si>
    <t>15B10301</t>
  </si>
  <si>
    <t>15B20302</t>
  </si>
  <si>
    <t>开展“思想引领”研究生党员理论学习月活动</t>
  </si>
  <si>
    <t>15B30303</t>
  </si>
  <si>
    <t>“筑梦中国”专题学习活动</t>
  </si>
  <si>
    <t>赵阳阳</t>
  </si>
  <si>
    <t>13381353495</t>
  </si>
  <si>
    <t>15B30304</t>
  </si>
  <si>
    <t>重温历史足迹，领略光辉历程-军事博物馆参观及征文活动</t>
  </si>
  <si>
    <t>冯桂强</t>
  </si>
  <si>
    <t>15201129921</t>
  </si>
  <si>
    <t>15B30305</t>
  </si>
  <si>
    <t>“阅读红色经典，扣好人生扣子”主题教育活动</t>
  </si>
  <si>
    <t>王永丽</t>
  </si>
  <si>
    <t>18514008833</t>
  </si>
  <si>
    <t>建议与项目3.4合并，开展系列活动</t>
  </si>
  <si>
    <t>知党情，跟党走-党史知识竞赛活动</t>
  </si>
  <si>
    <t>15B10306</t>
  </si>
  <si>
    <t>支部共建-求职面对面&amp;科研一对一</t>
  </si>
  <si>
    <t>15B20307</t>
  </si>
  <si>
    <t>2015级硕士党支部</t>
  </si>
  <si>
    <t>纪念抗战胜利70周年-国博抗战系列展参观交流</t>
  </si>
  <si>
    <t>张惠琳</t>
  </si>
  <si>
    <t>15201318006</t>
  </si>
  <si>
    <t>15B30308</t>
  </si>
  <si>
    <t>2014级博士研究生支部</t>
  </si>
  <si>
    <t>“三严三实”-党员作风建设的新标准学习研讨会</t>
  </si>
  <si>
    <t>15B10309</t>
  </si>
  <si>
    <t>2015博士党支部</t>
  </si>
  <si>
    <t>启动红色“1+1”与“同舟引航”支部共建活动</t>
  </si>
  <si>
    <t>杨灿</t>
  </si>
  <si>
    <t>18210109526</t>
  </si>
  <si>
    <t>15B40310</t>
  </si>
  <si>
    <t>开展纪念抗战胜利70周年主题教育活动</t>
  </si>
  <si>
    <t>15B30311</t>
  </si>
  <si>
    <t>开展“服务先锋”研究生党员志愿服务活动</t>
  </si>
  <si>
    <t>建议与13级硕士党支部项目2合并开展，注意活动分工落实、协调开展</t>
  </si>
  <si>
    <t>2015级MBA第一党支部</t>
  </si>
  <si>
    <t>学习《在纪念中国人民抗日战争及世界反法西斯战争胜利70周年大会上的讲话》</t>
  </si>
  <si>
    <t>林晶</t>
  </si>
  <si>
    <t>18301358816</t>
  </si>
  <si>
    <t>15B30312</t>
  </si>
  <si>
    <t>2015级MBA第一、第二党支部</t>
  </si>
  <si>
    <t>“三严三实”理论学习主题联合座谈会</t>
  </si>
  <si>
    <t>15B10313</t>
  </si>
  <si>
    <t>决算金额：25元，请按要求
填写总结评审表</t>
  </si>
  <si>
    <t>2015级MBA第二党支部</t>
  </si>
  <si>
    <t>《如何在工作中践行社会主义核心价值观》主题讨论交流会</t>
  </si>
  <si>
    <t>刘亚卿</t>
  </si>
  <si>
    <t>18610806367</t>
  </si>
  <si>
    <t>15B10314</t>
  </si>
  <si>
    <t>4法学</t>
  </si>
  <si>
    <t>“重温经典 把握当下”之纪念抗战胜利70周年主题教育活动</t>
  </si>
  <si>
    <t>张晓钢</t>
  </si>
  <si>
    <t>15B30401</t>
  </si>
  <si>
    <t>“法治在当下”之学习贯彻依法治国重大理论活动</t>
  </si>
  <si>
    <t>15B30402</t>
  </si>
  <si>
    <t>深入开展纪念抗战胜利70周年主题教育活动</t>
  </si>
  <si>
    <t>刘菁菁</t>
  </si>
  <si>
    <t>15B30403</t>
  </si>
  <si>
    <t>自觉践行群众路线，发挥党员先锋模范作用</t>
  </si>
  <si>
    <t>王钰</t>
  </si>
  <si>
    <t>15B30404</t>
  </si>
  <si>
    <t>爱我中华，献礼祖国66朝阳炫跑</t>
  </si>
  <si>
    <t>曲婷婷</t>
  </si>
  <si>
    <t>15B30405</t>
  </si>
  <si>
    <t>纪念抗战胜利70周年主题参观学习活动</t>
  </si>
  <si>
    <t>15B30406</t>
  </si>
  <si>
    <t>学理论 读经典”—学习贯彻十八届五
中全会精神座谈会</t>
  </si>
  <si>
    <t>15B30407</t>
  </si>
  <si>
    <t>2014级法硕第二党支部</t>
  </si>
  <si>
    <t>“爱我中华，紧跟党走”——观影片，忆党史</t>
  </si>
  <si>
    <t>15B30408</t>
  </si>
  <si>
    <t>“党旗引领，祖国在我心中”——支部组织建设系列活动</t>
  </si>
  <si>
    <t>15B30409</t>
  </si>
  <si>
    <t>爱我师大——践行社会主义核心价值观，从爱校做起</t>
  </si>
  <si>
    <t>15B30410</t>
  </si>
  <si>
    <t>新闻过于简洁</t>
  </si>
  <si>
    <t>迎接国家宪法日主题活动——法院庭审旁听</t>
  </si>
  <si>
    <t>王彦杰</t>
  </si>
  <si>
    <t>15B30411</t>
  </si>
  <si>
    <t>“职难而进,给你自信”实习就业交流会</t>
  </si>
  <si>
    <t>盛坤</t>
  </si>
  <si>
    <t>15B30412</t>
  </si>
  <si>
    <t>5心理</t>
  </si>
  <si>
    <t>2015级学术硕士党支部</t>
  </si>
  <si>
    <t>“传递薪火 激励梦想 规划未来”——优秀校友分享会</t>
  </si>
  <si>
    <t>周诗怡</t>
  </si>
  <si>
    <t>18811522010</t>
  </si>
  <si>
    <t>15B40501</t>
  </si>
  <si>
    <t>“铭记历史 心系国防”主题教育活动</t>
  </si>
  <si>
    <t>孙福茁</t>
  </si>
  <si>
    <t>18810672005</t>
  </si>
  <si>
    <t>15B30502</t>
  </si>
  <si>
    <r>
      <rPr>
        <sz val="10"/>
        <color indexed="8"/>
        <rFont val="宋体"/>
        <family val="3"/>
        <charset val="134"/>
      </rPr>
      <t>2</t>
    </r>
    <r>
      <rPr>
        <sz val="10"/>
        <rFont val="宋体"/>
        <family val="3"/>
        <charset val="134"/>
      </rPr>
      <t>015级博士党支部</t>
    </r>
  </si>
  <si>
    <t>"阳光行动，关爱智障儿童”实践</t>
  </si>
  <si>
    <t>谢瑞波</t>
  </si>
  <si>
    <t>13120002508</t>
  </si>
  <si>
    <t>15B40503</t>
  </si>
  <si>
    <t>2014级学术硕士党支部</t>
  </si>
  <si>
    <t>“红色光阴”——老照片里的历史</t>
  </si>
  <si>
    <t>俞晨怡</t>
  </si>
  <si>
    <t>13126776335</t>
  </si>
  <si>
    <t>15B30504</t>
  </si>
  <si>
    <t>2013级学术硕士党支部</t>
  </si>
  <si>
    <t>“求职面对面”——毕业生就业经验交流会</t>
  </si>
  <si>
    <t>庄鸿娟</t>
  </si>
  <si>
    <t>15210808679</t>
  </si>
  <si>
    <t>15B40505</t>
  </si>
  <si>
    <t>2015级专业硕士第一党支部</t>
  </si>
  <si>
    <t>感悟历史•凝聚现在——纪念世界反法西斯战争胜利70周年系列学习活动</t>
  </si>
  <si>
    <t>笪姝、赵永欣</t>
  </si>
  <si>
    <t>18810556593</t>
  </si>
  <si>
    <t>15B30506</t>
  </si>
  <si>
    <t>服务社会•提升自我—中小学心理健康教育志愿服务系列活动</t>
  </si>
  <si>
    <t>刘欢、周群力</t>
  </si>
  <si>
    <t>18811509138</t>
  </si>
  <si>
    <t>15B40507</t>
  </si>
  <si>
    <t>2015级专业硕士第二党支部</t>
  </si>
  <si>
    <t>心理知识进社区 特色活动暖民心</t>
  </si>
  <si>
    <t>范晨雪</t>
  </si>
  <si>
    <t>18801153052</t>
  </si>
  <si>
    <t>15B40508</t>
  </si>
  <si>
    <t>红色1+1重点共建项目</t>
  </si>
  <si>
    <t>关于专硕研究生价值观的党员培训讲座</t>
  </si>
  <si>
    <t>欧阳林依</t>
  </si>
  <si>
    <t>13810327372</t>
  </si>
  <si>
    <t>15B30509</t>
  </si>
  <si>
    <t>6体育</t>
  </si>
  <si>
    <t>“三严三实”主题教育活动</t>
  </si>
  <si>
    <t>15B10601</t>
  </si>
  <si>
    <t>学风建设系列活动</t>
  </si>
  <si>
    <t>15B30602</t>
  </si>
  <si>
    <t>“培育和践行社会主义核心价值观”主题教育</t>
  </si>
  <si>
    <t>15B30603</t>
  </si>
  <si>
    <t>“抗日战争胜利70周年”学习实践活动</t>
  </si>
  <si>
    <t>15B30604</t>
  </si>
  <si>
    <t>参观北海公园纪念抗战胜利70周年花卉展</t>
  </si>
  <si>
    <t>15B30605</t>
  </si>
  <si>
    <t>加强核心主义价值观的建设</t>
  </si>
  <si>
    <t>15B30606</t>
  </si>
  <si>
    <t>2015级学术型研究生党支部</t>
  </si>
  <si>
    <t>“三严三实”理论学习</t>
  </si>
  <si>
    <t>胡玲玲</t>
  </si>
  <si>
    <t>18810656616</t>
  </si>
  <si>
    <t>建议与13学硕支部合办</t>
  </si>
  <si>
    <t>纪念抗战胜利70周年参观活动、</t>
  </si>
  <si>
    <t>15B30607</t>
  </si>
  <si>
    <t>“走向体育强国”参观中国体育博物馆活动</t>
  </si>
  <si>
    <t>15B30608</t>
  </si>
  <si>
    <t>健身志愿服务之走进社区</t>
  </si>
  <si>
    <t>15B40609</t>
  </si>
  <si>
    <t>“祖国在我心中”观影活动</t>
  </si>
  <si>
    <t>15B30610</t>
  </si>
  <si>
    <t>7文学</t>
  </si>
  <si>
    <t>15级硕一党支部</t>
  </si>
  <si>
    <t>“学经典：理论品读”支部读书会</t>
  </si>
  <si>
    <t>邵京京</t>
  </si>
  <si>
    <t>17710131410</t>
  </si>
  <si>
    <t>15B10701</t>
  </si>
  <si>
    <t>“促反思：朋辈互助”每月生活会</t>
  </si>
  <si>
    <t>15B20702</t>
  </si>
  <si>
    <t>“共分享：平台建设”微信平台建立与发展</t>
  </si>
  <si>
    <t>不需立项，支部内部常规工作</t>
  </si>
  <si>
    <t>“恰少年：内部拓展”支部香山素拓</t>
  </si>
  <si>
    <t>15B40703</t>
  </si>
  <si>
    <t>“溯往昔：抗战追思”抗战主题学习</t>
  </si>
  <si>
    <t>15B30704</t>
  </si>
  <si>
    <t>活动参与人数未达到项目计划人数</t>
  </si>
  <si>
    <t>“同展望：时事交流”十八届五中全会专题</t>
  </si>
  <si>
    <r>
      <rPr>
        <sz val="10"/>
        <color indexed="8"/>
        <rFont val="宋体"/>
        <family val="3"/>
        <charset val="134"/>
      </rPr>
      <t>未通过1</t>
    </r>
    <r>
      <rPr>
        <sz val="10"/>
        <color indexed="8"/>
        <rFont val="宋体"/>
        <family val="3"/>
        <charset val="134"/>
      </rPr>
      <t>0</t>
    </r>
  </si>
  <si>
    <t>建议在每月生活会活动中开展此活动</t>
  </si>
  <si>
    <t>15级硕二、三党支部</t>
  </si>
  <si>
    <t>“时光机里的抗战影像”</t>
  </si>
  <si>
    <t>梅茹瑜</t>
  </si>
  <si>
    <t>15B30705</t>
  </si>
  <si>
    <t>传统与现代双重观照下的“家·国·天下” 研究性学习</t>
  </si>
  <si>
    <t>陈璐</t>
  </si>
  <si>
    <t>15B30706</t>
  </si>
  <si>
    <t>批评和自我批评会议</t>
  </si>
  <si>
    <t>熊锶琴</t>
  </si>
  <si>
    <t>15B20707</t>
  </si>
  <si>
    <t>15级硕四党支部</t>
  </si>
  <si>
    <t>马恩原典阅读与理论学习教育活动</t>
  </si>
  <si>
    <t xml:space="preserve"> 蒲帅</t>
  </si>
  <si>
    <t>13126759180</t>
  </si>
  <si>
    <t>15B10708</t>
  </si>
  <si>
    <t>“铭记历史 珍爱和平”系列纪念活动</t>
  </si>
  <si>
    <t>15B30709</t>
  </si>
  <si>
    <t>14级硕一党支部</t>
  </si>
  <si>
    <t>江雪</t>
  </si>
  <si>
    <r>
      <rPr>
        <sz val="10"/>
        <color indexed="8"/>
        <rFont val="宋体"/>
        <family val="3"/>
        <charset val="134"/>
      </rPr>
      <t>未通过1</t>
    </r>
    <r>
      <rPr>
        <sz val="10"/>
        <color indexed="8"/>
        <rFont val="宋体"/>
        <family val="3"/>
        <charset val="134"/>
      </rPr>
      <t>1</t>
    </r>
  </si>
  <si>
    <t>共建活动，由14硕2支部牵头</t>
  </si>
  <si>
    <t>走进传统文化，思考现代教育——研究生支部学习实践活动（支部合作）</t>
  </si>
  <si>
    <t>张翼飞</t>
  </si>
  <si>
    <t>15B10710</t>
  </si>
  <si>
    <t>14级硕二党支部</t>
  </si>
  <si>
    <t>15B30711</t>
  </si>
  <si>
    <t>重点支持项目，可视活动开展效果增加经费支持</t>
  </si>
  <si>
    <t>周周有新词——“学理论，读经典”在线学习</t>
  </si>
  <si>
    <t>15B10712</t>
  </si>
  <si>
    <t>新文化运动寻踪，现代中国探索——参观解读五四红楼</t>
  </si>
  <si>
    <t>15B30713</t>
  </si>
  <si>
    <t>14级硕五党支部</t>
  </si>
  <si>
    <t>李思思</t>
  </si>
  <si>
    <t>17801099629</t>
  </si>
  <si>
    <t>15B30714</t>
  </si>
  <si>
    <t>“祖国在我心中”主题教育活动</t>
  </si>
  <si>
    <t>郑晓宇</t>
  </si>
  <si>
    <t>13121931906</t>
  </si>
  <si>
    <t>15B30715</t>
  </si>
  <si>
    <t>14级博一党支部</t>
  </si>
  <si>
    <t>“说自己，读经典，促学习”党支部活动</t>
  </si>
  <si>
    <t>周娆</t>
  </si>
  <si>
    <t>13810608195</t>
  </si>
  <si>
    <t>15B10716</t>
  </si>
  <si>
    <t>“纪念抗战胜利，立志振兴中华”系列活动</t>
  </si>
  <si>
    <t>吴娇</t>
  </si>
  <si>
    <t>13581999228</t>
  </si>
  <si>
    <t>15B30717</t>
  </si>
  <si>
    <r>
      <rPr>
        <sz val="10"/>
        <color indexed="8"/>
        <rFont val="宋体"/>
        <family val="3"/>
        <charset val="134"/>
      </rPr>
      <t>未通过1</t>
    </r>
    <r>
      <rPr>
        <sz val="10"/>
        <color indexed="8"/>
        <rFont val="宋体"/>
        <family val="3"/>
        <charset val="134"/>
      </rPr>
      <t>2</t>
    </r>
  </si>
  <si>
    <r>
      <rPr>
        <sz val="10"/>
        <color indexed="8"/>
        <rFont val="宋体"/>
        <family val="3"/>
        <charset val="134"/>
      </rPr>
      <t>未通过1</t>
    </r>
    <r>
      <rPr>
        <sz val="10"/>
        <color indexed="8"/>
        <rFont val="宋体"/>
        <family val="3"/>
        <charset val="134"/>
      </rPr>
      <t>3</t>
    </r>
  </si>
  <si>
    <t>共建活动，由14硕1支部牵头</t>
  </si>
  <si>
    <t>“学理论·读经典”——研究生支部思想建设活动</t>
  </si>
  <si>
    <t>15B10718</t>
  </si>
  <si>
    <t>8外文</t>
  </si>
  <si>
    <t>外文学院2015级专业硕士第三党支部</t>
  </si>
  <si>
    <t>“祖国在我心中”——走进国家博物馆</t>
  </si>
  <si>
    <t xml:space="preserve">豆岩 </t>
  </si>
  <si>
    <t>18355307757</t>
  </si>
  <si>
    <t>15B30801</t>
  </si>
  <si>
    <t>照片质量不错，签名请手写</t>
  </si>
  <si>
    <t>红色经典，走向世界---红色电影翻译大赛</t>
  </si>
  <si>
    <t>2015级专业硕士第二支部</t>
  </si>
  <si>
    <t>走进国博，探寻民族复兴之路</t>
  </si>
  <si>
    <t>杨依霖</t>
  </si>
  <si>
    <t>18811575756</t>
  </si>
  <si>
    <t>15B30802</t>
  </si>
  <si>
    <t>请正确填写项目标号</t>
  </si>
  <si>
    <t>红色经典，走向世界——革命电影翻译大赛</t>
  </si>
  <si>
    <t>共建活动，由15专硕3支部牵头</t>
  </si>
  <si>
    <t>15级学术硕士第一支部</t>
  </si>
  <si>
    <t xml:space="preserve">苏青 </t>
  </si>
  <si>
    <t>15620221802</t>
  </si>
  <si>
    <t>15B30803</t>
  </si>
  <si>
    <t>2015级翻译硕士第四支部</t>
  </si>
  <si>
    <t>毛主席纪念堂参观学习活动</t>
  </si>
  <si>
    <t>张丽颖</t>
  </si>
  <si>
    <t>15600916296</t>
  </si>
  <si>
    <t>15B30804</t>
  </si>
  <si>
    <t>学习党的十八届五中全会精神专题研讨会</t>
  </si>
  <si>
    <t>15B40805</t>
  </si>
  <si>
    <t>红色经典，走向世界---革命电影翻译大赛</t>
  </si>
  <si>
    <t>15级学硕第二党支部</t>
  </si>
  <si>
    <r>
      <rPr>
        <sz val="10"/>
        <color indexed="8"/>
        <rFont val="宋体"/>
        <family val="3"/>
        <charset val="134"/>
      </rPr>
      <t>忆鲁</t>
    </r>
    <r>
      <rPr>
        <sz val="10"/>
        <rFont val="仿宋_GB2312"/>
        <charset val="134"/>
      </rPr>
      <t>迅文</t>
    </r>
    <r>
      <rPr>
        <sz val="10"/>
        <rFont val="宋体"/>
        <family val="3"/>
        <charset val="134"/>
      </rPr>
      <t>学</t>
    </r>
    <r>
      <rPr>
        <sz val="10"/>
        <rFont val="仿宋_GB2312"/>
        <charset val="134"/>
      </rPr>
      <t>救</t>
    </r>
    <r>
      <rPr>
        <sz val="10"/>
        <rFont val="宋体"/>
        <family val="3"/>
        <charset val="134"/>
      </rPr>
      <t>国</t>
    </r>
    <r>
      <rPr>
        <sz val="10"/>
        <rFont val="仿宋_GB2312"/>
        <charset val="134"/>
      </rPr>
      <t>，</t>
    </r>
    <r>
      <rPr>
        <sz val="10"/>
        <rFont val="宋体"/>
        <family val="3"/>
        <charset val="134"/>
      </rPr>
      <t>谈</t>
    </r>
    <r>
      <rPr>
        <sz val="10"/>
        <rFont val="仿宋_GB2312"/>
        <charset val="134"/>
      </rPr>
      <t>今朝</t>
    </r>
    <r>
      <rPr>
        <sz val="10"/>
        <rFont val="宋体"/>
        <family val="3"/>
        <charset val="134"/>
      </rPr>
      <t>爱国</t>
    </r>
    <r>
      <rPr>
        <sz val="10"/>
        <rFont val="仿宋_GB2312"/>
        <charset val="134"/>
      </rPr>
      <t>之路</t>
    </r>
  </si>
  <si>
    <r>
      <rPr>
        <sz val="10"/>
        <color indexed="8"/>
        <rFont val="宋体"/>
        <family val="3"/>
        <charset val="134"/>
      </rPr>
      <t>李</t>
    </r>
    <r>
      <rPr>
        <sz val="10"/>
        <rFont val="宋体"/>
        <family val="3"/>
        <charset val="134"/>
      </rPr>
      <t>庆</t>
    </r>
    <r>
      <rPr>
        <sz val="10"/>
        <rFont val="仿宋_GB2312"/>
        <charset val="134"/>
      </rPr>
      <t xml:space="preserve">卉 </t>
    </r>
  </si>
  <si>
    <t>15101164266</t>
  </si>
  <si>
    <t>15B20806</t>
  </si>
  <si>
    <r>
      <rPr>
        <sz val="10"/>
        <rFont val="宋体"/>
        <family val="3"/>
        <charset val="134"/>
      </rPr>
      <t>红</t>
    </r>
    <r>
      <rPr>
        <sz val="10"/>
        <rFont val="仿宋_GB2312"/>
        <charset val="134"/>
      </rPr>
      <t>色</t>
    </r>
    <r>
      <rPr>
        <sz val="10"/>
        <rFont val="宋体"/>
        <family val="3"/>
        <charset val="134"/>
      </rPr>
      <t>经</t>
    </r>
    <r>
      <rPr>
        <sz val="10"/>
        <rFont val="仿宋_GB2312"/>
        <charset val="134"/>
      </rPr>
      <t>典，走向世界---革命</t>
    </r>
    <r>
      <rPr>
        <sz val="10"/>
        <rFont val="宋体"/>
        <family val="3"/>
        <charset val="134"/>
      </rPr>
      <t>电</t>
    </r>
    <r>
      <rPr>
        <sz val="10"/>
        <rFont val="仿宋_GB2312"/>
        <charset val="134"/>
      </rPr>
      <t>影</t>
    </r>
    <r>
      <rPr>
        <sz val="10"/>
        <rFont val="宋体"/>
        <family val="3"/>
        <charset val="134"/>
      </rPr>
      <t>翻译</t>
    </r>
    <r>
      <rPr>
        <sz val="10"/>
        <rFont val="仿宋_GB2312"/>
        <charset val="134"/>
      </rPr>
      <t>大</t>
    </r>
    <r>
      <rPr>
        <sz val="10"/>
        <rFont val="宋体"/>
        <family val="3"/>
        <charset val="134"/>
      </rPr>
      <t>赛</t>
    </r>
  </si>
  <si>
    <t>15B30807</t>
  </si>
  <si>
    <r>
      <rPr>
        <sz val="10"/>
        <rFont val="宋体"/>
        <family val="3"/>
        <charset val="134"/>
      </rPr>
      <t>圆</t>
    </r>
    <r>
      <rPr>
        <sz val="10"/>
        <rFont val="仿宋_GB2312"/>
        <charset val="134"/>
      </rPr>
      <t>明</t>
    </r>
    <r>
      <rPr>
        <sz val="10"/>
        <rFont val="宋体"/>
        <family val="3"/>
        <charset val="134"/>
      </rPr>
      <t>园遗</t>
    </r>
    <r>
      <rPr>
        <sz val="10"/>
        <rFont val="仿宋_GB2312"/>
        <charset val="134"/>
      </rPr>
      <t>址公</t>
    </r>
    <r>
      <rPr>
        <sz val="10"/>
        <rFont val="宋体"/>
        <family val="3"/>
        <charset val="134"/>
      </rPr>
      <t>园爱国</t>
    </r>
    <r>
      <rPr>
        <sz val="10"/>
        <rFont val="仿宋_GB2312"/>
        <charset val="134"/>
      </rPr>
      <t>主</t>
    </r>
    <r>
      <rPr>
        <sz val="10"/>
        <rFont val="宋体"/>
        <family val="3"/>
        <charset val="134"/>
      </rPr>
      <t>义</t>
    </r>
    <r>
      <rPr>
        <sz val="10"/>
        <rFont val="仿宋_GB2312"/>
        <charset val="134"/>
      </rPr>
      <t>主</t>
    </r>
    <r>
      <rPr>
        <sz val="10"/>
        <rFont val="宋体"/>
        <family val="3"/>
        <charset val="134"/>
      </rPr>
      <t>题教</t>
    </r>
    <r>
      <rPr>
        <sz val="10"/>
        <rFont val="仿宋_GB2312"/>
        <charset val="134"/>
      </rPr>
      <t>育</t>
    </r>
  </si>
  <si>
    <r>
      <rPr>
        <sz val="10"/>
        <color indexed="8"/>
        <rFont val="宋体"/>
        <family val="3"/>
        <charset val="134"/>
      </rPr>
      <t>徐</t>
    </r>
    <r>
      <rPr>
        <sz val="10"/>
        <rFont val="宋体"/>
        <family val="3"/>
        <charset val="134"/>
      </rPr>
      <t>艳</t>
    </r>
    <r>
      <rPr>
        <sz val="10"/>
        <rFont val="仿宋_GB2312"/>
        <charset val="134"/>
      </rPr>
      <t>玲</t>
    </r>
  </si>
  <si>
    <t>15600916114</t>
  </si>
  <si>
    <t>15B30808</t>
  </si>
  <si>
    <r>
      <rPr>
        <sz val="10"/>
        <rFont val="宋体"/>
        <family val="3"/>
        <charset val="134"/>
      </rPr>
      <t>观红</t>
    </r>
    <r>
      <rPr>
        <sz val="10"/>
        <rFont val="仿宋_GB2312"/>
        <charset val="134"/>
      </rPr>
      <t>色</t>
    </r>
    <r>
      <rPr>
        <sz val="10"/>
        <rFont val="宋体"/>
        <family val="3"/>
        <charset val="134"/>
      </rPr>
      <t>电</t>
    </r>
    <r>
      <rPr>
        <sz val="10"/>
        <rFont val="仿宋_GB2312"/>
        <charset val="134"/>
      </rPr>
      <t>影，</t>
    </r>
    <r>
      <rPr>
        <sz val="10"/>
        <rFont val="宋体"/>
        <family val="3"/>
        <charset val="134"/>
      </rPr>
      <t>忆峥嵘岁</t>
    </r>
    <r>
      <rPr>
        <sz val="10"/>
        <rFont val="仿宋_GB2312"/>
        <charset val="134"/>
      </rPr>
      <t>月</t>
    </r>
  </si>
  <si>
    <t>15B30809</t>
  </si>
  <si>
    <r>
      <rPr>
        <sz val="10"/>
        <color indexed="8"/>
        <rFont val="宋体"/>
        <family val="3"/>
        <charset val="134"/>
      </rPr>
      <t>2013</t>
    </r>
    <r>
      <rPr>
        <sz val="10"/>
        <rFont val="宋体"/>
        <family val="3"/>
        <charset val="134"/>
      </rPr>
      <t>级硕</t>
    </r>
    <r>
      <rPr>
        <sz val="10"/>
        <rFont val="仿宋_GB2312"/>
        <charset val="134"/>
      </rPr>
      <t>士生第二</t>
    </r>
    <r>
      <rPr>
        <sz val="10"/>
        <rFont val="宋体"/>
        <family val="3"/>
        <charset val="134"/>
      </rPr>
      <t>党</t>
    </r>
    <r>
      <rPr>
        <sz val="10"/>
        <rFont val="仿宋_GB2312"/>
        <charset val="134"/>
      </rPr>
      <t>支部</t>
    </r>
  </si>
  <si>
    <r>
      <rPr>
        <sz val="10"/>
        <rFont val="宋体"/>
        <family val="3"/>
        <charset val="134"/>
      </rPr>
      <t>编织</t>
    </r>
    <r>
      <rPr>
        <sz val="10"/>
        <rFont val="仿宋_GB2312"/>
        <charset val="134"/>
      </rPr>
      <t>中</t>
    </r>
    <r>
      <rPr>
        <sz val="10"/>
        <rFont val="宋体"/>
        <family val="3"/>
        <charset val="134"/>
      </rPr>
      <t>国梦</t>
    </r>
  </si>
  <si>
    <r>
      <rPr>
        <sz val="10"/>
        <color indexed="8"/>
        <rFont val="宋体"/>
        <family val="3"/>
        <charset val="134"/>
      </rPr>
      <t>胡文</t>
    </r>
    <r>
      <rPr>
        <sz val="10"/>
        <rFont val="宋体"/>
        <family val="3"/>
        <charset val="134"/>
      </rPr>
      <t>潇</t>
    </r>
  </si>
  <si>
    <t>15B30810</t>
  </si>
  <si>
    <r>
      <rPr>
        <sz val="10"/>
        <rFont val="宋体"/>
        <family val="3"/>
        <charset val="134"/>
      </rPr>
      <t>学习</t>
    </r>
    <r>
      <rPr>
        <sz val="10"/>
        <rFont val="仿宋_GB2312"/>
        <charset val="134"/>
      </rPr>
      <t>十八</t>
    </r>
    <r>
      <rPr>
        <sz val="10"/>
        <rFont val="宋体"/>
        <family val="3"/>
        <charset val="134"/>
      </rPr>
      <t>届</t>
    </r>
    <r>
      <rPr>
        <sz val="10"/>
        <rFont val="仿宋_GB2312"/>
        <charset val="134"/>
      </rPr>
      <t>五中全</t>
    </r>
    <r>
      <rPr>
        <sz val="10"/>
        <rFont val="宋体"/>
        <family val="3"/>
        <charset val="134"/>
      </rPr>
      <t>会会议</t>
    </r>
    <r>
      <rPr>
        <sz val="10"/>
        <rFont val="仿宋_GB2312"/>
        <charset val="134"/>
      </rPr>
      <t>精神</t>
    </r>
  </si>
  <si>
    <t>杜健</t>
  </si>
  <si>
    <t>18811732839</t>
  </si>
  <si>
    <t>15B10811</t>
  </si>
  <si>
    <r>
      <rPr>
        <sz val="10"/>
        <color indexed="8"/>
        <rFont val="宋体"/>
        <family val="3"/>
        <charset val="134"/>
      </rPr>
      <t>感悟祖</t>
    </r>
    <r>
      <rPr>
        <sz val="10"/>
        <rFont val="宋体"/>
        <family val="3"/>
        <charset val="134"/>
      </rPr>
      <t>国</t>
    </r>
    <r>
      <rPr>
        <sz val="10"/>
        <rFont val="仿宋_GB2312"/>
        <charset val="134"/>
      </rPr>
      <t>大好河山——游</t>
    </r>
    <r>
      <rPr>
        <sz val="10"/>
        <rFont val="宋体"/>
        <family val="3"/>
        <charset val="134"/>
      </rPr>
      <t>览</t>
    </r>
    <r>
      <rPr>
        <sz val="10"/>
        <rFont val="仿宋_GB2312"/>
        <charset val="134"/>
      </rPr>
      <t>八</t>
    </r>
    <r>
      <rPr>
        <sz val="10"/>
        <rFont val="宋体"/>
        <family val="3"/>
        <charset val="134"/>
      </rPr>
      <t>达岭长</t>
    </r>
    <r>
      <rPr>
        <sz val="10"/>
        <rFont val="仿宋_GB2312"/>
        <charset val="134"/>
      </rPr>
      <t>城</t>
    </r>
  </si>
  <si>
    <t>15B30812</t>
  </si>
  <si>
    <t>2014级硕士生第二党支部</t>
  </si>
  <si>
    <r>
      <rPr>
        <sz val="10"/>
        <color indexed="8"/>
        <rFont val="宋体"/>
        <family val="3"/>
        <charset val="134"/>
      </rPr>
      <t>北京</t>
    </r>
    <r>
      <rPr>
        <sz val="10"/>
        <rFont val="宋体"/>
        <family val="3"/>
        <charset val="134"/>
      </rPr>
      <t>师</t>
    </r>
    <r>
      <rPr>
        <sz val="10"/>
        <rFont val="仿宋_GB2312"/>
        <charset val="134"/>
      </rPr>
      <t>范大</t>
    </r>
    <r>
      <rPr>
        <sz val="10"/>
        <rFont val="宋体"/>
        <family val="3"/>
        <charset val="134"/>
      </rPr>
      <t>学</t>
    </r>
    <r>
      <rPr>
        <sz val="10"/>
        <rFont val="仿宋_GB2312"/>
        <charset val="134"/>
      </rPr>
      <t>“</t>
    </r>
    <r>
      <rPr>
        <sz val="10"/>
        <rFont val="宋体"/>
        <family val="3"/>
        <charset val="134"/>
      </rPr>
      <t>传</t>
    </r>
    <r>
      <rPr>
        <sz val="10"/>
        <rFont val="仿宋_GB2312"/>
        <charset val="134"/>
      </rPr>
      <t>承</t>
    </r>
    <r>
      <rPr>
        <sz val="10"/>
        <rFont val="宋体"/>
        <family val="3"/>
        <charset val="134"/>
      </rPr>
      <t>传统</t>
    </r>
    <r>
      <rPr>
        <sz val="10"/>
        <rFont val="仿宋_GB2312"/>
        <charset val="134"/>
      </rPr>
      <t>文化，弘</t>
    </r>
    <r>
      <rPr>
        <sz val="10"/>
        <rFont val="宋体"/>
        <family val="3"/>
        <charset val="134"/>
      </rPr>
      <t>扬</t>
    </r>
    <r>
      <rPr>
        <sz val="10"/>
        <rFont val="仿宋_GB2312"/>
        <charset val="134"/>
      </rPr>
      <t>中</t>
    </r>
    <r>
      <rPr>
        <sz val="10"/>
        <rFont val="宋体"/>
        <family val="3"/>
        <charset val="134"/>
      </rPr>
      <t>华</t>
    </r>
    <r>
      <rPr>
        <sz val="10"/>
        <rFont val="仿宋_GB2312"/>
        <charset val="134"/>
      </rPr>
      <t>精神”主</t>
    </r>
    <r>
      <rPr>
        <sz val="10"/>
        <rFont val="宋体"/>
        <family val="3"/>
        <charset val="134"/>
      </rPr>
      <t>题</t>
    </r>
    <r>
      <rPr>
        <sz val="10"/>
        <rFont val="仿宋_GB2312"/>
        <charset val="134"/>
      </rPr>
      <t>知</t>
    </r>
    <r>
      <rPr>
        <sz val="10"/>
        <rFont val="宋体"/>
        <family val="3"/>
        <charset val="134"/>
      </rPr>
      <t>识竞赛</t>
    </r>
  </si>
  <si>
    <t xml:space="preserve">15201652142 </t>
  </si>
  <si>
    <t>15B10813</t>
  </si>
  <si>
    <r>
      <rPr>
        <sz val="10"/>
        <color indexed="8"/>
        <rFont val="宋体"/>
        <family val="3"/>
        <charset val="134"/>
      </rPr>
      <t>深化</t>
    </r>
    <r>
      <rPr>
        <sz val="10"/>
        <rFont val="宋体"/>
        <family val="3"/>
        <charset val="134"/>
      </rPr>
      <t>爱国</t>
    </r>
    <r>
      <rPr>
        <sz val="10"/>
        <rFont val="仿宋_GB2312"/>
        <charset val="134"/>
      </rPr>
      <t>情，</t>
    </r>
    <r>
      <rPr>
        <sz val="10"/>
        <rFont val="宋体"/>
        <family val="3"/>
        <charset val="134"/>
      </rPr>
      <t>践</t>
    </r>
    <r>
      <rPr>
        <sz val="10"/>
        <rFont val="仿宋_GB2312"/>
        <charset val="134"/>
      </rPr>
      <t>行核心价</t>
    </r>
    <r>
      <rPr>
        <sz val="10"/>
        <rFont val="宋体"/>
        <family val="3"/>
        <charset val="134"/>
      </rPr>
      <t>值观</t>
    </r>
    <r>
      <rPr>
        <sz val="10"/>
        <rFont val="仿宋_GB2312"/>
        <charset val="134"/>
      </rPr>
      <t>-</t>
    </r>
    <r>
      <rPr>
        <sz val="10"/>
        <rFont val="宋体"/>
        <family val="3"/>
        <charset val="134"/>
      </rPr>
      <t>参观</t>
    </r>
    <r>
      <rPr>
        <sz val="10"/>
        <rFont val="仿宋_GB2312"/>
        <charset val="134"/>
      </rPr>
      <t>天安</t>
    </r>
    <r>
      <rPr>
        <sz val="10"/>
        <rFont val="宋体"/>
        <family val="3"/>
        <charset val="134"/>
      </rPr>
      <t>门
观</t>
    </r>
    <r>
      <rPr>
        <sz val="10"/>
        <rFont val="仿宋_GB2312"/>
        <charset val="134"/>
      </rPr>
      <t>看</t>
    </r>
    <r>
      <rPr>
        <sz val="10"/>
        <rFont val="宋体"/>
        <family val="3"/>
        <charset val="134"/>
      </rPr>
      <t>广场</t>
    </r>
    <r>
      <rPr>
        <sz val="10"/>
        <rFont val="仿宋_GB2312"/>
        <charset val="134"/>
      </rPr>
      <t>升旗</t>
    </r>
    <r>
      <rPr>
        <sz val="10"/>
        <rFont val="宋体"/>
        <family val="3"/>
        <charset val="134"/>
      </rPr>
      <t>仪</t>
    </r>
    <r>
      <rPr>
        <sz val="10"/>
        <rFont val="仿宋_GB2312"/>
        <charset val="134"/>
      </rPr>
      <t xml:space="preserve">式
</t>
    </r>
  </si>
  <si>
    <t>15B30814</t>
  </si>
  <si>
    <r>
      <rPr>
        <sz val="10"/>
        <rFont val="宋体"/>
        <family val="3"/>
        <charset val="134"/>
      </rPr>
      <t>争</t>
    </r>
    <r>
      <rPr>
        <sz val="10"/>
        <rFont val="仿宋_GB2312"/>
        <charset val="134"/>
      </rPr>
      <t>做四有</t>
    </r>
    <r>
      <rPr>
        <sz val="10"/>
        <rFont val="宋体"/>
        <family val="3"/>
        <charset val="134"/>
      </rPr>
      <t>青</t>
    </r>
    <r>
      <rPr>
        <sz val="10"/>
        <rFont val="仿宋_GB2312"/>
        <charset val="134"/>
      </rPr>
      <t>年，勇</t>
    </r>
    <r>
      <rPr>
        <sz val="10"/>
        <rFont val="宋体"/>
        <family val="3"/>
        <charset val="134"/>
      </rPr>
      <t>当</t>
    </r>
    <r>
      <rPr>
        <sz val="10"/>
        <rFont val="仿宋_GB2312"/>
        <charset val="134"/>
      </rPr>
      <t>社</t>
    </r>
    <r>
      <rPr>
        <sz val="10"/>
        <rFont val="宋体"/>
        <family val="3"/>
        <charset val="134"/>
      </rPr>
      <t>会</t>
    </r>
    <r>
      <rPr>
        <sz val="10"/>
        <rFont val="仿宋_GB2312"/>
        <charset val="134"/>
      </rPr>
      <t>主</t>
    </r>
    <r>
      <rPr>
        <sz val="10"/>
        <rFont val="宋体"/>
        <family val="3"/>
        <charset val="134"/>
      </rPr>
      <t>义</t>
    </r>
    <r>
      <rPr>
        <sz val="10"/>
        <rFont val="仿宋_GB2312"/>
        <charset val="134"/>
      </rPr>
      <t>建</t>
    </r>
    <r>
      <rPr>
        <sz val="10"/>
        <rFont val="宋体"/>
        <family val="3"/>
        <charset val="134"/>
      </rPr>
      <t>设</t>
    </r>
    <r>
      <rPr>
        <sz val="10"/>
        <rFont val="仿宋_GB2312"/>
        <charset val="134"/>
      </rPr>
      <t>者——
北京</t>
    </r>
    <r>
      <rPr>
        <sz val="10"/>
        <rFont val="宋体"/>
        <family val="3"/>
        <charset val="134"/>
      </rPr>
      <t>师</t>
    </r>
    <r>
      <rPr>
        <sz val="10"/>
        <rFont val="仿宋_GB2312"/>
        <charset val="134"/>
      </rPr>
      <t>范大</t>
    </r>
    <r>
      <rPr>
        <sz val="10"/>
        <rFont val="宋体"/>
        <family val="3"/>
        <charset val="134"/>
      </rPr>
      <t>学</t>
    </r>
    <r>
      <rPr>
        <sz val="10"/>
        <rFont val="仿宋_GB2312"/>
        <charset val="134"/>
      </rPr>
      <t>模</t>
    </r>
    <r>
      <rPr>
        <sz val="10"/>
        <rFont val="宋体"/>
        <family val="3"/>
        <charset val="134"/>
      </rPr>
      <t>拟</t>
    </r>
    <r>
      <rPr>
        <sz val="10"/>
        <rFont val="仿宋_GB2312"/>
        <charset val="134"/>
      </rPr>
      <t>面</t>
    </r>
    <r>
      <rPr>
        <sz val="10"/>
        <rFont val="宋体"/>
        <family val="3"/>
        <charset val="134"/>
      </rPr>
      <t>试</t>
    </r>
    <r>
      <rPr>
        <sz val="10"/>
        <rFont val="仿宋_GB2312"/>
        <charset val="134"/>
      </rPr>
      <t>大</t>
    </r>
    <r>
      <rPr>
        <sz val="10"/>
        <rFont val="宋体"/>
        <family val="3"/>
        <charset val="134"/>
      </rPr>
      <t xml:space="preserve">赛
</t>
    </r>
  </si>
  <si>
    <r>
      <rPr>
        <sz val="10"/>
        <rFont val="宋体"/>
        <family val="3"/>
        <charset val="134"/>
      </rPr>
      <t>纪</t>
    </r>
    <r>
      <rPr>
        <sz val="10"/>
        <rFont val="仿宋_GB2312"/>
        <charset val="134"/>
      </rPr>
      <t>念抗日</t>
    </r>
    <r>
      <rPr>
        <sz val="10"/>
        <rFont val="宋体"/>
        <family val="3"/>
        <charset val="134"/>
      </rPr>
      <t>暨</t>
    </r>
    <r>
      <rPr>
        <sz val="10"/>
        <rFont val="仿宋_GB2312"/>
        <charset val="134"/>
      </rPr>
      <t>反法西斯</t>
    </r>
    <r>
      <rPr>
        <sz val="10"/>
        <rFont val="宋体"/>
        <family val="3"/>
        <charset val="134"/>
      </rPr>
      <t>胜</t>
    </r>
    <r>
      <rPr>
        <sz val="10"/>
        <rFont val="仿宋_GB2312"/>
        <charset val="134"/>
      </rPr>
      <t>利70</t>
    </r>
    <r>
      <rPr>
        <sz val="10"/>
        <rFont val="宋体"/>
        <family val="3"/>
        <charset val="134"/>
      </rPr>
      <t>国题</t>
    </r>
    <r>
      <rPr>
        <sz val="10"/>
        <rFont val="仿宋_GB2312"/>
        <charset val="134"/>
      </rPr>
      <t>材</t>
    </r>
    <r>
      <rPr>
        <sz val="10"/>
        <rFont val="宋体"/>
        <family val="3"/>
        <charset val="134"/>
      </rPr>
      <t>电</t>
    </r>
    <r>
      <rPr>
        <sz val="10"/>
        <rFont val="仿宋_GB2312"/>
        <charset val="134"/>
      </rPr>
      <t>影 ——《太行山上》及</t>
    </r>
    <r>
      <rPr>
        <sz val="10"/>
        <rFont val="宋体"/>
        <family val="3"/>
        <charset val="134"/>
      </rPr>
      <t>观</t>
    </r>
    <r>
      <rPr>
        <sz val="10"/>
        <rFont val="仿宋_GB2312"/>
        <charset val="134"/>
      </rPr>
      <t>后感演</t>
    </r>
    <r>
      <rPr>
        <sz val="10"/>
        <rFont val="宋体"/>
        <family val="3"/>
        <charset val="134"/>
      </rPr>
      <t>讲</t>
    </r>
    <r>
      <rPr>
        <sz val="10"/>
        <rFont val="仿宋_GB2312"/>
        <charset val="134"/>
      </rPr>
      <t>比</t>
    </r>
    <r>
      <rPr>
        <sz val="10"/>
        <rFont val="宋体"/>
        <family val="3"/>
        <charset val="134"/>
      </rPr>
      <t>赛</t>
    </r>
  </si>
  <si>
    <t>2014级硕士生第一党支部</t>
  </si>
  <si>
    <t>姚丹</t>
  </si>
  <si>
    <r>
      <rPr>
        <sz val="10"/>
        <rFont val="宋体"/>
        <family val="3"/>
        <charset val="134"/>
      </rPr>
      <t>争</t>
    </r>
    <r>
      <rPr>
        <sz val="10"/>
        <rFont val="仿宋_GB2312"/>
        <charset val="134"/>
      </rPr>
      <t>做四有</t>
    </r>
    <r>
      <rPr>
        <sz val="10"/>
        <rFont val="宋体"/>
        <family val="3"/>
        <charset val="134"/>
      </rPr>
      <t>青</t>
    </r>
    <r>
      <rPr>
        <sz val="10"/>
        <rFont val="仿宋_GB2312"/>
        <charset val="134"/>
      </rPr>
      <t>年，勇</t>
    </r>
    <r>
      <rPr>
        <sz val="10"/>
        <rFont val="宋体"/>
        <family val="3"/>
        <charset val="134"/>
      </rPr>
      <t>当</t>
    </r>
    <r>
      <rPr>
        <sz val="10"/>
        <rFont val="仿宋_GB2312"/>
        <charset val="134"/>
      </rPr>
      <t>社</t>
    </r>
    <r>
      <rPr>
        <sz val="10"/>
        <rFont val="宋体"/>
        <family val="3"/>
        <charset val="134"/>
      </rPr>
      <t>会</t>
    </r>
    <r>
      <rPr>
        <sz val="10"/>
        <rFont val="仿宋_GB2312"/>
        <charset val="134"/>
      </rPr>
      <t>主</t>
    </r>
    <r>
      <rPr>
        <sz val="10"/>
        <rFont val="宋体"/>
        <family val="3"/>
        <charset val="134"/>
      </rPr>
      <t>义</t>
    </r>
    <r>
      <rPr>
        <sz val="10"/>
        <rFont val="仿宋_GB2312"/>
        <charset val="134"/>
      </rPr>
      <t>建</t>
    </r>
    <r>
      <rPr>
        <sz val="10"/>
        <rFont val="宋体"/>
        <family val="3"/>
        <charset val="134"/>
      </rPr>
      <t>设</t>
    </r>
    <r>
      <rPr>
        <sz val="10"/>
        <rFont val="仿宋_GB2312"/>
        <charset val="134"/>
      </rPr>
      <t>者—北京</t>
    </r>
    <r>
      <rPr>
        <sz val="10"/>
        <rFont val="宋体"/>
        <family val="3"/>
        <charset val="134"/>
      </rPr>
      <t>师</t>
    </r>
    <r>
      <rPr>
        <sz val="10"/>
        <rFont val="仿宋_GB2312"/>
        <charset val="134"/>
      </rPr>
      <t>范大</t>
    </r>
    <r>
      <rPr>
        <sz val="10"/>
        <rFont val="宋体"/>
        <family val="3"/>
        <charset val="134"/>
      </rPr>
      <t>学</t>
    </r>
    <r>
      <rPr>
        <sz val="10"/>
        <rFont val="仿宋_GB2312"/>
        <charset val="134"/>
      </rPr>
      <t>模</t>
    </r>
    <r>
      <rPr>
        <sz val="10"/>
        <rFont val="宋体"/>
        <family val="3"/>
        <charset val="134"/>
      </rPr>
      <t>拟</t>
    </r>
    <r>
      <rPr>
        <sz val="10"/>
        <rFont val="仿宋_GB2312"/>
        <charset val="134"/>
      </rPr>
      <t>大</t>
    </r>
    <r>
      <rPr>
        <sz val="10"/>
        <rFont val="宋体"/>
        <family val="3"/>
        <charset val="134"/>
      </rPr>
      <t xml:space="preserve">赛
</t>
    </r>
    <r>
      <rPr>
        <sz val="10"/>
        <rFont val="仿宋_GB2312"/>
        <charset val="134"/>
      </rPr>
      <t>北范大</t>
    </r>
    <r>
      <rPr>
        <sz val="10"/>
        <rFont val="宋体"/>
        <family val="3"/>
        <charset val="134"/>
      </rPr>
      <t>学</t>
    </r>
    <r>
      <rPr>
        <sz val="10"/>
        <rFont val="仿宋_GB2312"/>
        <charset val="134"/>
      </rPr>
      <t>模</t>
    </r>
    <r>
      <rPr>
        <sz val="10"/>
        <rFont val="宋体"/>
        <family val="3"/>
        <charset val="134"/>
      </rPr>
      <t>拟</t>
    </r>
    <r>
      <rPr>
        <sz val="10"/>
        <rFont val="仿宋_GB2312"/>
        <charset val="134"/>
      </rPr>
      <t>面</t>
    </r>
    <r>
      <rPr>
        <sz val="10"/>
        <rFont val="宋体"/>
        <family val="3"/>
        <charset val="134"/>
      </rPr>
      <t>试</t>
    </r>
    <r>
      <rPr>
        <sz val="10"/>
        <rFont val="仿宋_GB2312"/>
        <charset val="134"/>
      </rPr>
      <t>大</t>
    </r>
    <r>
      <rPr>
        <sz val="10"/>
        <rFont val="宋体"/>
        <family val="3"/>
        <charset val="134"/>
      </rPr>
      <t xml:space="preserve">赛
</t>
    </r>
  </si>
  <si>
    <t>15B40815</t>
  </si>
  <si>
    <r>
      <rPr>
        <sz val="10"/>
        <rFont val="宋体"/>
        <family val="3"/>
        <charset val="134"/>
      </rPr>
      <t>纪</t>
    </r>
    <r>
      <rPr>
        <sz val="10"/>
        <rFont val="仿宋_GB2312"/>
        <charset val="134"/>
      </rPr>
      <t>念抗日</t>
    </r>
    <r>
      <rPr>
        <sz val="10"/>
        <rFont val="宋体"/>
        <family val="3"/>
        <charset val="134"/>
      </rPr>
      <t>暨</t>
    </r>
    <r>
      <rPr>
        <sz val="10"/>
        <rFont val="仿宋_GB2312"/>
        <charset val="134"/>
      </rPr>
      <t>反法西斯</t>
    </r>
    <r>
      <rPr>
        <sz val="10"/>
        <rFont val="宋体"/>
        <family val="3"/>
        <charset val="134"/>
      </rPr>
      <t>胜</t>
    </r>
    <r>
      <rPr>
        <sz val="10"/>
        <rFont val="仿宋_GB2312"/>
        <charset val="134"/>
      </rPr>
      <t>利70</t>
    </r>
    <r>
      <rPr>
        <sz val="10"/>
        <rFont val="宋体"/>
        <family val="3"/>
        <charset val="134"/>
      </rPr>
      <t>国题</t>
    </r>
    <r>
      <rPr>
        <sz val="10"/>
        <rFont val="仿宋_GB2312"/>
        <charset val="134"/>
      </rPr>
      <t>材</t>
    </r>
    <r>
      <rPr>
        <sz val="10"/>
        <rFont val="宋体"/>
        <family val="3"/>
        <charset val="134"/>
      </rPr>
      <t>电</t>
    </r>
    <r>
      <rPr>
        <sz val="10"/>
        <rFont val="仿宋_GB2312"/>
        <charset val="134"/>
      </rPr>
      <t>影 —《太行山上》及</t>
    </r>
    <r>
      <rPr>
        <sz val="10"/>
        <rFont val="宋体"/>
        <family val="3"/>
        <charset val="134"/>
      </rPr>
      <t>观</t>
    </r>
    <r>
      <rPr>
        <sz val="10"/>
        <rFont val="仿宋_GB2312"/>
        <charset val="134"/>
      </rPr>
      <t>后感演讲比赛</t>
    </r>
  </si>
  <si>
    <t>15B10816</t>
  </si>
  <si>
    <t>13级硕士第一党支部</t>
  </si>
  <si>
    <t>爱心助考，党员先行——英语四、六级考试职员辅导活动</t>
  </si>
  <si>
    <t>15B40817</t>
  </si>
  <si>
    <r>
      <rPr>
        <sz val="10"/>
        <rFont val="宋体"/>
        <family val="3"/>
        <charset val="134"/>
      </rPr>
      <t>专硕党</t>
    </r>
    <r>
      <rPr>
        <sz val="10"/>
        <rFont val="仿宋_GB2312"/>
        <charset val="134"/>
      </rPr>
      <t>支部</t>
    </r>
  </si>
  <si>
    <r>
      <rPr>
        <sz val="10"/>
        <color indexed="8"/>
        <rFont val="宋体"/>
        <family val="3"/>
        <charset val="134"/>
      </rPr>
      <t>“殷殷寄</t>
    </r>
    <r>
      <rPr>
        <sz val="10"/>
        <rFont val="宋体"/>
        <family val="3"/>
        <charset val="134"/>
      </rPr>
      <t>语</t>
    </r>
    <r>
      <rPr>
        <sz val="10"/>
        <rFont val="仿宋_GB2312"/>
        <charset val="134"/>
      </rPr>
      <t>，</t>
    </r>
    <r>
      <rPr>
        <sz val="10"/>
        <rFont val="宋体"/>
        <family val="3"/>
        <charset val="134"/>
      </rPr>
      <t>坚</t>
    </r>
    <r>
      <rPr>
        <sz val="10"/>
        <rFont val="仿宋_GB2312"/>
        <charset val="134"/>
      </rPr>
      <t>守初心”——“祖</t>
    </r>
    <r>
      <rPr>
        <sz val="10"/>
        <rFont val="宋体"/>
        <family val="3"/>
        <charset val="134"/>
      </rPr>
      <t>国</t>
    </r>
    <r>
      <rPr>
        <sz val="10"/>
        <rFont val="仿宋_GB2312"/>
        <charset val="134"/>
      </rPr>
      <t>在我心中”主</t>
    </r>
    <r>
      <rPr>
        <sz val="10"/>
        <rFont val="宋体"/>
        <family val="3"/>
        <charset val="134"/>
      </rPr>
      <t>题党</t>
    </r>
    <r>
      <rPr>
        <sz val="10"/>
        <rFont val="仿宋_GB2312"/>
        <charset val="134"/>
      </rPr>
      <t>日之</t>
    </r>
    <r>
      <rPr>
        <sz val="10"/>
        <rFont val="宋体"/>
        <family val="3"/>
        <charset val="134"/>
      </rPr>
      <t>续</t>
    </r>
    <r>
      <rPr>
        <sz val="10"/>
        <rFont val="仿宋_GB2312"/>
        <charset val="134"/>
      </rPr>
      <t>集</t>
    </r>
    <r>
      <rPr>
        <b/>
        <sz val="10"/>
        <rFont val="仿宋_GB2312"/>
        <charset val="134"/>
      </rPr>
      <t xml:space="preserve">
</t>
    </r>
  </si>
  <si>
    <r>
      <rPr>
        <sz val="10"/>
        <rFont val="宋体"/>
        <family val="3"/>
        <charset val="134"/>
      </rPr>
      <t>张</t>
    </r>
    <r>
      <rPr>
        <sz val="10"/>
        <rFont val="仿宋_GB2312"/>
        <charset val="134"/>
      </rPr>
      <t xml:space="preserve">斐  </t>
    </r>
  </si>
  <si>
    <t>15B10819</t>
  </si>
  <si>
    <t>9艺传</t>
  </si>
  <si>
    <t>2015级学硕党支部</t>
  </si>
  <si>
    <t>“铭记历史，爱我中华”——参观中国人民革命军事博物馆</t>
  </si>
  <si>
    <t>安思颖</t>
  </si>
  <si>
    <t>18810384741、18810669801</t>
  </si>
  <si>
    <t>15B30901</t>
  </si>
  <si>
    <t>负责人签名请手写</t>
  </si>
  <si>
    <r>
      <rPr>
        <sz val="10"/>
        <color indexed="8"/>
        <rFont val="宋体"/>
        <family val="3"/>
        <charset val="134"/>
      </rPr>
      <t>“</t>
    </r>
    <r>
      <rPr>
        <sz val="10"/>
        <rFont val="宋体"/>
        <family val="3"/>
        <charset val="134"/>
      </rPr>
      <t>深入农村</t>
    </r>
    <r>
      <rPr>
        <sz val="10"/>
        <rFont val="仿宋_GB2312"/>
        <charset val="134"/>
      </rPr>
      <t>，散播希望”——昌平区半截塔村募捐支教系列活动</t>
    </r>
  </si>
  <si>
    <t>安思颖、范玮娜</t>
  </si>
  <si>
    <t>18810384741、13683092189</t>
  </si>
  <si>
    <t>15B40902</t>
  </si>
  <si>
    <t>重点支持项目，可视活动开展效果增加经费支持，红色1+1重点共建项目</t>
  </si>
  <si>
    <t>“学理论，读经典，勤思省，善躬行”——习主席系列重要讲话主题交流会</t>
  </si>
  <si>
    <t>18810384741</t>
  </si>
  <si>
    <t>15B10903</t>
  </si>
  <si>
    <t>2015级专硕党支部</t>
  </si>
  <si>
    <t>林凤璇、安思颖</t>
  </si>
  <si>
    <t>18810669801、18810384741</t>
  </si>
  <si>
    <r>
      <rPr>
        <sz val="10"/>
        <color indexed="8"/>
        <rFont val="宋体"/>
        <family val="3"/>
        <charset val="134"/>
      </rPr>
      <t>未通过2</t>
    </r>
    <r>
      <rPr>
        <sz val="10"/>
        <color indexed="8"/>
        <rFont val="宋体"/>
        <family val="3"/>
        <charset val="134"/>
      </rPr>
      <t>2</t>
    </r>
  </si>
  <si>
    <t>共建活动，由15硕支部牵头</t>
  </si>
  <si>
    <t xml:space="preserve">“党旗领航、聚焦热点”——党支部阅读交流分享会活动 </t>
  </si>
  <si>
    <t>林凤璇</t>
  </si>
  <si>
    <t>18810669801</t>
  </si>
  <si>
    <t>15B10904</t>
  </si>
  <si>
    <t>“关注点滴，成长成才”——民主生活会系列活动</t>
  </si>
  <si>
    <t>15B20905</t>
  </si>
  <si>
    <t>“艺家风采，美育希望”——农大南路居委会支教活动</t>
  </si>
  <si>
    <t>15B40906</t>
  </si>
  <si>
    <t>历史在说话——抗战胜利70周年大事件专题讨论会</t>
  </si>
  <si>
    <t>15201139118</t>
  </si>
  <si>
    <t>15B30907</t>
  </si>
  <si>
    <t>向心而生——参观中国美术馆“人民的形象”典藏精品展</t>
  </si>
  <si>
    <r>
      <rPr>
        <sz val="10"/>
        <color indexed="8"/>
        <rFont val="宋体"/>
        <family val="3"/>
        <charset val="134"/>
      </rPr>
      <t>未通过2</t>
    </r>
    <r>
      <rPr>
        <sz val="10"/>
        <color indexed="8"/>
        <rFont val="宋体"/>
        <family val="3"/>
        <charset val="134"/>
      </rPr>
      <t>3</t>
    </r>
  </si>
  <si>
    <t>共建活动，由14专硕支部牵头</t>
  </si>
  <si>
    <t>红色电影放映室————重温《百团大战》抗战史诗影片</t>
  </si>
  <si>
    <t>15B30908</t>
  </si>
  <si>
    <r>
      <rPr>
        <sz val="10"/>
        <color indexed="8"/>
        <rFont val="宋体"/>
        <family val="3"/>
        <charset val="134"/>
      </rPr>
      <t>未通过2</t>
    </r>
    <r>
      <rPr>
        <sz val="10"/>
        <color indexed="8"/>
        <rFont val="宋体"/>
        <family val="3"/>
        <charset val="134"/>
      </rPr>
      <t>4</t>
    </r>
  </si>
  <si>
    <t>共建活动，由14学硕支部牵头</t>
  </si>
  <si>
    <t>文化新知——“三严三实践于行”理论学习交流会</t>
  </si>
  <si>
    <t>15B10909</t>
  </si>
  <si>
    <t>15B30910</t>
  </si>
  <si>
    <t>2013级党支部</t>
  </si>
  <si>
    <t>英雄•和平——纪念反法西斯战争胜利70周年交响音乐会</t>
  </si>
  <si>
    <t>15B30911</t>
  </si>
  <si>
    <t>“学理论•读经典”——加强思想建设集体学习会</t>
  </si>
  <si>
    <t>15B10912</t>
  </si>
  <si>
    <t xml:space="preserve">“学理论，读经典”——学习习总书记“三严三实”讲话  </t>
  </si>
  <si>
    <t>18911805167</t>
  </si>
  <si>
    <t>15B10913</t>
  </si>
  <si>
    <t>观史诗话剧《宛平人家》，庆抗战胜利70周年活动</t>
  </si>
  <si>
    <t>15B30914</t>
  </si>
  <si>
    <t>党旗注意不要挂反</t>
  </si>
  <si>
    <t>10历史</t>
  </si>
  <si>
    <t>2015级硕士第一党支部</t>
  </si>
  <si>
    <t>国家博物馆“复兴之路”参观活动</t>
  </si>
  <si>
    <t>陈朔</t>
  </si>
  <si>
    <t>18810309169</t>
  </si>
  <si>
    <t>15B31001</t>
  </si>
  <si>
    <t>抗日战争史读书会</t>
  </si>
  <si>
    <t>白悦波</t>
  </si>
  <si>
    <t>13488856083</t>
  </si>
  <si>
    <t>15B31002</t>
  </si>
  <si>
    <t>“博学笃行”首都博物馆参观活动</t>
  </si>
  <si>
    <t>高熙智</t>
  </si>
  <si>
    <t>15834739933</t>
  </si>
  <si>
    <t>15B31003</t>
  </si>
  <si>
    <t>贯彻落实“三严三实”主题教育集体学习</t>
  </si>
  <si>
    <t>苏浩浩</t>
  </si>
  <si>
    <t>18210187659</t>
  </si>
  <si>
    <t>15B11004</t>
  </si>
  <si>
    <t>2015级硕士第二党支部</t>
  </si>
  <si>
    <t>故宫博物院“石渠宝笈”展参观活动</t>
  </si>
  <si>
    <t>左会平</t>
  </si>
  <si>
    <t>18301539829</t>
  </si>
  <si>
    <t>15B31005</t>
  </si>
  <si>
    <t>我与历史的对话——纪念抗战胜利70周年摄影作品征集活动</t>
  </si>
  <si>
    <t>陈頔</t>
  </si>
  <si>
    <t>13488697301</t>
  </si>
  <si>
    <t>15B31006</t>
  </si>
  <si>
    <t>新老生党员交流会</t>
  </si>
  <si>
    <t>杨森</t>
  </si>
  <si>
    <t>18066630081</t>
  </si>
  <si>
    <t>15B21007</t>
  </si>
  <si>
    <t>学习习近平总书记致第二十二届国际历史科学大学的贺信</t>
  </si>
  <si>
    <t>13522902573</t>
  </si>
  <si>
    <t>15B11008</t>
  </si>
  <si>
    <t>寻找先辈的足迹——再走北平学生“一二·九”之路</t>
  </si>
  <si>
    <t>15B31009</t>
  </si>
  <si>
    <t>家乡美·家书美·共产党美·抗战官兵美</t>
  </si>
  <si>
    <t>15B31010</t>
  </si>
  <si>
    <t>学理论，师生共建学习型党支部</t>
  </si>
  <si>
    <t>崔恩风</t>
  </si>
  <si>
    <t>18801160687</t>
  </si>
  <si>
    <t>15B11011</t>
  </si>
  <si>
    <t>支部党员大会</t>
  </si>
  <si>
    <t>15201646045</t>
  </si>
  <si>
    <t>15B21012</t>
  </si>
  <si>
    <t>纪念抗战胜利七十周年之观影活动</t>
  </si>
  <si>
    <t>郭婧博</t>
  </si>
  <si>
    <t>18691430088</t>
  </si>
  <si>
    <t>15B31013</t>
  </si>
  <si>
    <t>联合举办</t>
  </si>
  <si>
    <t>2015年大事记座谈会</t>
  </si>
  <si>
    <t>15B31014</t>
  </si>
  <si>
    <t>15210982181</t>
  </si>
  <si>
    <r>
      <rPr>
        <sz val="10"/>
        <rFont val="宋体"/>
        <family val="3"/>
        <charset val="134"/>
      </rPr>
      <t>未通过2</t>
    </r>
    <r>
      <rPr>
        <sz val="10"/>
        <rFont val="宋体"/>
        <family val="3"/>
        <charset val="134"/>
      </rPr>
      <t>5</t>
    </r>
  </si>
  <si>
    <t>联合举办只批一个支部</t>
  </si>
  <si>
    <t>“学理论·读经典”研习讨论会</t>
  </si>
  <si>
    <t>15B11015</t>
  </si>
  <si>
    <t>2015级博士支部</t>
  </si>
  <si>
    <t>新生导航（参观文博馆、交流会、讲座）</t>
  </si>
  <si>
    <t>徐鹤</t>
  </si>
  <si>
    <t>15120096896</t>
  </si>
  <si>
    <t>15B31016</t>
  </si>
  <si>
    <t>习近平总书记历史学思想研讨</t>
  </si>
  <si>
    <t>15B11017</t>
  </si>
  <si>
    <t>参加辅仁校区，学习“抗日大本营”历史</t>
  </si>
  <si>
    <t>15B31018</t>
  </si>
  <si>
    <t>2014级博士支部</t>
  </si>
  <si>
    <t>习近平总书记系列重要讲话精神学习研讨会</t>
  </si>
  <si>
    <t>18810371964</t>
  </si>
  <si>
    <t>15B11019</t>
  </si>
  <si>
    <t>“追寻中华民族伟大复兴”之国家博物馆参观学习活动</t>
  </si>
  <si>
    <t>15B31020</t>
  </si>
  <si>
    <t>2013级博士支部</t>
  </si>
  <si>
    <t>知古鉴今，明智兴邦——学习习近平总书记关于历史的讲话精神主题活动</t>
  </si>
  <si>
    <t>13611252859</t>
  </si>
  <si>
    <t>15B11021</t>
  </si>
  <si>
    <t>11数科</t>
  </si>
  <si>
    <t>2015级硕士生党支部</t>
  </si>
  <si>
    <t>中国人民抗日战争纪念馆参观活动</t>
  </si>
  <si>
    <t>段灵子</t>
  </si>
  <si>
    <t>18810699269</t>
  </si>
  <si>
    <t>15B31101</t>
  </si>
  <si>
    <t>关于习总书记近期重要讲话的理论学习会</t>
  </si>
  <si>
    <t>张正</t>
  </si>
  <si>
    <t>18810675086</t>
  </si>
  <si>
    <t>15B11102</t>
  </si>
  <si>
    <t>“寻找身边的楷模”——新生引航活动</t>
  </si>
  <si>
    <t>宛卿正</t>
  </si>
  <si>
    <t>15201138253</t>
  </si>
  <si>
    <t>15B41103</t>
  </si>
  <si>
    <t>中国人民抗日战争暨世界反法西斯战争胜利70周年主题探讨活动</t>
  </si>
  <si>
    <t>15201129980；17801054454</t>
  </si>
  <si>
    <t>15B31104</t>
  </si>
  <si>
    <t>鱼子山抗日战争纪念馆参观活动</t>
  </si>
  <si>
    <t>15B31105</t>
  </si>
  <si>
    <t>参观圆明园遗址公园</t>
  </si>
  <si>
    <t>15B31106</t>
  </si>
  <si>
    <t>12物理</t>
  </si>
  <si>
    <t>凝聚态物理博士党支部</t>
  </si>
  <si>
    <t xml:space="preserve">“加强新党员教育，促进党支部交流”暨党员发展培训会(联合)
</t>
  </si>
  <si>
    <t>15B21201</t>
  </si>
  <si>
    <t>思想领航--践行“三严三实”，推进“四个全面”读书学习大会</t>
  </si>
  <si>
    <t>15B11202</t>
  </si>
  <si>
    <t>“成才表率，党员先锋”--党员志愿服务之最整洁办公室和最美办公桌评选活动(联合)</t>
  </si>
  <si>
    <r>
      <rPr>
        <sz val="10"/>
        <color indexed="8"/>
        <rFont val="宋体"/>
        <family val="3"/>
        <charset val="134"/>
      </rPr>
      <t>未通过2</t>
    </r>
    <r>
      <rPr>
        <sz val="10"/>
        <color indexed="8"/>
        <rFont val="宋体"/>
        <family val="3"/>
        <charset val="134"/>
      </rPr>
      <t>6</t>
    </r>
  </si>
  <si>
    <t>祖国在我心中--党史国史知识竞赛交流学习活动</t>
  </si>
  <si>
    <t>15B31203</t>
  </si>
  <si>
    <t>“铭记国殇，励志图强”参观圆明园遗址</t>
  </si>
  <si>
    <t>15B31204</t>
  </si>
  <si>
    <t>15B31205</t>
  </si>
  <si>
    <t>学理论•读经典活动</t>
  </si>
  <si>
    <t>15B11206</t>
  </si>
  <si>
    <t>纪念抗战胜利70周年主题教育活动--走进卢沟桥</t>
  </si>
  <si>
    <t>15B31207</t>
  </si>
  <si>
    <t>“三严三实”及习近平总书记重要讲话精神学习</t>
  </si>
  <si>
    <t>15B11208</t>
  </si>
  <si>
    <t>2013级硕生党支部</t>
  </si>
  <si>
    <t>15B31209</t>
  </si>
  <si>
    <t>2014级硕生党支部</t>
  </si>
  <si>
    <t>十八届五中全会精神主题教育</t>
  </si>
  <si>
    <t>吉广智</t>
  </si>
  <si>
    <t>15B31210</t>
  </si>
  <si>
    <t>所学足为后辈之师,所行应为世人之范</t>
  </si>
  <si>
    <t>15B31211</t>
  </si>
  <si>
    <t>三严三实学习</t>
  </si>
  <si>
    <t>15B11212</t>
  </si>
  <si>
    <t>体味民族风情 弘扬中华文化</t>
  </si>
  <si>
    <r>
      <rPr>
        <sz val="10"/>
        <color indexed="8"/>
        <rFont val="宋体"/>
        <family val="3"/>
        <charset val="134"/>
      </rPr>
      <t>未通过2</t>
    </r>
    <r>
      <rPr>
        <sz val="10"/>
        <color indexed="8"/>
        <rFont val="宋体"/>
        <family val="3"/>
        <charset val="134"/>
      </rPr>
      <t>7</t>
    </r>
  </si>
  <si>
    <t>2015级硕生党支部</t>
  </si>
  <si>
    <t>“三严三实”理论学习会</t>
  </si>
  <si>
    <t>王硕</t>
  </si>
  <si>
    <t>13651213581</t>
  </si>
  <si>
    <t>15B11213</t>
  </si>
  <si>
    <t xml:space="preserve">“抗日歌赛”活动
</t>
  </si>
  <si>
    <t>15B31214</t>
  </si>
  <si>
    <t>电影《百团大战》观影讨论活动</t>
  </si>
  <si>
    <t>15B31215</t>
  </si>
  <si>
    <t>13化学</t>
  </si>
  <si>
    <t>学习《中国共产党章程》，永葆党员先进本色</t>
  </si>
  <si>
    <t>宋艳丽</t>
  </si>
  <si>
    <t>15B11301</t>
  </si>
  <si>
    <t>“在田野中感受抗战,在和平中感恩时代”总结交流会</t>
  </si>
  <si>
    <t>15B31302</t>
  </si>
  <si>
    <t>“展师大学子敬业之风采”----社会主义核心价值观教育活动</t>
  </si>
  <si>
    <t>15B31303</t>
  </si>
  <si>
    <t>“从旧书找到新知”—读经典心得交流会</t>
  </si>
  <si>
    <t>15B11304</t>
  </si>
  <si>
    <t>“科研是第一要务”——学术交流暨新生导航系列活动（合办）</t>
  </si>
  <si>
    <t>15B41305</t>
  </si>
  <si>
    <t xml:space="preserve">“传递孝心，奉献爱心”——敬老院志愿服务系列活动
</t>
  </si>
  <si>
    <t>15B41306</t>
  </si>
  <si>
    <t>化学学院2015级硕士生党支部</t>
  </si>
  <si>
    <t>分享我的足迹——摄影展览交流活动</t>
  </si>
  <si>
    <t>郭睿</t>
  </si>
  <si>
    <t>15B31307</t>
  </si>
  <si>
    <t>走近战火中的辅仁——纪念抗战胜利70周年主题活动</t>
  </si>
  <si>
    <t>15B31308</t>
  </si>
  <si>
    <t>学理论经典，议热点时事——主题沙龙活动</t>
  </si>
  <si>
    <t>15B11309</t>
  </si>
  <si>
    <t>强筋骨，励志气，报祖国 - 健身运动（合办）</t>
  </si>
  <si>
    <t>武国蓉</t>
  </si>
  <si>
    <t>15B31310</t>
  </si>
  <si>
    <t>聚合力，促发展 - 求职分享会</t>
  </si>
  <si>
    <t>15B31311</t>
  </si>
  <si>
    <t>葆先进，树先锋 - 学习《中国共产党章程 学习读本》</t>
  </si>
  <si>
    <t>15B11312</t>
  </si>
  <si>
    <t>天文情， 中国心 - 参观北京天文馆（合办）</t>
  </si>
  <si>
    <t>15B31313</t>
  </si>
  <si>
    <t>“学理论·读经典”小组风采展</t>
  </si>
  <si>
    <t>崔燕云</t>
  </si>
  <si>
    <t>15B11314</t>
  </si>
  <si>
    <t>抗战知识大讲堂</t>
  </si>
  <si>
    <t>15B31315</t>
  </si>
  <si>
    <t>化学学院2015级博士生党支部</t>
  </si>
  <si>
    <t>15B11316</t>
  </si>
  <si>
    <t>不能忘却的历史—参观抗日战争纪念馆及卢沟桥（合办）</t>
  </si>
  <si>
    <t>15B31317</t>
  </si>
  <si>
    <t>学为人师，行为世范—《启功》电影观看活动</t>
  </si>
  <si>
    <t>15B31318</t>
  </si>
  <si>
    <t>14天文</t>
  </si>
  <si>
    <t>天文系党总支研究生党支部</t>
  </si>
  <si>
    <t>天文一家亲 新生引航暨学风建设活动</t>
  </si>
  <si>
    <t>15652955756</t>
  </si>
  <si>
    <t>15B41401</t>
  </si>
  <si>
    <t>纪念抗日战争胜利70周年主题教育活动</t>
  </si>
  <si>
    <t>15B31402</t>
  </si>
  <si>
    <t>15地遥</t>
  </si>
  <si>
    <t>15B11501</t>
  </si>
  <si>
    <t>爱我中华—纪念抗日战争胜利70周年主题交流会</t>
  </si>
  <si>
    <t>刘晓敬</t>
  </si>
  <si>
    <t>18911805218</t>
  </si>
  <si>
    <t>15B31502</t>
  </si>
  <si>
    <t>党员精神,薪火相传—新老党员交流活动</t>
  </si>
  <si>
    <t>15B21503</t>
  </si>
  <si>
    <t>地遥学院2015级博士党支部</t>
  </si>
  <si>
    <t>学习和践行社会主义核心价值观</t>
  </si>
  <si>
    <t>漆建波</t>
  </si>
  <si>
    <t>15120096298</t>
  </si>
  <si>
    <t>15B11504</t>
  </si>
  <si>
    <t>牢记抗战历史，传承抗战精神</t>
  </si>
  <si>
    <t>15B31505</t>
  </si>
  <si>
    <t>深切缅怀革命先烈，弘扬社会主义核心价值观</t>
  </si>
  <si>
    <t>15B31506</t>
  </si>
  <si>
    <t>铭记历史，展望未来——纪念中国抗战胜利70周年</t>
  </si>
  <si>
    <t>15B31507</t>
  </si>
  <si>
    <t>“政治生日总结”党员自我教育工作</t>
  </si>
  <si>
    <t>丁肇慰</t>
  </si>
  <si>
    <t>15201443554</t>
  </si>
  <si>
    <t>15B21508</t>
  </si>
  <si>
    <t>15B41509</t>
  </si>
  <si>
    <t>女研究生的人际关系和人际范围的调查研究</t>
  </si>
  <si>
    <t>15B21510</t>
  </si>
  <si>
    <t>批评与自我批评-民主生活会</t>
  </si>
  <si>
    <t>15B11511</t>
  </si>
  <si>
    <t>地遥学院2015级硕士党支部</t>
  </si>
  <si>
    <t>深入心地，遥望未来—地遥院学生党员的社会主义核心价值观寻访故事集</t>
  </si>
  <si>
    <t>孙琳</t>
  </si>
  <si>
    <t>13120002156</t>
  </si>
  <si>
    <t>15B21512</t>
  </si>
  <si>
    <t>党员应如何做到三严三实—民主生活会</t>
  </si>
  <si>
    <t>15B11513</t>
  </si>
  <si>
    <t>牢记国耻、振兴中华-纪念抗日战争胜利70周年</t>
  </si>
  <si>
    <t>15B31514</t>
  </si>
  <si>
    <t>“红歌传唱  我心向党”  比赛</t>
  </si>
  <si>
    <t>15B31515</t>
  </si>
  <si>
    <t>16环境</t>
  </si>
  <si>
    <t>环境学院2015级博士生党支部</t>
  </si>
  <si>
    <t>15级环博创新支部组建项目</t>
  </si>
  <si>
    <t>张帆</t>
  </si>
  <si>
    <t>18210193711</t>
  </si>
  <si>
    <t>15B31601</t>
  </si>
  <si>
    <t>环境学院2015级硕士生党支部</t>
  </si>
  <si>
    <t>学理论、读经典，提升理论水平</t>
  </si>
  <si>
    <t>李航雨</t>
  </si>
  <si>
    <t>18811037199</t>
  </si>
  <si>
    <t>15B11602</t>
  </si>
  <si>
    <t>15B31603</t>
  </si>
  <si>
    <t>议精心组织策划，提高活动实效</t>
  </si>
  <si>
    <t>17资源</t>
  </si>
  <si>
    <t xml:space="preserve">王雪超  </t>
  </si>
  <si>
    <t>18601044730</t>
  </si>
  <si>
    <t>15B31701</t>
  </si>
  <si>
    <t>“学理论•读经典”
加强思想建设，提升党性修养</t>
  </si>
  <si>
    <t>15B11702</t>
  </si>
  <si>
    <t>15B21703</t>
  </si>
  <si>
    <t>科技引领未来——农业科技园参观活动</t>
  </si>
  <si>
    <t xml:space="preserve"> 15201128382</t>
  </si>
  <si>
    <t>15B31704</t>
  </si>
  <si>
    <t>“学理论•读经典”四个一系列学习活动</t>
  </si>
  <si>
    <t>15B11705</t>
  </si>
  <si>
    <t xml:space="preserve">组织创新从落实党员鉴定开始——党支部组织建设创新项目
</t>
  </si>
  <si>
    <t>15B21706</t>
  </si>
  <si>
    <t>“人人为我，我为人人”——支部建设制度研讨会</t>
  </si>
  <si>
    <t>李琳</t>
  </si>
  <si>
    <t xml:space="preserve"> 13391901193</t>
  </si>
  <si>
    <t>15B21707</t>
  </si>
  <si>
    <t>15B31708</t>
  </si>
  <si>
    <t>支部思想建设之理论名著分享会</t>
  </si>
  <si>
    <t>15B11709</t>
  </si>
  <si>
    <t>生态水文与水土资源综合利用研究所</t>
  </si>
  <si>
    <t>学习科研早知道——学业交流会</t>
  </si>
  <si>
    <t xml:space="preserve">张瑜 </t>
  </si>
  <si>
    <t xml:space="preserve"> 18813089089</t>
  </si>
  <si>
    <t>15B41710</t>
  </si>
  <si>
    <t>纪念反法西斯战争胜利70周年交流学习</t>
  </si>
  <si>
    <t>15B31711</t>
  </si>
  <si>
    <t>议认真组织筹备，确保学习实效（理论学习类）</t>
  </si>
  <si>
    <t>我们身边的社会主义核心价值观</t>
  </si>
  <si>
    <t>15B31712</t>
  </si>
  <si>
    <t>18生科</t>
  </si>
  <si>
    <t>品经典，读书分享会</t>
  </si>
  <si>
    <t xml:space="preserve">王升洪 </t>
  </si>
  <si>
    <t>15B11801</t>
  </si>
  <si>
    <t>2012级硕士第一党支部</t>
  </si>
  <si>
    <t>学习和弘扬“十八届五中全会精神”</t>
  </si>
  <si>
    <t>15B31802</t>
  </si>
  <si>
    <t>思想引领，沐浴经典</t>
  </si>
  <si>
    <t xml:space="preserve">魏京京 </t>
  </si>
  <si>
    <t>13269235612</t>
  </si>
  <si>
    <t>15B11803</t>
  </si>
  <si>
    <t>“纪念抗战胜利七十周年”抗战电影系列展播活动</t>
  </si>
  <si>
    <t>15B31804</t>
  </si>
  <si>
    <t>“纪念反法西斯战争”主题知识竞赛</t>
  </si>
  <si>
    <t>15B31805</t>
  </si>
  <si>
    <t>“登长城 ，感中华”主题党日活动</t>
  </si>
  <si>
    <t xml:space="preserve">艾莹 </t>
  </si>
  <si>
    <t>15B31806</t>
  </si>
  <si>
    <t>“纪念抗战胜利70周年”主题教育活动</t>
  </si>
  <si>
    <t>15B31807</t>
  </si>
  <si>
    <t xml:space="preserve">“中国梦-我的梦”主题党日活动 </t>
  </si>
  <si>
    <t>15B31808</t>
  </si>
  <si>
    <t>重走抗战路线，共忆红色京华</t>
  </si>
  <si>
    <t>15B31809</t>
  </si>
  <si>
    <t>《师大赏鸟宝典》编撰</t>
  </si>
  <si>
    <t>15B41810</t>
  </si>
  <si>
    <t>坚持“三会”制度，大力推进组织建设</t>
  </si>
  <si>
    <t>15B21811</t>
  </si>
  <si>
    <t>学理论，读经典</t>
  </si>
  <si>
    <t xml:space="preserve">禹洋  </t>
  </si>
  <si>
    <t>13311397189</t>
  </si>
  <si>
    <t>15B11812</t>
  </si>
  <si>
    <t>重走抗战路，共叙故乡红—家乡红旅宣讲会</t>
  </si>
  <si>
    <t>15B31813</t>
  </si>
  <si>
    <t>忆抗战时期辅仁精神，做民族复兴时代先锋</t>
  </si>
  <si>
    <t>15B31814</t>
  </si>
  <si>
    <t>生物标本馆参观志愿讲解</t>
  </si>
  <si>
    <t xml:space="preserve">范玮娜   </t>
  </si>
  <si>
    <t>13683092189</t>
  </si>
  <si>
    <t>15B41815</t>
  </si>
  <si>
    <t>“科学生活,健康你我”志愿活动</t>
  </si>
  <si>
    <t>15B31816</t>
  </si>
  <si>
    <t>抗战电影系列展播，换一个角度看历史</t>
  </si>
  <si>
    <t xml:space="preserve">房超光  </t>
  </si>
  <si>
    <t>15718865636</t>
  </si>
  <si>
    <t>15B31817</t>
  </si>
  <si>
    <t>19信科</t>
  </si>
  <si>
    <t>“自觉培育和践行社会主义核心价值观”主题教育活动</t>
  </si>
  <si>
    <t>18600545759</t>
  </si>
  <si>
    <t>15B31901</t>
  </si>
  <si>
    <t>学习贯彻党的重要文件，争做学习型党支部</t>
  </si>
  <si>
    <t>15B31902</t>
  </si>
  <si>
    <t>凝聚力量，团结合作，争做优秀支部</t>
  </si>
  <si>
    <t>18518980265</t>
  </si>
  <si>
    <t>活动项目未立项，不参与党建基金结项及报销</t>
  </si>
  <si>
    <t>众览祖国大好河山，培养爱国情怀</t>
  </si>
  <si>
    <t>王双</t>
  </si>
  <si>
    <t>15201138341</t>
  </si>
  <si>
    <t>15B31903</t>
  </si>
  <si>
    <t>纪念抗战胜利70周年主题实践活动</t>
  </si>
  <si>
    <t>15201129827</t>
  </si>
  <si>
    <t>15B31904</t>
  </si>
  <si>
    <t>“学理论·读经典”-支部生活交流分享</t>
  </si>
  <si>
    <t>15B11905</t>
  </si>
  <si>
    <t>2015级研究生党支部</t>
  </si>
  <si>
    <t>魏伟</t>
  </si>
  <si>
    <t>18201321328</t>
  </si>
  <si>
    <t>15B11906</t>
  </si>
  <si>
    <t>认真坚持“三会”制度，推进组织建设</t>
  </si>
  <si>
    <t>李路云</t>
  </si>
  <si>
    <t>18810565201</t>
  </si>
  <si>
    <t>15B21907</t>
  </si>
  <si>
    <t>观看红色电影，重温革命历史</t>
  </si>
  <si>
    <t>潘敏瑜</t>
  </si>
  <si>
    <t>18810664775</t>
  </si>
  <si>
    <t>15B31908</t>
  </si>
  <si>
    <t>祖国在我心中，参观复兴之路</t>
  </si>
  <si>
    <t>王丹</t>
  </si>
  <si>
    <t>13207500326</t>
  </si>
  <si>
    <t>15B31909</t>
  </si>
  <si>
    <t>20马院</t>
  </si>
  <si>
    <t>15级硕士生党支部</t>
  </si>
  <si>
    <t>“忆往昔，看今朝，展未来”之观影征文大赛</t>
  </si>
  <si>
    <t>刘亚芬</t>
  </si>
  <si>
    <t>15B32001</t>
  </si>
  <si>
    <t>“缅怀历史，共沐荣光”纪念抗日战争胜利70周年活动</t>
  </si>
  <si>
    <t>15B32002</t>
  </si>
  <si>
    <t>梦想，从师大起航——践行群众路线系列活动</t>
  </si>
  <si>
    <t>15B32003</t>
  </si>
  <si>
    <t xml:space="preserve">“培育和践行社会主义核心价值观”主题教育活动
——习近平谈治国理政学习交流会
</t>
  </si>
  <si>
    <t>15B32004</t>
  </si>
  <si>
    <t>“祖国在我心中”主题党日活动
——凤凰岭上党旗飘，大好河山心中扬</t>
  </si>
  <si>
    <r>
      <rPr>
        <sz val="10"/>
        <color indexed="8"/>
        <rFont val="宋体"/>
        <family val="3"/>
        <charset val="134"/>
      </rPr>
      <t>未通过3</t>
    </r>
    <r>
      <rPr>
        <sz val="10"/>
        <color indexed="8"/>
        <rFont val="宋体"/>
        <family val="3"/>
        <charset val="134"/>
      </rPr>
      <t>0</t>
    </r>
  </si>
  <si>
    <t xml:space="preserve">“学理论•读经典”
——习近平总书记系列重要讲话精神主题教育活动
</t>
  </si>
  <si>
    <t>15B12005</t>
  </si>
  <si>
    <t>“展望十三五蓝图，共绘中国梦新篇”</t>
  </si>
  <si>
    <t>15B32006</t>
  </si>
  <si>
    <t xml:space="preserve">“纪念抗战胜利70周年主题教育活动”
——中国人民抗日战争胜利纪念馆参观活动
</t>
  </si>
  <si>
    <t>15B32007</t>
  </si>
  <si>
    <t>2014-2015级博士生党支部</t>
  </si>
  <si>
    <t>“党旗领航，服务群众”</t>
  </si>
  <si>
    <t>张亚东</t>
  </si>
  <si>
    <t>15B42008</t>
  </si>
  <si>
    <t xml:space="preserve">习近平总书记系列讲话精神”学术研讨会      </t>
  </si>
  <si>
    <t>18811471510</t>
  </si>
  <si>
    <t>15B12009</t>
  </si>
  <si>
    <t>“缅怀历史，共沐荣光”纪念抗日战争胜利70周年活动
（与硕士生支部联合申请）</t>
  </si>
  <si>
    <r>
      <rPr>
        <sz val="10"/>
        <color indexed="8"/>
        <rFont val="宋体"/>
        <family val="3"/>
        <charset val="134"/>
      </rPr>
      <t>未通过3</t>
    </r>
    <r>
      <rPr>
        <sz val="10"/>
        <color indexed="8"/>
        <rFont val="宋体"/>
        <family val="3"/>
        <charset val="134"/>
      </rPr>
      <t>1</t>
    </r>
  </si>
  <si>
    <t>共建活动不重复审批，由15硕支部牵头负责</t>
  </si>
  <si>
    <t>21政管</t>
  </si>
  <si>
    <t>公共管理系硕士生第一党支部</t>
  </si>
  <si>
    <t>筑梦中国路，勇攀艰险峰
——微型党课系列活动之《筑梦中国—中华民族复兴之路》学习活动</t>
  </si>
  <si>
    <t>康佳</t>
  </si>
  <si>
    <t>15201651432</t>
  </si>
  <si>
    <t>15B32101</t>
  </si>
  <si>
    <t>奔跑青春路，爱国赤子心
——知识竞赛暨新生适应性素质拓展活动</t>
  </si>
  <si>
    <t>闫蓉</t>
  </si>
  <si>
    <t>18801209455</t>
  </si>
  <si>
    <r>
      <rPr>
        <sz val="10"/>
        <color indexed="8"/>
        <rFont val="宋体"/>
        <family val="3"/>
        <charset val="134"/>
      </rPr>
      <t>未通过3</t>
    </r>
    <r>
      <rPr>
        <sz val="10"/>
        <color indexed="8"/>
        <rFont val="宋体"/>
        <family val="3"/>
        <charset val="134"/>
      </rPr>
      <t>2</t>
    </r>
  </si>
  <si>
    <t>树立价值观，畅想中国梦
——微型党课系列活动之社会主义核心价值观理论学习活动</t>
  </si>
  <si>
    <t>安万菊</t>
  </si>
  <si>
    <t>18811339086</t>
  </si>
  <si>
    <t>15B32102</t>
  </si>
  <si>
    <t>党史你我他，支部靠大家
——党史知识竞赛暨奥森公园素质拓展活动</t>
  </si>
  <si>
    <t>黄安</t>
  </si>
  <si>
    <t>13693548219</t>
  </si>
  <si>
    <t>15B32103</t>
  </si>
  <si>
    <t>互联新媒体，思想对对碰
——微型党课系列活动之支部微信公众号平台理论学习与交流活动</t>
  </si>
  <si>
    <t>15B32104</t>
  </si>
  <si>
    <t>公共管理系硕士生第二党支部</t>
  </si>
  <si>
    <t>“说句情话给党听”三行情书大赛</t>
  </si>
  <si>
    <t>侯悦</t>
  </si>
  <si>
    <t>15201651697</t>
  </si>
  <si>
    <t>15B32105</t>
  </si>
  <si>
    <t>“求职达人对你说”求职经验分享会</t>
  </si>
  <si>
    <r>
      <rPr>
        <sz val="10"/>
        <color indexed="8"/>
        <rFont val="宋体"/>
        <family val="3"/>
        <charset val="134"/>
      </rPr>
      <t>未通过3</t>
    </r>
    <r>
      <rPr>
        <sz val="10"/>
        <color indexed="8"/>
        <rFont val="宋体"/>
        <family val="3"/>
        <charset val="134"/>
      </rPr>
      <t>3</t>
    </r>
  </si>
  <si>
    <t>建议申请班级活动或者联系研会</t>
  </si>
  <si>
    <t>“祖国在我心中”外场竞答活动</t>
  </si>
  <si>
    <t>15B32106</t>
  </si>
  <si>
    <t>“阅读经典，感悟历史”理论学习分享会</t>
  </si>
  <si>
    <t>15B12107</t>
  </si>
  <si>
    <t>“寻找最亮的星”天文馆参观学习活动</t>
  </si>
  <si>
    <t>15B32108</t>
  </si>
  <si>
    <t>党史在我心  党情我传承</t>
  </si>
  <si>
    <t>杨钰</t>
  </si>
  <si>
    <t>15011260219</t>
  </si>
  <si>
    <t>15B12109</t>
  </si>
  <si>
    <t>活动内容字数严重不够</t>
  </si>
  <si>
    <t>研究生价值观培养与塑造研讨会</t>
  </si>
  <si>
    <r>
      <rPr>
        <sz val="10"/>
        <color indexed="8"/>
        <rFont val="宋体"/>
        <family val="3"/>
        <charset val="134"/>
      </rPr>
      <t>未通过3</t>
    </r>
    <r>
      <rPr>
        <sz val="10"/>
        <color indexed="8"/>
        <rFont val="宋体"/>
        <family val="3"/>
        <charset val="134"/>
      </rPr>
      <t>4</t>
    </r>
  </si>
  <si>
    <t>建议与博士生党支部合办</t>
  </si>
  <si>
    <t>了解传统文化  传承中华文明</t>
  </si>
  <si>
    <t>15B32110</t>
  </si>
  <si>
    <t>走进兄弟院校交流党建经验</t>
  </si>
  <si>
    <t>15B32111</t>
  </si>
  <si>
    <t>“缅怀英雄先烈 弘扬爱国精神”——一二九纪念</t>
  </si>
  <si>
    <t>15B12112</t>
  </si>
  <si>
    <t>领略中华风采 传承革命精神 实践活动</t>
  </si>
  <si>
    <t>15B12113</t>
  </si>
  <si>
    <t>图情硕士生党支部</t>
  </si>
  <si>
    <t>严于律己治学，践行三严三实—学风建设系列活动</t>
  </si>
  <si>
    <t>于佳</t>
  </si>
  <si>
    <t>13693189347</t>
  </si>
  <si>
    <t>15B12114</t>
  </si>
  <si>
    <t>“寻党迹，跟党走”支部组织建设系列活动</t>
  </si>
  <si>
    <t>15B22115</t>
  </si>
  <si>
    <t>重温抗战史 ，践行中国梦—抗战纪念馆参观活动</t>
  </si>
  <si>
    <t>15B32116</t>
  </si>
  <si>
    <t>保持先进性 ，引航科研路—师生党支部共建活动</t>
  </si>
  <si>
    <t>15B42117</t>
  </si>
  <si>
    <t>重点支持项目，视开展情况提升经费额度</t>
  </si>
  <si>
    <t>政治学理论硕士生党支部</t>
  </si>
  <si>
    <t>习近平同志“三严三实”重要讲话学习座谈会</t>
  </si>
  <si>
    <t>郑姗姗</t>
  </si>
  <si>
    <t>13126789182</t>
  </si>
  <si>
    <t>15B12118</t>
  </si>
  <si>
    <t>“爱我中华，强我国防”---参观北京航空馆</t>
  </si>
  <si>
    <t>15B32119</t>
  </si>
  <si>
    <t>纪念抗战胜利70周年之国政面面观</t>
  </si>
  <si>
    <t>15B32120</t>
  </si>
  <si>
    <t>禄琼</t>
  </si>
  <si>
    <t>18910518369</t>
  </si>
  <si>
    <t>15B32121</t>
  </si>
  <si>
    <t>15B32122</t>
  </si>
  <si>
    <t>22核科</t>
  </si>
  <si>
    <t>学习“三严三实”精神，观看“典型人物”电影</t>
  </si>
  <si>
    <t>孙进兴</t>
  </si>
  <si>
    <t>18810132160</t>
  </si>
  <si>
    <t>15B12201</t>
  </si>
  <si>
    <t>“纪念抗战胜利70周年”主题教育活动之参观中国人民抗日战争纪念馆学习抗战精神</t>
  </si>
  <si>
    <t>15B32202</t>
  </si>
  <si>
    <t>负责人未签名</t>
  </si>
  <si>
    <t>“服务先锋”行动计划——“核”你一起</t>
  </si>
  <si>
    <t>贾建权</t>
  </si>
  <si>
    <t>13391901069</t>
  </si>
  <si>
    <t>15B42203</t>
  </si>
  <si>
    <t>学习贯彻《中国共产党发展党员工作细则》之党支部大会</t>
  </si>
  <si>
    <t>蒋纯</t>
  </si>
  <si>
    <t>15600917381</t>
  </si>
  <si>
    <t>15B22204</t>
  </si>
  <si>
    <t>“祖国在我心中”主题党日活动之参观学习新文化运动纪念馆及游览景山公园</t>
  </si>
  <si>
    <t>曹金浩</t>
  </si>
  <si>
    <t>18811765203</t>
  </si>
  <si>
    <t>15B32205</t>
  </si>
  <si>
    <t>“新生引航暨学风建设”工程之心理辅导活动</t>
  </si>
  <si>
    <t>林仲</t>
  </si>
  <si>
    <t>18210729616</t>
  </si>
  <si>
    <t>15B42206</t>
  </si>
  <si>
    <t>参观中国航空博物馆</t>
  </si>
  <si>
    <t>18811476264</t>
  </si>
  <si>
    <t>15B32207</t>
  </si>
  <si>
    <t xml:space="preserve">我是祖国的接班人-----学习十八届五中全会精神 </t>
  </si>
  <si>
    <t>15B42208</t>
  </si>
  <si>
    <t>23汉院</t>
  </si>
  <si>
    <t>2013汉教党支部</t>
  </si>
  <si>
    <t xml:space="preserve">“学理论•读经典”——《三严三实党员读本》学习活动 </t>
  </si>
  <si>
    <t>郭文骁</t>
  </si>
  <si>
    <r>
      <rPr>
        <sz val="10"/>
        <color indexed="8"/>
        <rFont val="宋体"/>
        <family val="3"/>
        <charset val="134"/>
      </rPr>
      <t>未通过3</t>
    </r>
    <r>
      <rPr>
        <sz val="10"/>
        <color indexed="8"/>
        <rFont val="宋体"/>
        <family val="3"/>
        <charset val="134"/>
      </rPr>
      <t>5</t>
    </r>
  </si>
  <si>
    <t>共建活动不重复审批，由14汉教支部牵头负责</t>
  </si>
  <si>
    <t>学理论、读经典”-《三严三实党员读本》学习活动</t>
  </si>
  <si>
    <r>
      <rPr>
        <sz val="10"/>
        <color indexed="8"/>
        <rFont val="宋体"/>
        <family val="3"/>
        <charset val="134"/>
      </rPr>
      <t>未通过3</t>
    </r>
    <r>
      <rPr>
        <sz val="10"/>
        <color indexed="8"/>
        <rFont val="宋体"/>
        <family val="3"/>
        <charset val="134"/>
      </rPr>
      <t>6</t>
    </r>
  </si>
  <si>
    <t>“祖国在我心中” –“我为祖国建设添砖加瓦”交流座谈</t>
  </si>
  <si>
    <t>15B32301</t>
  </si>
  <si>
    <t>14级汉教研究生党支部</t>
  </si>
  <si>
    <t>“纪念抗日战争胜利70周年“主题教育活动</t>
  </si>
  <si>
    <t>15B32302</t>
  </si>
  <si>
    <t>15B12303</t>
  </si>
  <si>
    <t>15级研究生第一党支部</t>
  </si>
  <si>
    <t>“我看经典”影评大赛—纪念抗战胜利70周年</t>
  </si>
  <si>
    <t>周笑甜</t>
  </si>
  <si>
    <t>15B32304</t>
  </si>
  <si>
    <t>“祖国在我心中”方言朗诵比赛</t>
  </si>
  <si>
    <t>15B32305</t>
  </si>
  <si>
    <t>15级研究生第二党支部</t>
  </si>
  <si>
    <t>“学理论、看经典”主题党日活动</t>
  </si>
  <si>
    <t>张恒煜</t>
  </si>
  <si>
    <t>15B12306</t>
  </si>
  <si>
    <t>15B32307</t>
  </si>
  <si>
    <t>15级研究生第三党支部</t>
  </si>
  <si>
    <t>“中国梦”之行</t>
  </si>
  <si>
    <t>李欣</t>
  </si>
  <si>
    <t>15B32308</t>
  </si>
  <si>
    <t>重温红色经典</t>
  </si>
  <si>
    <t>15B12309</t>
  </si>
  <si>
    <t>15级研究生第四党支部</t>
  </si>
  <si>
    <t>“品味百年国博•触摸历史脉搏“主题活动</t>
  </si>
  <si>
    <t xml:space="preserve">韩文慧  </t>
  </si>
  <si>
    <t>15B32310</t>
  </si>
  <si>
    <t>24经资</t>
  </si>
  <si>
    <t xml:space="preserve">参观“国博”复兴之路 </t>
  </si>
  <si>
    <t>15B32401</t>
  </si>
  <si>
    <t>师兄师姐经验谈之聚焦五中全会</t>
  </si>
  <si>
    <t>15B32402</t>
  </si>
  <si>
    <t>重温1937——我给大家讲个故事</t>
  </si>
  <si>
    <t>15B32403</t>
  </si>
  <si>
    <t>25脑科</t>
  </si>
  <si>
    <t>脑科院研究生第一党支部</t>
  </si>
  <si>
    <t>“薪火相传”-新老生党员交流会</t>
  </si>
  <si>
    <t>薛野</t>
  </si>
  <si>
    <t>13303027621</t>
  </si>
  <si>
    <t>15B42501</t>
  </si>
  <si>
    <t>嘉宾职务弄错</t>
  </si>
  <si>
    <t>“前事不忘，后事之师”抗战胜利70周年系列活动(三个支部合办)</t>
  </si>
  <si>
    <t>15B32502</t>
  </si>
  <si>
    <t>脑科院研究生第二党支部</t>
  </si>
  <si>
    <t>“筑梦路上”——研究生党支部主题教育活动(三个支部合办)</t>
  </si>
  <si>
    <t>肖宇婕</t>
  </si>
  <si>
    <t>18810556321</t>
  </si>
  <si>
    <t>15B32503</t>
  </si>
  <si>
    <t>“不忘历史，珍爱和平”中国人民抗日战争纪念馆参观活动(三个支部合办)</t>
  </si>
  <si>
    <t>15B32504</t>
  </si>
  <si>
    <t>脑科院研究生第三党支部</t>
  </si>
  <si>
    <t>“拍击青春，‘羽’你共进”——健康主题羽毛球比赛(三个支部合办)</t>
  </si>
  <si>
    <t>肖瑶</t>
  </si>
  <si>
    <t>18810091744</t>
  </si>
  <si>
    <t>15B32505</t>
  </si>
  <si>
    <t>建议确保活动参与度，拓宽活动覆盖面，突出思政主题</t>
  </si>
  <si>
    <t>26古籍</t>
  </si>
  <si>
    <t>古籍与传统文化研究院直属党支部全体学生支部</t>
  </si>
  <si>
    <t>前事不忘，后事之师——走进那段被侵略的历史</t>
  </si>
  <si>
    <t>胡斯博</t>
  </si>
  <si>
    <t>15641472228</t>
  </si>
  <si>
    <t>15B12601</t>
  </si>
  <si>
    <t>学习先辈思想  共话我辈感悟</t>
  </si>
  <si>
    <t>宋专专</t>
  </si>
  <si>
    <t>13051589635</t>
  </si>
  <si>
    <t>15B32602</t>
  </si>
  <si>
    <t>27水科</t>
  </si>
  <si>
    <t>水科院15级硕士党支部</t>
  </si>
  <si>
    <t>走进双清别墅，领略革命情怀</t>
  </si>
  <si>
    <t>陈小娟</t>
  </si>
  <si>
    <t>15B32701</t>
  </si>
  <si>
    <t>“祖国在我心中”理论学习会</t>
  </si>
  <si>
    <t>15B22702</t>
  </si>
  <si>
    <t>水科院14级硕士党支部</t>
  </si>
  <si>
    <t>十八届五中全会理论学习会</t>
  </si>
  <si>
    <t>15B22703</t>
  </si>
  <si>
    <t>硕士生就业指导交流会</t>
  </si>
  <si>
    <t>15B42704</t>
  </si>
  <si>
    <t>水科院13级硕士党支部</t>
  </si>
  <si>
    <t>史蓉</t>
  </si>
  <si>
    <t>15B22705</t>
  </si>
  <si>
    <t>水科院14级博士党支部</t>
  </si>
  <si>
    <t>血泪历史无言，抗战精神不朽</t>
  </si>
  <si>
    <t>15B32706</t>
  </si>
  <si>
    <t>水科院15级博士党支部</t>
  </si>
  <si>
    <t>勿忘血泪历史，振兴中华民族</t>
  </si>
  <si>
    <t>方青青</t>
  </si>
  <si>
    <t>15B32707</t>
  </si>
  <si>
    <t>28社发</t>
  </si>
  <si>
    <t>“学习弘扬焦裕禄精神，践行‘三严三实’“主题教育活动</t>
  </si>
  <si>
    <t>15B12801</t>
  </si>
  <si>
    <t>“新生引航暨学风建设”之“博学力行走好学术路”</t>
  </si>
  <si>
    <t>15B42802</t>
  </si>
  <si>
    <t>中秋思先烈，共育爱国魂</t>
  </si>
  <si>
    <t>王蓓</t>
  </si>
  <si>
    <t>15B42803</t>
  </si>
  <si>
    <t>未双面打印，装订顺序错误
，请规范摆放党旗</t>
  </si>
  <si>
    <t xml:space="preserve">认真学习发展党员细则，开展党内组织纪律建设           </t>
  </si>
  <si>
    <t>吴绍敏</t>
  </si>
  <si>
    <t>15B22804</t>
  </si>
  <si>
    <t>学理论·读经典，“党史我知道”有奖问答活动</t>
  </si>
  <si>
    <t>仇雪郦</t>
  </si>
  <si>
    <t>15B12805</t>
  </si>
  <si>
    <t>参观国家博物馆，弘扬爱国主义精神</t>
  </si>
  <si>
    <t>郑楠</t>
  </si>
  <si>
    <t>15B32806</t>
  </si>
  <si>
    <t>“奔跑吧·陶然亭职工运动会”志愿服务活动</t>
  </si>
  <si>
    <t>吕阳</t>
  </si>
  <si>
    <t>15B42807</t>
  </si>
  <si>
    <t>未双面打印，活动内容字数不够</t>
  </si>
  <si>
    <t>纪念抗战胜利70周年主题学习研讨会</t>
  </si>
  <si>
    <t>15B32808</t>
  </si>
  <si>
    <t>“祖国在我心、温暖香山行”主题实践活动</t>
  </si>
  <si>
    <r>
      <rPr>
        <sz val="10"/>
        <color indexed="8"/>
        <rFont val="宋体"/>
        <family val="3"/>
        <charset val="134"/>
      </rPr>
      <t>未通过3</t>
    </r>
    <r>
      <rPr>
        <sz val="10"/>
        <color indexed="8"/>
        <rFont val="宋体"/>
        <family val="3"/>
        <charset val="134"/>
      </rPr>
      <t>7</t>
    </r>
  </si>
  <si>
    <t>“走进国家博物馆，践行核心价值观”主题教育</t>
  </si>
  <si>
    <t>15B32809</t>
  </si>
  <si>
    <t>29减灾</t>
  </si>
  <si>
    <t xml:space="preserve">“祖国在我心中”主题党日活动之——红色KTV，歌唱祖国 </t>
  </si>
  <si>
    <t>刘凡</t>
  </si>
  <si>
    <t>18991527228</t>
  </si>
  <si>
    <t>15B32901</t>
  </si>
  <si>
    <t>纪念抗战胜利70周年主题教育活动——牢记历史、珍爱和平、勿忘国耻、圆梦中华</t>
  </si>
  <si>
    <t>15B32902</t>
  </si>
  <si>
    <t>铭记历史·珍爱和平—铭记9.3中国人民抗日战争胜利纪念日</t>
  </si>
  <si>
    <t>张帅</t>
  </si>
  <si>
    <r>
      <rPr>
        <sz val="10"/>
        <color indexed="8"/>
        <rFont val="宋体"/>
        <family val="3"/>
        <charset val="134"/>
      </rPr>
      <t>未通过3</t>
    </r>
    <r>
      <rPr>
        <sz val="10"/>
        <color indexed="8"/>
        <rFont val="宋体"/>
        <family val="3"/>
        <charset val="134"/>
      </rPr>
      <t>8</t>
    </r>
  </si>
  <si>
    <t>共建活动，由第二党支部牵头负责申请</t>
  </si>
  <si>
    <t>15B32903</t>
  </si>
  <si>
    <t>历史之旅——圆明园</t>
  </si>
  <si>
    <t>15B32904</t>
  </si>
  <si>
    <t>“延伸爱心舞台 携手温情世界”孤儿院志愿</t>
  </si>
  <si>
    <t>15B42905</t>
  </si>
  <si>
    <t>“用心沟通、共话成长”—“新生引航”新老生交</t>
  </si>
  <si>
    <t xml:space="preserve">贾凯 </t>
  </si>
  <si>
    <t>15313135754</t>
  </si>
  <si>
    <t>15B42906</t>
  </si>
  <si>
    <r>
      <rPr>
        <sz val="10"/>
        <color indexed="8"/>
        <rFont val="宋体"/>
        <family val="3"/>
        <charset val="134"/>
      </rPr>
      <t>未通过3</t>
    </r>
    <r>
      <rPr>
        <sz val="10"/>
        <color indexed="8"/>
        <rFont val="宋体"/>
        <family val="3"/>
        <charset val="134"/>
      </rPr>
      <t>9</t>
    </r>
  </si>
  <si>
    <t>“纪念抗战胜利70周年”纪念活动</t>
  </si>
  <si>
    <t>15B32907</t>
  </si>
  <si>
    <t>15210808035</t>
  </si>
  <si>
    <t>15A32906</t>
  </si>
  <si>
    <t>30全球</t>
  </si>
  <si>
    <t>双清旧址映欣荣 落叶时节谱华章 参观香山双清别墅 &amp;唱红歌比赛</t>
  </si>
  <si>
    <t xml:space="preserve">刘俊杰  </t>
  </si>
  <si>
    <t>18811601768</t>
  </si>
  <si>
    <t>15B33001</t>
  </si>
  <si>
    <t>学习中国共产党党章，  践行社会主义核心价值观</t>
  </si>
  <si>
    <t>蔡二丽</t>
  </si>
  <si>
    <t>13717843631</t>
  </si>
  <si>
    <t>15B13002</t>
  </si>
  <si>
    <t xml:space="preserve">民主生活会，推进组织建设    </t>
  </si>
  <si>
    <t>15B23003</t>
  </si>
  <si>
    <t>纪念抗战胜利70周年素质拓展活动</t>
  </si>
  <si>
    <t>建议班级活动</t>
  </si>
  <si>
    <t xml:space="preserve">学习十八届五中全会会议精神座谈会   </t>
  </si>
  <si>
    <t>15B43004</t>
  </si>
  <si>
    <t xml:space="preserve"> “学精神，学党章”  知识竞赛 </t>
  </si>
  <si>
    <t>林 杉</t>
  </si>
  <si>
    <t>18910276083</t>
  </si>
  <si>
    <t>15B13005</t>
  </si>
  <si>
    <t>我学习，我践行—社会主义核心价值观</t>
  </si>
  <si>
    <t>15B33006</t>
  </si>
  <si>
    <t>铭记历史，爱我中华</t>
  </si>
  <si>
    <t>15B33007</t>
  </si>
  <si>
    <t>乡情乡音—民族气韵</t>
  </si>
  <si>
    <r>
      <rPr>
        <sz val="10"/>
        <color indexed="8"/>
        <rFont val="宋体"/>
        <family val="3"/>
        <charset val="134"/>
      </rPr>
      <t>未通过4</t>
    </r>
    <r>
      <rPr>
        <sz val="10"/>
        <color indexed="8"/>
        <rFont val="宋体"/>
        <family val="3"/>
        <charset val="134"/>
      </rPr>
      <t>1</t>
    </r>
  </si>
  <si>
    <t>2015级博士班党支部</t>
  </si>
  <si>
    <t xml:space="preserve">体会“三严三实”对科研的意义   </t>
  </si>
  <si>
    <t>聂震</t>
  </si>
  <si>
    <t>18813148871</t>
  </si>
  <si>
    <t>15B13008</t>
  </si>
  <si>
    <t>登长城，做好汉，敬和平</t>
  </si>
  <si>
    <t>15B33009</t>
  </si>
  <si>
    <t xml:space="preserve">指路明灯-工作经验交流会    </t>
  </si>
  <si>
    <t>15B33010</t>
  </si>
  <si>
    <t xml:space="preserve">纪念抗战胜利70周年—忆苦思甜素质拓展活动 </t>
  </si>
  <si>
    <t>王玉莹</t>
  </si>
  <si>
    <t>13126787908</t>
  </si>
  <si>
    <r>
      <rPr>
        <sz val="10"/>
        <color indexed="8"/>
        <rFont val="宋体"/>
        <family val="3"/>
        <charset val="134"/>
      </rPr>
      <t>未通过4</t>
    </r>
    <r>
      <rPr>
        <sz val="10"/>
        <color indexed="8"/>
        <rFont val="宋体"/>
        <family val="3"/>
        <charset val="134"/>
      </rPr>
      <t>2</t>
    </r>
  </si>
  <si>
    <t xml:space="preserve">全球变化研究前沿讲座  </t>
  </si>
  <si>
    <t>15B33011</t>
  </si>
  <si>
    <t xml:space="preserve">水文之美—研究生学术沙龙 </t>
  </si>
  <si>
    <t>15B33012</t>
  </si>
  <si>
    <t xml:space="preserve"> 民主生活会   </t>
  </si>
  <si>
    <t>15B43013</t>
  </si>
  <si>
    <t>2013级博士生党支部</t>
  </si>
  <si>
    <t>中国人民抗战胜利70周末知识竞赛</t>
  </si>
  <si>
    <t>18813140146</t>
  </si>
  <si>
    <t>15B33014</t>
  </si>
  <si>
    <t>31系统</t>
  </si>
  <si>
    <t>系统科学学院直属党支部</t>
  </si>
  <si>
    <t>马玉财</t>
  </si>
  <si>
    <t>15B33101</t>
  </si>
  <si>
    <t>纪念抗日胜利70周年主题教育活动</t>
  </si>
  <si>
    <t>15B33102</t>
  </si>
  <si>
    <t>参观北京京东科技 探寻党支部发展新路</t>
  </si>
  <si>
    <t>15B43103</t>
  </si>
  <si>
    <t>系统科学学院直属党支部学期总结会议</t>
  </si>
  <si>
    <r>
      <rPr>
        <sz val="10"/>
        <color indexed="8"/>
        <rFont val="宋体"/>
        <family val="3"/>
        <charset val="134"/>
      </rPr>
      <t>未通过4</t>
    </r>
    <r>
      <rPr>
        <sz val="10"/>
        <color indexed="8"/>
        <rFont val="宋体"/>
        <family val="3"/>
        <charset val="134"/>
      </rPr>
      <t>3</t>
    </r>
  </si>
  <si>
    <t>支委会会议不单独申请党建基金活动</t>
  </si>
  <si>
    <t>32统计</t>
  </si>
  <si>
    <t>学术研究生党支部</t>
  </si>
  <si>
    <t>“培育与践行社会主义核心价值观”之经典交流活动</t>
  </si>
  <si>
    <t>章 敏</t>
  </si>
  <si>
    <t>15201295706</t>
  </si>
  <si>
    <t>15B33201</t>
  </si>
  <si>
    <t xml:space="preserve">“祖国在我心中”之参观中国人民革命军事博物馆 </t>
  </si>
  <si>
    <t>15B33202</t>
  </si>
  <si>
    <t>2015级专业硕士研究生党支部</t>
  </si>
  <si>
    <t>参观军事博物馆，以史为鉴</t>
  </si>
  <si>
    <t>杨文慧</t>
  </si>
  <si>
    <t>15201128459</t>
  </si>
  <si>
    <t>15B13203</t>
  </si>
  <si>
    <t>33新闻</t>
  </si>
  <si>
    <t>新闻传播学院2015级研究生党支部</t>
  </si>
  <si>
    <t>我手抒我怀——“纪念中国人民抗战胜利暨世界反法西斯战争胜利70周年”征文比赛</t>
  </si>
  <si>
    <t>万安伦</t>
  </si>
  <si>
    <t>15B33301</t>
  </si>
  <si>
    <t>34社会</t>
  </si>
  <si>
    <t>专硕第一党支部</t>
  </si>
  <si>
    <t>学理论·读经典</t>
  </si>
  <si>
    <t>刘笛</t>
  </si>
  <si>
    <t>18401617716</t>
  </si>
  <si>
    <t>15B13401</t>
  </si>
  <si>
    <t>250</t>
  </si>
  <si>
    <t>铭记历史---参观宋庆龄纪念馆</t>
  </si>
  <si>
    <t>15B33402</t>
  </si>
  <si>
    <t>学硕党支部</t>
  </si>
  <si>
    <t>“思想引领”——夯实理论基础，把握时政热点</t>
  </si>
  <si>
    <t>贾茹</t>
  </si>
  <si>
    <t>17710341826</t>
  </si>
  <si>
    <t>15B13403</t>
  </si>
  <si>
    <t>100</t>
  </si>
  <si>
    <t>“聚焦国庆”——“祖国在我心中”主题摄影比赛</t>
  </si>
  <si>
    <t>15B33404</t>
  </si>
  <si>
    <t>200</t>
  </si>
  <si>
    <t>无全体人员合影</t>
  </si>
  <si>
    <t>“知行合一:参观宋庆龄故居”——纪念抗日战争暨世界反法西斯战争胜利70周年</t>
  </si>
  <si>
    <r>
      <rPr>
        <sz val="10"/>
        <rFont val="宋体"/>
        <family val="3"/>
        <charset val="134"/>
      </rPr>
      <t>未通过4</t>
    </r>
    <r>
      <rPr>
        <sz val="10"/>
        <rFont val="宋体"/>
        <family val="3"/>
        <charset val="134"/>
      </rPr>
      <t>4</t>
    </r>
  </si>
  <si>
    <t>建议与专硕第一党支部合办</t>
  </si>
  <si>
    <t>“抗战光影”——观影《百团大战》，砥砺民族情感</t>
  </si>
  <si>
    <t>15B33405</t>
  </si>
  <si>
    <t>专硕第二党支部</t>
  </si>
  <si>
    <t>“走进新农村，敬老献爱心”红色“1+1”活动</t>
  </si>
  <si>
    <t>简燕平</t>
  </si>
  <si>
    <t>15110158928</t>
  </si>
  <si>
    <t>15B43406</t>
  </si>
  <si>
    <t>红色1+1共建项目</t>
  </si>
  <si>
    <t xml:space="preserve">“铭记历史，缅怀先烈”爱国主义教育基地参观活动  </t>
  </si>
  <si>
    <t>15B33407</t>
  </si>
  <si>
    <t>350</t>
  </si>
  <si>
    <t>“习近平总书记系列重要讲话精神”学习专题民主会</t>
  </si>
  <si>
    <t>15B13408</t>
  </si>
  <si>
    <t>35协同</t>
  </si>
  <si>
    <t>研究生第一党支部</t>
  </si>
  <si>
    <t xml:space="preserve">“我是协同人”团队融合活动 </t>
  </si>
  <si>
    <t>刘争光、高一珠</t>
  </si>
  <si>
    <t>15801238636</t>
  </si>
  <si>
    <t>15B33501</t>
  </si>
  <si>
    <t>赏香山红叶，育家国情怀——纪念中国人民抗日战争暨世界反法西斯战争胜利70周年主题教育活动</t>
  </si>
  <si>
    <t>15B33502</t>
  </si>
  <si>
    <t>合计</t>
  </si>
  <si>
    <t>“唱给祖国唱给党”暨抗战胜利70周年红歌比赛</t>
  </si>
  <si>
    <t>【重点支持项目】，可视活动开展效果增加经费支持</t>
  </si>
  <si>
    <t>建议认真组织筹备，确保学习实效</t>
  </si>
  <si>
    <t>追寻历史，展望未来——秋游圆明园，学习十八届五中全会精神</t>
  </si>
  <si>
    <t>15B10109</t>
  </si>
  <si>
    <t>共建活动只批复给一个支部，自行分工协作，推进落实</t>
  </si>
  <si>
    <t>“凝练团队，提升自我”联合素质拓展活动</t>
  </si>
  <si>
    <t>交流沟通，共同进步——新老生党员交流活动</t>
  </si>
  <si>
    <t>“凝练团队、提升自我”联合举办素质拓展活动</t>
  </si>
  <si>
    <t>15B20127</t>
  </si>
  <si>
    <t>15B20128</t>
  </si>
  <si>
    <t>15B30135</t>
  </si>
  <si>
    <t>15B20140</t>
  </si>
  <si>
    <t>建议坚持“三会”制度，过好民主生活，覆盖全体支部成员</t>
  </si>
  <si>
    <t>15B20150</t>
  </si>
  <si>
    <t>支部共建，共话科研</t>
  </si>
  <si>
    <t>15B20164</t>
  </si>
  <si>
    <t>15B30221</t>
  </si>
  <si>
    <t>【红色1+1共建项目】</t>
  </si>
  <si>
    <t>纪念抗战胜利70周年参观活动</t>
  </si>
  <si>
    <t>建议在项目2中开展此活动</t>
  </si>
  <si>
    <t>走向历史深处，共唱和平赞歌——纪念反法西斯战争胜利七十周年</t>
  </si>
  <si>
    <t>走进传统文化，思考现代教育——研究生支部学习实践活动</t>
  </si>
  <si>
    <r>
      <rPr>
        <sz val="10"/>
        <color indexed="8"/>
        <rFont val="宋体"/>
        <family val="3"/>
        <charset val="134"/>
      </rPr>
      <t>深化</t>
    </r>
    <r>
      <rPr>
        <sz val="10"/>
        <rFont val="宋体"/>
        <family val="3"/>
        <charset val="134"/>
      </rPr>
      <t>爱国</t>
    </r>
    <r>
      <rPr>
        <sz val="10"/>
        <rFont val="仿宋_GB2312"/>
        <charset val="134"/>
      </rPr>
      <t>情，</t>
    </r>
    <r>
      <rPr>
        <sz val="10"/>
        <rFont val="宋体"/>
        <family val="3"/>
        <charset val="134"/>
      </rPr>
      <t>践</t>
    </r>
    <r>
      <rPr>
        <sz val="10"/>
        <rFont val="仿宋_GB2312"/>
        <charset val="134"/>
      </rPr>
      <t>行核心价</t>
    </r>
    <r>
      <rPr>
        <sz val="10"/>
        <rFont val="宋体"/>
        <family val="3"/>
        <charset val="134"/>
      </rPr>
      <t>值观</t>
    </r>
    <r>
      <rPr>
        <sz val="10"/>
        <rFont val="仿宋_GB2312"/>
        <charset val="134"/>
      </rPr>
      <t>——</t>
    </r>
    <r>
      <rPr>
        <sz val="10"/>
        <rFont val="宋体"/>
        <family val="3"/>
        <charset val="134"/>
      </rPr>
      <t>参观</t>
    </r>
    <r>
      <rPr>
        <sz val="10"/>
        <rFont val="仿宋_GB2312"/>
        <charset val="134"/>
      </rPr>
      <t>天安</t>
    </r>
    <r>
      <rPr>
        <sz val="10"/>
        <rFont val="宋体"/>
        <family val="3"/>
        <charset val="134"/>
      </rPr>
      <t>门观</t>
    </r>
    <r>
      <rPr>
        <sz val="10"/>
        <rFont val="仿宋_GB2312"/>
        <charset val="134"/>
      </rPr>
      <t>看</t>
    </r>
    <r>
      <rPr>
        <sz val="10"/>
        <rFont val="宋体"/>
        <family val="3"/>
        <charset val="134"/>
      </rPr>
      <t>广场</t>
    </r>
    <r>
      <rPr>
        <sz val="10"/>
        <rFont val="仿宋_GB2312"/>
        <charset val="134"/>
      </rPr>
      <t>升旗</t>
    </r>
    <r>
      <rPr>
        <sz val="10"/>
        <rFont val="宋体"/>
        <family val="3"/>
        <charset val="134"/>
      </rPr>
      <t>仪</t>
    </r>
    <r>
      <rPr>
        <sz val="10"/>
        <rFont val="仿宋_GB2312"/>
        <charset val="134"/>
      </rPr>
      <t xml:space="preserve">式
</t>
    </r>
  </si>
  <si>
    <r>
      <rPr>
        <sz val="10"/>
        <rFont val="宋体"/>
        <family val="3"/>
        <charset val="134"/>
      </rPr>
      <t>争</t>
    </r>
    <r>
      <rPr>
        <sz val="10"/>
        <rFont val="仿宋_GB2312"/>
        <charset val="134"/>
      </rPr>
      <t>做四有</t>
    </r>
    <r>
      <rPr>
        <sz val="10"/>
        <rFont val="宋体"/>
        <family val="3"/>
        <charset val="134"/>
      </rPr>
      <t>青</t>
    </r>
    <r>
      <rPr>
        <sz val="10"/>
        <rFont val="仿宋_GB2312"/>
        <charset val="134"/>
      </rPr>
      <t>年，勇</t>
    </r>
    <r>
      <rPr>
        <sz val="10"/>
        <rFont val="宋体"/>
        <family val="3"/>
        <charset val="134"/>
      </rPr>
      <t>当</t>
    </r>
    <r>
      <rPr>
        <sz val="10"/>
        <rFont val="仿宋_GB2312"/>
        <charset val="134"/>
      </rPr>
      <t>社</t>
    </r>
    <r>
      <rPr>
        <sz val="10"/>
        <rFont val="宋体"/>
        <family val="3"/>
        <charset val="134"/>
      </rPr>
      <t>会</t>
    </r>
    <r>
      <rPr>
        <sz val="10"/>
        <rFont val="仿宋_GB2312"/>
        <charset val="134"/>
      </rPr>
      <t>主</t>
    </r>
    <r>
      <rPr>
        <sz val="10"/>
        <rFont val="宋体"/>
        <family val="3"/>
        <charset val="134"/>
      </rPr>
      <t>义</t>
    </r>
    <r>
      <rPr>
        <sz val="10"/>
        <rFont val="仿宋_GB2312"/>
        <charset val="134"/>
      </rPr>
      <t>建</t>
    </r>
    <r>
      <rPr>
        <sz val="10"/>
        <rFont val="宋体"/>
        <family val="3"/>
        <charset val="134"/>
      </rPr>
      <t>设</t>
    </r>
    <r>
      <rPr>
        <sz val="10"/>
        <rFont val="仿宋_GB2312"/>
        <charset val="134"/>
      </rPr>
      <t>者——北京</t>
    </r>
    <r>
      <rPr>
        <sz val="10"/>
        <rFont val="宋体"/>
        <family val="3"/>
        <charset val="134"/>
      </rPr>
      <t>师</t>
    </r>
    <r>
      <rPr>
        <sz val="10"/>
        <rFont val="仿宋_GB2312"/>
        <charset val="134"/>
      </rPr>
      <t>范大</t>
    </r>
    <r>
      <rPr>
        <sz val="10"/>
        <rFont val="宋体"/>
        <family val="3"/>
        <charset val="134"/>
      </rPr>
      <t>学</t>
    </r>
    <r>
      <rPr>
        <sz val="10"/>
        <rFont val="仿宋_GB2312"/>
        <charset val="134"/>
      </rPr>
      <t>模</t>
    </r>
    <r>
      <rPr>
        <sz val="10"/>
        <rFont val="宋体"/>
        <family val="3"/>
        <charset val="134"/>
      </rPr>
      <t>拟</t>
    </r>
    <r>
      <rPr>
        <sz val="10"/>
        <rFont val="仿宋_GB2312"/>
        <charset val="134"/>
      </rPr>
      <t>面</t>
    </r>
    <r>
      <rPr>
        <sz val="10"/>
        <rFont val="宋体"/>
        <family val="3"/>
        <charset val="134"/>
      </rPr>
      <t>试</t>
    </r>
    <r>
      <rPr>
        <sz val="10"/>
        <rFont val="仿宋_GB2312"/>
        <charset val="134"/>
      </rPr>
      <t>大</t>
    </r>
    <r>
      <rPr>
        <sz val="10"/>
        <rFont val="宋体"/>
        <family val="3"/>
        <charset val="134"/>
      </rPr>
      <t xml:space="preserve">赛
</t>
    </r>
  </si>
  <si>
    <r>
      <rPr>
        <sz val="10"/>
        <color indexed="8"/>
        <rFont val="宋体"/>
        <family val="3"/>
        <charset val="134"/>
      </rPr>
      <t>深化</t>
    </r>
    <r>
      <rPr>
        <sz val="10"/>
        <rFont val="宋体"/>
        <family val="3"/>
        <charset val="134"/>
      </rPr>
      <t>爱国</t>
    </r>
    <r>
      <rPr>
        <sz val="10"/>
        <rFont val="仿宋_GB2312"/>
        <charset val="134"/>
      </rPr>
      <t>情，</t>
    </r>
    <r>
      <rPr>
        <sz val="10"/>
        <rFont val="宋体"/>
        <family val="3"/>
        <charset val="134"/>
      </rPr>
      <t>践</t>
    </r>
    <r>
      <rPr>
        <sz val="10"/>
        <rFont val="仿宋_GB2312"/>
        <charset val="134"/>
      </rPr>
      <t>行核心价</t>
    </r>
    <r>
      <rPr>
        <sz val="10"/>
        <rFont val="宋体"/>
        <family val="3"/>
        <charset val="134"/>
      </rPr>
      <t>值观</t>
    </r>
    <r>
      <rPr>
        <sz val="10"/>
        <rFont val="仿宋_GB2312"/>
        <charset val="134"/>
      </rPr>
      <t>-</t>
    </r>
    <r>
      <rPr>
        <sz val="10"/>
        <rFont val="宋体"/>
        <family val="3"/>
        <charset val="134"/>
      </rPr>
      <t>参观</t>
    </r>
    <r>
      <rPr>
        <sz val="10"/>
        <rFont val="仿宋_GB2312"/>
        <charset val="134"/>
      </rPr>
      <t>天安</t>
    </r>
    <r>
      <rPr>
        <sz val="10"/>
        <rFont val="宋体"/>
        <family val="3"/>
        <charset val="134"/>
      </rPr>
      <t>门观</t>
    </r>
    <r>
      <rPr>
        <sz val="10"/>
        <rFont val="仿宋_GB2312"/>
        <charset val="134"/>
      </rPr>
      <t>看</t>
    </r>
    <r>
      <rPr>
        <sz val="10"/>
        <rFont val="宋体"/>
        <family val="3"/>
        <charset val="134"/>
      </rPr>
      <t>广场</t>
    </r>
    <r>
      <rPr>
        <sz val="10"/>
        <rFont val="仿宋_GB2312"/>
        <charset val="134"/>
      </rPr>
      <t>升旗</t>
    </r>
    <r>
      <rPr>
        <sz val="10"/>
        <rFont val="宋体"/>
        <family val="3"/>
        <charset val="134"/>
      </rPr>
      <t>仪</t>
    </r>
    <r>
      <rPr>
        <sz val="10"/>
        <rFont val="仿宋_GB2312"/>
        <charset val="134"/>
      </rPr>
      <t xml:space="preserve">式
</t>
    </r>
  </si>
  <si>
    <t>15B10818</t>
  </si>
  <si>
    <t>安思颖、林凤璇</t>
  </si>
  <si>
    <t>【重点支持项目】，可视活动开展效果增加经费支持，建议发展红色1+1共建项目</t>
  </si>
  <si>
    <t>红色电影放映室——重温《百团大战》抗战史诗影片</t>
  </si>
  <si>
    <t xml:space="preserve">“加强新党员教育，促进党支部交流”暨党员发展培训会
</t>
  </si>
  <si>
    <t>“从旧书找到新知”——读经典心得交流会</t>
  </si>
  <si>
    <t>“科研是第一要务”——学术交流暨新生导航系列活动</t>
  </si>
  <si>
    <t>强筋骨，励志气，报祖国——健身运动</t>
  </si>
  <si>
    <t>天文情， 中国心 - 参观北京天文馆</t>
  </si>
  <si>
    <t>不能忘却的历史——参观抗日战争纪念馆及卢沟桥</t>
  </si>
  <si>
    <t>“红歌传唱  我心向党”比赛</t>
  </si>
  <si>
    <t>15B21810</t>
  </si>
  <si>
    <t>15B11811</t>
  </si>
  <si>
    <t>15B31812</t>
  </si>
  <si>
    <t>15B41814</t>
  </si>
  <si>
    <t>15B31815</t>
  </si>
  <si>
    <t xml:space="preserve">“培育和践行社会主义核心价值观”主题教育活动——习近平谈治国理政学习交流会
</t>
  </si>
  <si>
    <t>“祖国在我心中”主题党日活动——凤凰岭上党旗飘，大好河山心中扬</t>
  </si>
  <si>
    <t xml:space="preserve">“学理论•读经典”——习近平总书记系列重要讲话精神主题教育活动
</t>
  </si>
  <si>
    <t xml:space="preserve">“纪念抗战胜利70周年主题教育活动”——中国人民抗日战争胜利纪念馆参观活动
</t>
  </si>
  <si>
    <t>筑梦中国路，勇攀艰险峰——微型党课系列活动之《筑梦中国—中华民族复兴之路》学习活动</t>
  </si>
  <si>
    <t>奔跑青春路，爱国赤子心——知识竞赛暨新生适应性素质拓展活动</t>
  </si>
  <si>
    <t>树立价值观，畅想中国梦——微型党课系列活动之社会主义核心价值观理论学习活动</t>
  </si>
  <si>
    <t>党史你我他，支部靠大家——党史知识竞赛暨奥森公园素质拓展活动</t>
  </si>
  <si>
    <t>互联新媒体，思想对对碰——微型党课系列活动之支部微信公众号平台理论学习与交流活动</t>
  </si>
  <si>
    <t>严于律己治学，践行三严三实——学风建设系列活动</t>
  </si>
  <si>
    <t>保持先进性，引航科研路—师生党支部共建活动</t>
  </si>
  <si>
    <t>【重点支持项目】，视开展情况提升经费额度</t>
  </si>
  <si>
    <t>政府管理学院分党委</t>
  </si>
  <si>
    <t>“牢记使命，勿忘初心”——政府管理学院“政治生日会”活动</t>
  </si>
  <si>
    <t>18401618049</t>
  </si>
  <si>
    <t xml:space="preserve">我是祖国的接班人——学习十八届五中全会精神 </t>
  </si>
  <si>
    <t>学理论、读经典”——《三严三实党员读本》学习活动</t>
  </si>
  <si>
    <t>“祖国在我心中”——“我为祖国建设添砖加瓦”交流座谈</t>
  </si>
  <si>
    <t>“前事不忘，后事之师”抗战胜利70周年系列活动</t>
  </si>
  <si>
    <t>“筑梦路上”——研究生党支部主题教育活动</t>
  </si>
  <si>
    <t>“不忘历史，珍爱和平”中国人民抗日战争纪念馆参观活动</t>
  </si>
  <si>
    <t>“拍击青春，‘羽’你共进”——健康主题羽毛球比赛</t>
  </si>
  <si>
    <t>“用心沟通、共话成长”——“新生引航”新老生交</t>
  </si>
  <si>
    <t>铭记历史·珍爱和平——铭记9.3中国人民抗日战争胜利纪念日</t>
  </si>
  <si>
    <t>我学习，我践行——社会主义核心价值观</t>
  </si>
  <si>
    <t>乡情乡音——民族气韵</t>
  </si>
  <si>
    <t xml:space="preserve">纪念抗战胜利70周年——忆苦思甜素质拓展活动 </t>
  </si>
  <si>
    <t>建议申请“治学·修身”活动</t>
  </si>
  <si>
    <t xml:space="preserve">水文之美——研究生学术沙龙 </t>
  </si>
  <si>
    <t>15B43104</t>
  </si>
  <si>
    <t>750</t>
  </si>
  <si>
    <t>2015年秋季学期研究生党建基金项目审批汇总表·教育学部（10月）</t>
  </si>
  <si>
    <t>实际审批金额</t>
  </si>
  <si>
    <t>重点支持活动</t>
  </si>
  <si>
    <t>追根溯源，勿忘历史——纪念抗日战争胜利70周年主题教育活动</t>
  </si>
  <si>
    <t>2015年秋季学期研究生党建基金项目审批汇总表·哲学学院（10月）</t>
  </si>
  <si>
    <t>2015年秋季学期研究生党建基金项目审批汇总表·经济与工商管理学院（10月）</t>
  </si>
  <si>
    <t>2015年秋季学期研究生党建基金项目审批汇总表·法学两院（10月）</t>
  </si>
  <si>
    <t>2015年秋季学期研究生党建基金项目审批汇总表·心理学院（10月）</t>
  </si>
  <si>
    <t>2015年秋季学期研究生党建基金项目审批汇总表·体育与运动学院（10月）</t>
  </si>
  <si>
    <t>2015年秋季学期研究生党建基金项目审批汇总表·文学院（10月）</t>
  </si>
  <si>
    <t>2015年秋季学期研究生党建基金项目审批汇总表·外国语言文学学院（10月）</t>
  </si>
  <si>
    <r>
      <rPr>
        <sz val="10"/>
        <color indexed="8"/>
        <rFont val="宋体"/>
        <family val="3"/>
        <charset val="134"/>
      </rPr>
      <t>深化</t>
    </r>
    <r>
      <rPr>
        <sz val="10"/>
        <rFont val="宋体"/>
        <family val="3"/>
        <charset val="134"/>
      </rPr>
      <t>爱国</t>
    </r>
    <r>
      <rPr>
        <sz val="10"/>
        <rFont val="仿宋_GB2312"/>
        <charset val="134"/>
      </rPr>
      <t>情，</t>
    </r>
    <r>
      <rPr>
        <sz val="10"/>
        <rFont val="宋体"/>
        <family val="3"/>
        <charset val="134"/>
      </rPr>
      <t>践</t>
    </r>
    <r>
      <rPr>
        <sz val="10"/>
        <rFont val="仿宋_GB2312"/>
        <charset val="134"/>
      </rPr>
      <t>行核心价</t>
    </r>
    <r>
      <rPr>
        <sz val="10"/>
        <rFont val="宋体"/>
        <family val="3"/>
        <charset val="134"/>
      </rPr>
      <t>值观</t>
    </r>
    <r>
      <rPr>
        <sz val="10"/>
        <rFont val="仿宋_GB2312"/>
        <charset val="134"/>
      </rPr>
      <t>-</t>
    </r>
    <r>
      <rPr>
        <sz val="10"/>
        <rFont val="宋体"/>
        <family val="3"/>
        <charset val="134"/>
      </rPr>
      <t>参观</t>
    </r>
    <r>
      <rPr>
        <sz val="10"/>
        <rFont val="仿宋_GB2312"/>
        <charset val="134"/>
      </rPr>
      <t>天安</t>
    </r>
    <r>
      <rPr>
        <sz val="10"/>
        <rFont val="宋体"/>
        <family val="3"/>
        <charset val="134"/>
      </rPr>
      <t>门
观</t>
    </r>
    <r>
      <rPr>
        <sz val="10"/>
        <rFont val="仿宋_GB2312"/>
        <charset val="134"/>
      </rPr>
      <t>看</t>
    </r>
    <r>
      <rPr>
        <sz val="10"/>
        <rFont val="宋体"/>
        <family val="3"/>
        <charset val="134"/>
      </rPr>
      <t>广场</t>
    </r>
    <r>
      <rPr>
        <sz val="10"/>
        <rFont val="仿宋_GB2312"/>
        <charset val="134"/>
      </rPr>
      <t>升旗</t>
    </r>
    <r>
      <rPr>
        <sz val="10"/>
        <rFont val="宋体"/>
        <family val="3"/>
        <charset val="134"/>
      </rPr>
      <t>仪</t>
    </r>
    <r>
      <rPr>
        <sz val="10"/>
        <rFont val="仿宋_GB2312"/>
        <charset val="134"/>
      </rPr>
      <t>式</t>
    </r>
  </si>
  <si>
    <r>
      <rPr>
        <sz val="10"/>
        <rFont val="宋体"/>
        <family val="3"/>
        <charset val="134"/>
      </rPr>
      <t>争</t>
    </r>
    <r>
      <rPr>
        <sz val="10"/>
        <rFont val="仿宋_GB2312"/>
        <charset val="134"/>
      </rPr>
      <t>做四有</t>
    </r>
    <r>
      <rPr>
        <sz val="10"/>
        <rFont val="宋体"/>
        <family val="3"/>
        <charset val="134"/>
      </rPr>
      <t>青</t>
    </r>
    <r>
      <rPr>
        <sz val="10"/>
        <rFont val="仿宋_GB2312"/>
        <charset val="134"/>
      </rPr>
      <t>年，勇</t>
    </r>
    <r>
      <rPr>
        <sz val="10"/>
        <rFont val="宋体"/>
        <family val="3"/>
        <charset val="134"/>
      </rPr>
      <t>当</t>
    </r>
    <r>
      <rPr>
        <sz val="10"/>
        <rFont val="仿宋_GB2312"/>
        <charset val="134"/>
      </rPr>
      <t>社</t>
    </r>
    <r>
      <rPr>
        <sz val="10"/>
        <rFont val="宋体"/>
        <family val="3"/>
        <charset val="134"/>
      </rPr>
      <t>会</t>
    </r>
    <r>
      <rPr>
        <sz val="10"/>
        <rFont val="仿宋_GB2312"/>
        <charset val="134"/>
      </rPr>
      <t>主</t>
    </r>
    <r>
      <rPr>
        <sz val="10"/>
        <rFont val="宋体"/>
        <family val="3"/>
        <charset val="134"/>
      </rPr>
      <t>义</t>
    </r>
    <r>
      <rPr>
        <sz val="10"/>
        <rFont val="仿宋_GB2312"/>
        <charset val="134"/>
      </rPr>
      <t>建</t>
    </r>
    <r>
      <rPr>
        <sz val="10"/>
        <rFont val="宋体"/>
        <family val="3"/>
        <charset val="134"/>
      </rPr>
      <t>设</t>
    </r>
    <r>
      <rPr>
        <sz val="10"/>
        <rFont val="仿宋_GB2312"/>
        <charset val="134"/>
      </rPr>
      <t>者——
北京</t>
    </r>
    <r>
      <rPr>
        <sz val="10"/>
        <rFont val="宋体"/>
        <family val="3"/>
        <charset val="134"/>
      </rPr>
      <t>师</t>
    </r>
    <r>
      <rPr>
        <sz val="10"/>
        <rFont val="仿宋_GB2312"/>
        <charset val="134"/>
      </rPr>
      <t>范大</t>
    </r>
    <r>
      <rPr>
        <sz val="10"/>
        <rFont val="宋体"/>
        <family val="3"/>
        <charset val="134"/>
      </rPr>
      <t>学</t>
    </r>
    <r>
      <rPr>
        <sz val="10"/>
        <rFont val="仿宋_GB2312"/>
        <charset val="134"/>
      </rPr>
      <t>模</t>
    </r>
    <r>
      <rPr>
        <sz val="10"/>
        <rFont val="宋体"/>
        <family val="3"/>
        <charset val="134"/>
      </rPr>
      <t>拟</t>
    </r>
    <r>
      <rPr>
        <sz val="10"/>
        <rFont val="仿宋_GB2312"/>
        <charset val="134"/>
      </rPr>
      <t>面</t>
    </r>
    <r>
      <rPr>
        <sz val="10"/>
        <rFont val="宋体"/>
        <family val="3"/>
        <charset val="134"/>
      </rPr>
      <t>试</t>
    </r>
    <r>
      <rPr>
        <sz val="10"/>
        <rFont val="仿宋_GB2312"/>
        <charset val="134"/>
      </rPr>
      <t>大</t>
    </r>
    <r>
      <rPr>
        <sz val="10"/>
        <rFont val="宋体"/>
        <family val="3"/>
        <charset val="134"/>
      </rPr>
      <t>赛</t>
    </r>
  </si>
  <si>
    <r>
      <rPr>
        <sz val="10"/>
        <rFont val="宋体"/>
        <family val="3"/>
        <charset val="134"/>
      </rPr>
      <t>争</t>
    </r>
    <r>
      <rPr>
        <sz val="10"/>
        <rFont val="仿宋_GB2312"/>
        <charset val="134"/>
      </rPr>
      <t>做四有</t>
    </r>
    <r>
      <rPr>
        <sz val="10"/>
        <rFont val="宋体"/>
        <family val="3"/>
        <charset val="134"/>
      </rPr>
      <t>青</t>
    </r>
    <r>
      <rPr>
        <sz val="10"/>
        <rFont val="仿宋_GB2312"/>
        <charset val="134"/>
      </rPr>
      <t>年，勇</t>
    </r>
    <r>
      <rPr>
        <sz val="10"/>
        <rFont val="宋体"/>
        <family val="3"/>
        <charset val="134"/>
      </rPr>
      <t>当</t>
    </r>
    <r>
      <rPr>
        <sz val="10"/>
        <rFont val="仿宋_GB2312"/>
        <charset val="134"/>
      </rPr>
      <t>社</t>
    </r>
    <r>
      <rPr>
        <sz val="10"/>
        <rFont val="宋体"/>
        <family val="3"/>
        <charset val="134"/>
      </rPr>
      <t>会</t>
    </r>
    <r>
      <rPr>
        <sz val="10"/>
        <rFont val="仿宋_GB2312"/>
        <charset val="134"/>
      </rPr>
      <t>主</t>
    </r>
    <r>
      <rPr>
        <sz val="10"/>
        <rFont val="宋体"/>
        <family val="3"/>
        <charset val="134"/>
      </rPr>
      <t>义</t>
    </r>
    <r>
      <rPr>
        <sz val="10"/>
        <rFont val="仿宋_GB2312"/>
        <charset val="134"/>
      </rPr>
      <t>建</t>
    </r>
    <r>
      <rPr>
        <sz val="10"/>
        <rFont val="宋体"/>
        <family val="3"/>
        <charset val="134"/>
      </rPr>
      <t>设</t>
    </r>
    <r>
      <rPr>
        <sz val="10"/>
        <rFont val="仿宋_GB2312"/>
        <charset val="134"/>
      </rPr>
      <t>者—北京</t>
    </r>
    <r>
      <rPr>
        <sz val="10"/>
        <rFont val="宋体"/>
        <family val="3"/>
        <charset val="134"/>
      </rPr>
      <t>师</t>
    </r>
    <r>
      <rPr>
        <sz val="10"/>
        <rFont val="仿宋_GB2312"/>
        <charset val="134"/>
      </rPr>
      <t>范大</t>
    </r>
    <r>
      <rPr>
        <sz val="10"/>
        <rFont val="宋体"/>
        <family val="3"/>
        <charset val="134"/>
      </rPr>
      <t>学</t>
    </r>
    <r>
      <rPr>
        <sz val="10"/>
        <rFont val="仿宋_GB2312"/>
        <charset val="134"/>
      </rPr>
      <t>模</t>
    </r>
    <r>
      <rPr>
        <sz val="10"/>
        <rFont val="宋体"/>
        <family val="3"/>
        <charset val="134"/>
      </rPr>
      <t>拟</t>
    </r>
    <r>
      <rPr>
        <sz val="10"/>
        <rFont val="仿宋_GB2312"/>
        <charset val="134"/>
      </rPr>
      <t>大</t>
    </r>
    <r>
      <rPr>
        <sz val="10"/>
        <rFont val="宋体"/>
        <family val="3"/>
        <charset val="134"/>
      </rPr>
      <t xml:space="preserve">赛
</t>
    </r>
    <r>
      <rPr>
        <sz val="10"/>
        <rFont val="仿宋_GB2312"/>
        <charset val="134"/>
      </rPr>
      <t>北范大</t>
    </r>
    <r>
      <rPr>
        <sz val="10"/>
        <rFont val="宋体"/>
        <family val="3"/>
        <charset val="134"/>
      </rPr>
      <t>学</t>
    </r>
    <r>
      <rPr>
        <sz val="10"/>
        <rFont val="仿宋_GB2312"/>
        <charset val="134"/>
      </rPr>
      <t>模</t>
    </r>
    <r>
      <rPr>
        <sz val="10"/>
        <rFont val="宋体"/>
        <family val="3"/>
        <charset val="134"/>
      </rPr>
      <t>拟</t>
    </r>
    <r>
      <rPr>
        <sz val="10"/>
        <rFont val="仿宋_GB2312"/>
        <charset val="134"/>
      </rPr>
      <t>面</t>
    </r>
    <r>
      <rPr>
        <sz val="10"/>
        <rFont val="宋体"/>
        <family val="3"/>
        <charset val="134"/>
      </rPr>
      <t>试</t>
    </r>
    <r>
      <rPr>
        <sz val="10"/>
        <rFont val="仿宋_GB2312"/>
        <charset val="134"/>
      </rPr>
      <t>大</t>
    </r>
    <r>
      <rPr>
        <sz val="10"/>
        <rFont val="宋体"/>
        <family val="3"/>
        <charset val="134"/>
      </rPr>
      <t>赛</t>
    </r>
  </si>
  <si>
    <t>2015年秋季学期研究生党建基金项目审批汇总表·艺术与传媒学院（10月）</t>
  </si>
  <si>
    <t>2015年秋季学期研究生党建基金项目审批汇总表·历史学院（10月）</t>
  </si>
  <si>
    <t>2015年秋季学期研究生党建基金项目审批汇总表·数学科学学院（10月）</t>
  </si>
  <si>
    <t>2015年秋季学期研究生党建基金项目审批汇总表·物理学系（10月）</t>
  </si>
  <si>
    <t>2015年秋季学期研究生党建基金项目审批汇总表·化学学院（10月）</t>
  </si>
  <si>
    <t>2015年秋季学期研究生党建基金项目审批汇总表·天文系（10月）</t>
  </si>
  <si>
    <t>2015年秋季学期研究生党建基金项目审批汇总表·地理学与遥感科学学院（10月）</t>
  </si>
  <si>
    <t>2015年秋季学期研究生党建基金项目审批汇总表·环境学院（10月）</t>
  </si>
  <si>
    <t>2015年秋季学期研究生党建基金项目审批汇总表·资源学院（10月）</t>
  </si>
  <si>
    <t>2015年秋季学期研究生党建基金项目审批汇总表·生命科学学院（10月）</t>
  </si>
  <si>
    <t>2015年秋季学期研究生党建基金项目审批汇总表·信息科学与技术学院（10月）</t>
  </si>
  <si>
    <t>2015年秋季学期研究生党建基金项目审批汇总表·马克思主义学院（10月）</t>
  </si>
  <si>
    <t>2015年秋季学期研究生党建基金项目审批汇总表·政府管理学院（10月）</t>
  </si>
  <si>
    <t>2015年秋季学期研究生党建基金项目审批汇总表·核科学与技术学院（10月）</t>
  </si>
  <si>
    <t>2015年秋季学期研究生党建基金项目审批汇总表·汉语文化学院（10月）</t>
  </si>
  <si>
    <t>2015年秋季学期研究生党建基金项目审批汇总表·经济与资源管理研究院（10月）</t>
  </si>
  <si>
    <t>2015年秋季学期研究生党建基金项目审批汇总表·脑与认知科学研究院（10月）</t>
  </si>
  <si>
    <t>2015年秋季学期研究生党建基金项目审批汇总表·古籍与传统文化研究院（10月）</t>
  </si>
  <si>
    <t>2015年秋季学期研究生党建基金项目审批汇总表·水科学研究院（10月）</t>
  </si>
  <si>
    <t>2015年秋季学期研究生党建基金项目审批汇总表·社会发展与公共政策学院（10月）</t>
  </si>
  <si>
    <t>2015年秋季学期研究生党建基金项目审批汇总表·减灾与应急管理研究院（10月）</t>
  </si>
  <si>
    <t>上学期未结项活动，请使用新版项目总结评审表</t>
  </si>
  <si>
    <t>2015年秋季学期研究生党建基金项目审批汇总表·全球变化与地球系统科学研究院（10月）</t>
  </si>
  <si>
    <t>2015年秋季学期研究生党建基金项目审批汇总表·系统科学学院（10月）</t>
  </si>
  <si>
    <t>2015年秋季学期研究生党建基金项目审批汇总表·统计学院（10月）</t>
  </si>
  <si>
    <t>2015年秋季学期研究生党建基金项目审批汇总表·新闻传播学院（10月）</t>
  </si>
  <si>
    <t>2015年秋季学期研究生党建基金项目审批汇总表·社会学院（10月）</t>
  </si>
  <si>
    <t>2015年秋季学期研究生党建基金项目审批汇总表·协同（10月）</t>
  </si>
  <si>
    <t>2015年春季学期研究生党建基金项目审批汇总表·教育学部</t>
  </si>
  <si>
    <t>拟审批金额2</t>
  </si>
  <si>
    <t>拟审批金额平均</t>
  </si>
  <si>
    <t>人数</t>
  </si>
  <si>
    <t>院系汇总</t>
  </si>
  <si>
    <t>党建基金项目申请总数</t>
  </si>
  <si>
    <t>党建基金项目立项总数</t>
  </si>
  <si>
    <t>未通过审批立项总数</t>
  </si>
  <si>
    <t>项目审批通过比例</t>
  </si>
  <si>
    <t>拟审批活动经费总额</t>
  </si>
  <si>
    <t>2015年春季学期研究生党建基金项目审批汇总表·哲学与社会学学院</t>
  </si>
  <si>
    <r>
      <rPr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>3940316698</t>
    </r>
  </si>
  <si>
    <r>
      <rPr>
        <sz val="10"/>
        <color indexed="8"/>
        <rFont val="宋体"/>
        <family val="3"/>
        <charset val="134"/>
      </rPr>
      <t>2</t>
    </r>
    <r>
      <rPr>
        <sz val="10"/>
        <color indexed="8"/>
        <rFont val="宋体"/>
        <family val="3"/>
        <charset val="134"/>
      </rPr>
      <t>0</t>
    </r>
    <r>
      <rPr>
        <sz val="10"/>
        <color indexed="8"/>
        <rFont val="宋体"/>
        <family val="3"/>
        <charset val="134"/>
      </rPr>
      <t>13级学硕第二党支部</t>
    </r>
  </si>
  <si>
    <r>
      <rPr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>88115365050</t>
    </r>
  </si>
  <si>
    <r>
      <rPr>
        <sz val="10"/>
        <color indexed="8"/>
        <rFont val="宋体"/>
        <family val="3"/>
        <charset val="134"/>
      </rPr>
      <t>201</t>
    </r>
    <r>
      <rPr>
        <sz val="10"/>
        <color indexed="8"/>
        <rFont val="宋体"/>
        <family val="3"/>
        <charset val="134"/>
      </rPr>
      <t>4</t>
    </r>
    <r>
      <rPr>
        <sz val="10"/>
        <color indexed="8"/>
        <rFont val="宋体"/>
        <family val="3"/>
        <charset val="134"/>
      </rPr>
      <t>级博士党支部</t>
    </r>
  </si>
  <si>
    <r>
      <rPr>
        <sz val="10"/>
        <rFont val="宋体"/>
        <family val="3"/>
        <charset val="134"/>
      </rPr>
      <t>纪念抗战胜利7</t>
    </r>
    <r>
      <rPr>
        <sz val="10"/>
        <rFont val="宋体"/>
        <family val="3"/>
        <charset val="134"/>
      </rPr>
      <t>0周年主题教育活动</t>
    </r>
  </si>
  <si>
    <t>2015年春季学期研究生党建基金项目审批汇总表·经济与工商管理学院</t>
  </si>
  <si>
    <t>2015年春季学期研究生党建基金项目审批汇总表·法学院</t>
  </si>
  <si>
    <t>2015年春季学期研究生党建基金项目审批汇总表·心理学院</t>
  </si>
  <si>
    <r>
      <rPr>
        <sz val="9"/>
        <rFont val="宋体"/>
        <family val="3"/>
        <charset val="134"/>
      </rPr>
      <t>红色1+</t>
    </r>
    <r>
      <rPr>
        <sz val="9"/>
        <rFont val="宋体"/>
        <family val="3"/>
        <charset val="134"/>
      </rPr>
      <t>1重点共建项目</t>
    </r>
  </si>
  <si>
    <t>2015年春季学期研究生党建基金项目审批汇总表·体育与运动学院</t>
  </si>
  <si>
    <t>2015年春季学期研究生党建基金项目审批汇总表·文学院</t>
  </si>
  <si>
    <r>
      <rPr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>7710131410</t>
    </r>
  </si>
  <si>
    <t>2015年春季学期研究生党建基金项目审批汇总表·外国语言文学学院</t>
  </si>
  <si>
    <r>
      <rPr>
        <sz val="10"/>
        <color indexed="8"/>
        <rFont val="宋体"/>
        <family val="3"/>
        <charset val="134"/>
      </rPr>
      <t>“殷殷寄</t>
    </r>
    <r>
      <rPr>
        <sz val="10"/>
        <rFont val="宋体"/>
        <family val="3"/>
        <charset val="134"/>
      </rPr>
      <t>语</t>
    </r>
    <r>
      <rPr>
        <sz val="10"/>
        <rFont val="仿宋_GB2312"/>
        <charset val="134"/>
      </rPr>
      <t>，</t>
    </r>
    <r>
      <rPr>
        <sz val="10"/>
        <rFont val="宋体"/>
        <family val="3"/>
        <charset val="134"/>
      </rPr>
      <t>坚</t>
    </r>
    <r>
      <rPr>
        <sz val="10"/>
        <rFont val="仿宋_GB2312"/>
        <charset val="134"/>
      </rPr>
      <t>守初心”——“祖</t>
    </r>
    <r>
      <rPr>
        <sz val="10"/>
        <rFont val="宋体"/>
        <family val="3"/>
        <charset val="134"/>
      </rPr>
      <t>国</t>
    </r>
    <r>
      <rPr>
        <sz val="10"/>
        <rFont val="仿宋_GB2312"/>
        <charset val="134"/>
      </rPr>
      <t>在我心中”主</t>
    </r>
    <r>
      <rPr>
        <sz val="10"/>
        <rFont val="宋体"/>
        <family val="3"/>
        <charset val="134"/>
      </rPr>
      <t>题党</t>
    </r>
    <r>
      <rPr>
        <sz val="10"/>
        <rFont val="仿宋_GB2312"/>
        <charset val="134"/>
      </rPr>
      <t>日之</t>
    </r>
    <r>
      <rPr>
        <sz val="10"/>
        <rFont val="宋体"/>
        <family val="3"/>
        <charset val="134"/>
      </rPr>
      <t>续</t>
    </r>
    <r>
      <rPr>
        <sz val="10"/>
        <rFont val="仿宋_GB2312"/>
        <charset val="134"/>
      </rPr>
      <t>集</t>
    </r>
    <r>
      <rPr>
        <b/>
        <sz val="12"/>
        <rFont val="仿宋_GB2312"/>
        <charset val="134"/>
      </rPr>
      <t xml:space="preserve">
</t>
    </r>
  </si>
  <si>
    <t>2015年春季学期研究生党建基金项目审批汇总表·艺术与传媒学院</t>
  </si>
  <si>
    <t>2015年春季学期研究生党建基金项目审批汇总表·历史学院</t>
  </si>
  <si>
    <t>2015年春季学期研究生党建基金项目审批汇总表·数学科学学院</t>
  </si>
  <si>
    <t>2015年春季学期研究生党建基金项目审批汇总表·物理学系</t>
  </si>
  <si>
    <t>2015年春季学期研究生党建基金项目审批汇总表·化学学院</t>
  </si>
  <si>
    <t>2015年春季学期研究生党建基金项目审批汇总表·天文系</t>
  </si>
  <si>
    <t>2015年春季学期研究生党建基金项目审批汇总表·地理学与遥感科学学院</t>
  </si>
  <si>
    <r>
      <rPr>
        <sz val="10"/>
        <color indexed="8"/>
        <rFont val="宋体"/>
        <family val="3"/>
        <charset val="134"/>
      </rPr>
      <t>地遥学院201</t>
    </r>
    <r>
      <rPr>
        <sz val="10"/>
        <color indexed="8"/>
        <rFont val="宋体"/>
        <family val="3"/>
        <charset val="134"/>
      </rPr>
      <t>4</t>
    </r>
    <r>
      <rPr>
        <sz val="10"/>
        <color indexed="8"/>
        <rFont val="宋体"/>
        <family val="3"/>
        <charset val="134"/>
      </rPr>
      <t>级博士党支部</t>
    </r>
  </si>
  <si>
    <t>2015年春季学期研究生党建基金项目审批汇总表·环境学院</t>
  </si>
  <si>
    <t>2015年春季学期研究生党建基金项目审批汇总表·资源学院</t>
  </si>
  <si>
    <t>2015年春季学期研究生党建基金项目审批汇总表·生命科学学院</t>
  </si>
  <si>
    <t>2015年春季学期研究生党建基金项目审批汇总表·信息科学与技术学院</t>
  </si>
  <si>
    <r>
      <rPr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>8600545759</t>
    </r>
  </si>
  <si>
    <r>
      <rPr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>8518980265</t>
    </r>
  </si>
  <si>
    <r>
      <rPr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>5201138341</t>
    </r>
  </si>
  <si>
    <r>
      <rPr>
        <sz val="10"/>
        <rFont val="宋体"/>
        <family val="3"/>
        <charset val="134"/>
      </rPr>
      <t>纪念抗战胜利7</t>
    </r>
    <r>
      <rPr>
        <sz val="10"/>
        <rFont val="宋体"/>
        <family val="3"/>
        <charset val="134"/>
      </rPr>
      <t>0周年主题实践活动</t>
    </r>
  </si>
  <si>
    <r>
      <rPr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>5201129827</t>
    </r>
  </si>
  <si>
    <r>
      <rPr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>8201321328</t>
    </r>
  </si>
  <si>
    <r>
      <rPr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>8810664775</t>
    </r>
  </si>
  <si>
    <r>
      <rPr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>3207500326</t>
    </r>
  </si>
  <si>
    <t>2015年春季学期研究生党建基金项目审批汇总表·马克思主义学院</t>
  </si>
  <si>
    <r>
      <rPr>
        <sz val="9"/>
        <color indexed="8"/>
        <rFont val="宋体"/>
        <family val="3"/>
        <charset val="134"/>
      </rPr>
      <t>1</t>
    </r>
    <r>
      <rPr>
        <sz val="9"/>
        <color indexed="8"/>
        <rFont val="宋体"/>
        <family val="3"/>
        <charset val="134"/>
      </rPr>
      <t>5</t>
    </r>
    <r>
      <rPr>
        <sz val="9"/>
        <color indexed="8"/>
        <rFont val="宋体"/>
        <family val="3"/>
        <charset val="134"/>
      </rPr>
      <t>级硕士生党支部</t>
    </r>
  </si>
  <si>
    <r>
      <rPr>
        <sz val="9"/>
        <rFont val="宋体"/>
        <family val="3"/>
        <charset val="134"/>
      </rPr>
      <t>1</t>
    </r>
    <r>
      <rPr>
        <sz val="9"/>
        <rFont val="宋体"/>
        <family val="3"/>
        <charset val="134"/>
      </rPr>
      <t>4</t>
    </r>
    <r>
      <rPr>
        <sz val="9"/>
        <rFont val="宋体"/>
        <family val="3"/>
        <charset val="134"/>
      </rPr>
      <t>级硕士生党支部</t>
    </r>
  </si>
  <si>
    <r>
      <rPr>
        <sz val="9"/>
        <rFont val="宋体"/>
        <family val="3"/>
        <charset val="134"/>
      </rPr>
      <t>2</t>
    </r>
    <r>
      <rPr>
        <sz val="9"/>
        <rFont val="宋体"/>
        <family val="3"/>
        <charset val="134"/>
      </rPr>
      <t>014-2015</t>
    </r>
    <r>
      <rPr>
        <sz val="9"/>
        <rFont val="宋体"/>
        <family val="3"/>
        <charset val="134"/>
      </rPr>
      <t>级博士生党支部</t>
    </r>
  </si>
  <si>
    <t>2015年春季学期研究生党建基金项目审批汇总表·政府管理学院</t>
  </si>
  <si>
    <t>15B10815</t>
  </si>
  <si>
    <t>15B40816</t>
  </si>
  <si>
    <t>15B10817</t>
  </si>
  <si>
    <t>15B40818</t>
  </si>
  <si>
    <t>2015年春季学期研究生党建基金项目审批汇总表·核科学与技术学院</t>
  </si>
  <si>
    <r>
      <rPr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>3391901069</t>
    </r>
  </si>
  <si>
    <t>2015年春季学期研究生党建基金项目审批汇总表·汉语文化学院</t>
  </si>
  <si>
    <t>2015年春季学期研究生党建基金项目审批汇总表·经济与资源管理研究院</t>
  </si>
  <si>
    <t>2015年春季学期研究生党建基金项目审批汇总表·脑与认知科学研究院</t>
  </si>
  <si>
    <t>2015年春季学期研究生党建基金项目审批汇总表·古籍与传统文化研究院</t>
  </si>
  <si>
    <r>
      <rPr>
        <sz val="10"/>
        <rFont val="宋体"/>
        <family val="3"/>
        <charset val="134"/>
      </rPr>
      <t xml:space="preserve">学习先辈思想 </t>
    </r>
    <r>
      <rPr>
        <sz val="10"/>
        <rFont val="宋体"/>
        <family val="3"/>
        <charset val="134"/>
      </rPr>
      <t xml:space="preserve"> 共话我辈感悟</t>
    </r>
  </si>
  <si>
    <t>2015年春季学期研究生党建基金项目审批汇总表·水科学研究院</t>
  </si>
  <si>
    <t>2015年春季学期研究生党建基金项目审批汇总表·社会发展与公共政策学院</t>
  </si>
  <si>
    <t>2015年春季学期研究生党建基金项目审批汇总表·减灾与应急管理研究院</t>
  </si>
  <si>
    <t>2015年春季学期研究生党建基金项目审批汇总表·全球变化与地球系统科学研究院</t>
  </si>
  <si>
    <t>2015年春季学期研究生党建基金项目审批汇总表·系统科学学院</t>
  </si>
  <si>
    <t>2015年春季学期研究生党建基金项目审批汇总表·统计学院</t>
  </si>
  <si>
    <t>2015年春季学期研究生党建基金项目审批汇总表·社会学院</t>
  </si>
  <si>
    <t>编号</t>
  </si>
  <si>
    <t>学院</t>
  </si>
  <si>
    <t>申请总数</t>
  </si>
  <si>
    <t>审批立项</t>
  </si>
  <si>
    <t>未通过立项</t>
  </si>
  <si>
    <t>通过比例</t>
  </si>
  <si>
    <t>经费（元）</t>
  </si>
  <si>
    <t>常规申请（不含重复提交）</t>
  </si>
  <si>
    <t>经费</t>
  </si>
  <si>
    <t>总申请数</t>
  </si>
  <si>
    <t>总通过数</t>
  </si>
  <si>
    <t>总未通过数</t>
  </si>
  <si>
    <t>通过率</t>
  </si>
  <si>
    <t>总经费数</t>
  </si>
  <si>
    <t>活动平均经费</t>
  </si>
  <si>
    <t>支部数</t>
  </si>
  <si>
    <t>教育学部</t>
  </si>
  <si>
    <t>哲学与社会学学院</t>
  </si>
  <si>
    <t>经济与工商管理学院</t>
  </si>
  <si>
    <t>法学院</t>
  </si>
  <si>
    <t>心理学院</t>
  </si>
  <si>
    <t>体育与运动学院</t>
  </si>
  <si>
    <t>文学院</t>
  </si>
  <si>
    <t>外国语言文学学院</t>
  </si>
  <si>
    <t>艺术与传媒学院</t>
  </si>
  <si>
    <t>历史学院</t>
  </si>
  <si>
    <t>数学科学学院</t>
  </si>
  <si>
    <t>物理学系</t>
  </si>
  <si>
    <t>化学学院</t>
  </si>
  <si>
    <t>天文系</t>
  </si>
  <si>
    <t>地理学与遥感科学学院</t>
  </si>
  <si>
    <t>环境学院</t>
  </si>
  <si>
    <t>资源学院</t>
  </si>
  <si>
    <t>生命科学学院</t>
  </si>
  <si>
    <t>信息科学与技术学院</t>
  </si>
  <si>
    <t>政府管理学院</t>
  </si>
  <si>
    <t>马克思主义学院</t>
  </si>
  <si>
    <t>核科学与技术学院</t>
  </si>
  <si>
    <t>汉语文化学院</t>
  </si>
  <si>
    <t>经济与资源管理研究院</t>
  </si>
  <si>
    <t>脑与认知科学研究院</t>
  </si>
  <si>
    <t>古籍与传统文化研究院</t>
  </si>
  <si>
    <t>水科学研究院</t>
  </si>
  <si>
    <t>社会发展与公共政策学院</t>
  </si>
  <si>
    <t>减灾与应急管理研究院</t>
  </si>
  <si>
    <t>全球变化与地球系统研究院</t>
  </si>
  <si>
    <t>系统科学学院</t>
  </si>
  <si>
    <t>国民核算</t>
  </si>
  <si>
    <t>总额</t>
  </si>
  <si>
    <t>历史学院2015年春季学期研究生党建基金项目审批汇总表（15项）</t>
  </si>
  <si>
    <t/>
  </si>
  <si>
    <t>15A31001</t>
  </si>
  <si>
    <t>15A31002</t>
  </si>
  <si>
    <t>15A21003</t>
  </si>
  <si>
    <t>15A51004</t>
  </si>
  <si>
    <t>15A31005</t>
  </si>
  <si>
    <t>15A21006</t>
  </si>
  <si>
    <t>15A21007</t>
  </si>
  <si>
    <t>2012级硕士研究生第二支部</t>
  </si>
  <si>
    <t>孙静</t>
  </si>
  <si>
    <t>15A11008</t>
  </si>
  <si>
    <t>2013级硕士研究生第一支部</t>
  </si>
  <si>
    <t xml:space="preserve">15A11009 </t>
  </si>
  <si>
    <t>15A31010</t>
  </si>
  <si>
    <t>15A21011</t>
  </si>
  <si>
    <t>15A51012</t>
  </si>
  <si>
    <t>15A31113</t>
  </si>
  <si>
    <t>数学科学学院2015年春季学期研究生党建基金项目审批汇总表（9项）</t>
  </si>
  <si>
    <t>15A21101</t>
  </si>
  <si>
    <t>15A11102</t>
  </si>
  <si>
    <t>15A31103</t>
  </si>
  <si>
    <t>15A21104</t>
  </si>
  <si>
    <t>15A31105</t>
  </si>
  <si>
    <t>建议丰富活动内容，提出党建思政主题，未提交支部工作计划，额度下浮</t>
  </si>
  <si>
    <t>15A11106</t>
  </si>
  <si>
    <t>15A11107</t>
  </si>
  <si>
    <t>需细化活动方案，明确进度安排，未提交支部工作计划，额度下浮</t>
  </si>
  <si>
    <t>15A31208</t>
  </si>
  <si>
    <t>物理系2015年春季学期研究生党建基金项目审批汇总表（15项）</t>
  </si>
  <si>
    <t>15A21201</t>
  </si>
  <si>
    <t>15A51202</t>
  </si>
  <si>
    <t>15A31203</t>
  </si>
  <si>
    <t>15A61204</t>
  </si>
  <si>
    <t>15A61205</t>
  </si>
  <si>
    <t>15A31206</t>
  </si>
  <si>
    <t>15A41207</t>
  </si>
  <si>
    <t>15A11208</t>
  </si>
  <si>
    <t>15A21209</t>
  </si>
  <si>
    <t>15A31210</t>
  </si>
  <si>
    <t>15A21211</t>
  </si>
  <si>
    <t>2013级硕党支部</t>
  </si>
  <si>
    <t>15A11212</t>
  </si>
  <si>
    <t>15A31313</t>
  </si>
  <si>
    <t>化学学院2015年春季学期研究生党建基金项目审批汇总表（17项）</t>
  </si>
  <si>
    <t>15A21301</t>
  </si>
  <si>
    <t>15A41302</t>
  </si>
  <si>
    <t>15A11303</t>
  </si>
  <si>
    <t>15A31304</t>
  </si>
  <si>
    <t>15A41305</t>
  </si>
  <si>
    <t>15A51306</t>
  </si>
  <si>
    <t>15A31307</t>
  </si>
  <si>
    <t>15A51308</t>
  </si>
  <si>
    <t>15A21309</t>
  </si>
  <si>
    <t>15A31310</t>
  </si>
  <si>
    <t>15A31311</t>
  </si>
  <si>
    <t>15A31312</t>
  </si>
  <si>
    <t>建议做好活动组织工作，加强党员教育管理，注意收集成果</t>
  </si>
  <si>
    <t>建议加强活动整体统筹，丰富活动内容</t>
  </si>
  <si>
    <t>15A11314</t>
  </si>
  <si>
    <t>15A21415</t>
  </si>
  <si>
    <t>建议完善活动内容，提升学习效果</t>
  </si>
  <si>
    <t>天文系2015年春季学期研究生党建基金项目审批汇总表（3项）</t>
  </si>
  <si>
    <t>15A11401</t>
  </si>
  <si>
    <t>建议细化活动内容，做好活动宣传</t>
  </si>
  <si>
    <t>15A41402</t>
  </si>
  <si>
    <t>15A51503</t>
  </si>
  <si>
    <t>建议建议细化活动安排，加强朋辈间的沟通要流</t>
  </si>
  <si>
    <t>地理学与遥感科学学院2015年春季学期研究生党建基金项目审批汇总表（9项）</t>
  </si>
  <si>
    <t>15A51501</t>
  </si>
  <si>
    <t>建议做好活动宣传，加强活动后期影响</t>
  </si>
  <si>
    <t>15A31502</t>
  </si>
  <si>
    <t>建议做好活动组织管理，创新活动模式，并形成常态化管理方案</t>
  </si>
  <si>
    <t>15A21503</t>
  </si>
  <si>
    <t>建议结合各支部特色，促进各支部之间的沟通交流</t>
  </si>
  <si>
    <t>15A51504</t>
  </si>
  <si>
    <t>建议做好活动前期准备工作，提升活动品质</t>
  </si>
  <si>
    <t>15A11505</t>
  </si>
  <si>
    <t>深入挖掘活动内涵，与当今时代特色紧密结合，确保行程安全</t>
  </si>
  <si>
    <t>15A11506</t>
  </si>
  <si>
    <t>建议做好活动前期宣传，加强活动后的反思</t>
  </si>
  <si>
    <t>15A21507</t>
  </si>
  <si>
    <t>建议同学们联系自身实际，将师大梦与个人发展联系起来考虑</t>
  </si>
  <si>
    <t>15A21508</t>
  </si>
  <si>
    <t>建议加强活动组织与管理，做好活动成果整理</t>
  </si>
  <si>
    <t>15A11509</t>
  </si>
  <si>
    <t>建议尽快开展活动，并结合时代特点进行深入思考</t>
  </si>
  <si>
    <t>环境学院2015年春季学期研究生党建基金项目审批汇总表（3项）</t>
  </si>
  <si>
    <t>15A31601</t>
  </si>
  <si>
    <t>建议加强活动管理，合理规划活动流程，做好活动后反思</t>
  </si>
  <si>
    <t>15A21602</t>
  </si>
  <si>
    <t>建议尽早开始活动准备，扩大活动参与度</t>
  </si>
  <si>
    <t>15A41603</t>
  </si>
  <si>
    <t>建议修改标题，加强活动管理，做好活动后期宣传【重点支持项目】</t>
  </si>
  <si>
    <t>资源学院2015年春季学期研究生党建基金项目审批汇总表（13项）</t>
  </si>
  <si>
    <t>15A51701</t>
  </si>
  <si>
    <t>建议做好前期宣传，扩大活动影响，服务广大学生，未提交支部工作计划，额度下浮</t>
  </si>
  <si>
    <t>15A21702</t>
  </si>
  <si>
    <t>建议尽快开展活动，做好组织与管理工作</t>
  </si>
  <si>
    <t>15A41703</t>
  </si>
  <si>
    <t>建议可以作为常规活动开展，做好人员分工安排</t>
  </si>
  <si>
    <t>15A51704</t>
  </si>
  <si>
    <t>建议加强活动组织管理，并于自身专业发展结合起来考虑</t>
  </si>
  <si>
    <t>15A51705</t>
  </si>
  <si>
    <t>建议加强活动前期宣传，扩大活动影响，提升活动效果，未提交支部工作计划，额度下浮</t>
  </si>
  <si>
    <t>15A21706</t>
  </si>
  <si>
    <t>15A21707</t>
  </si>
  <si>
    <t>15A11708</t>
  </si>
  <si>
    <t>建议做好活动前期宣传，建议做好党员教育培养，进行文字材料汇总</t>
  </si>
  <si>
    <t>15A31709</t>
  </si>
  <si>
    <t>建议加强组织协调，做好制度化、常态化管理</t>
  </si>
  <si>
    <t>15A41710</t>
  </si>
  <si>
    <t>可视活动开展效果增加经费支持。积极开展动态调研，经费额度上浮</t>
  </si>
  <si>
    <t>15A31711</t>
  </si>
  <si>
    <t>建议加强活动的组织和管理，做好活动后期宣传</t>
  </si>
  <si>
    <t>生命科学学院2015年春季学期研究生党建基金项目审批汇总表（26项）</t>
  </si>
  <si>
    <t>15A41801</t>
  </si>
  <si>
    <t>建议加强活动组织和管理，加强活动宣传，扩大活动影响【重点支持项目】</t>
  </si>
  <si>
    <t>15A21802</t>
  </si>
  <si>
    <t>建议做好活动前期准备，落实活动精神，提升认识</t>
  </si>
  <si>
    <t>15A21803</t>
  </si>
  <si>
    <t>15A21804</t>
  </si>
  <si>
    <t>建议加强活动组织管理，提升活动效果</t>
  </si>
  <si>
    <t>15A21805</t>
  </si>
  <si>
    <t>15A41806</t>
  </si>
  <si>
    <t>加强活动宣传，扩大活动参与度</t>
  </si>
  <si>
    <t>15A21807</t>
  </si>
  <si>
    <t>建议尽快开展活动内容，深化两会精神</t>
  </si>
  <si>
    <t>15A41808</t>
  </si>
  <si>
    <t>15A31809</t>
  </si>
  <si>
    <t>建议做好活动组织规划，做好后期宣传</t>
  </si>
  <si>
    <t>15A31810</t>
  </si>
  <si>
    <t>15A51811</t>
  </si>
  <si>
    <t>建议与专业相结合考虑</t>
  </si>
  <si>
    <t>15A11812</t>
  </si>
  <si>
    <t>建议做好活动组织和管理</t>
  </si>
  <si>
    <t>15A21813</t>
  </si>
  <si>
    <t>建议加强活动组织和管理，加强活动宣传【重点支持项目】</t>
  </si>
  <si>
    <t>15A21814</t>
  </si>
  <si>
    <t>建议做好前期准备，丰富活动内容</t>
  </si>
  <si>
    <t>15A41815</t>
  </si>
  <si>
    <t>15A51816</t>
  </si>
  <si>
    <t>建议加强活动组织与管理</t>
  </si>
  <si>
    <t>15A31817</t>
  </si>
  <si>
    <t>建议完善支部制度建设，形成活动材料</t>
  </si>
  <si>
    <t>15A41818</t>
  </si>
  <si>
    <t>建议与学科特色结合起来，丰富活动内容，扩大活动影响</t>
  </si>
  <si>
    <t>15A11819</t>
  </si>
  <si>
    <t>建议与毕业生就业结合起来，提升活动效果</t>
  </si>
  <si>
    <t>15A11820</t>
  </si>
  <si>
    <t>15A11821</t>
  </si>
  <si>
    <t>15A41822</t>
  </si>
  <si>
    <t>注意活动筹备与组织管理</t>
  </si>
  <si>
    <t>15A31823</t>
  </si>
  <si>
    <t>建议加强活动组织管理</t>
  </si>
  <si>
    <t>15A41824</t>
  </si>
  <si>
    <t>细化活动内容，加强活动宣传</t>
  </si>
  <si>
    <t>15A51825</t>
  </si>
  <si>
    <t>建议细化活动内容，做好总结</t>
  </si>
  <si>
    <t>15A31826</t>
  </si>
  <si>
    <t>建议细化活动内容，加强宣传</t>
  </si>
  <si>
    <t>信息科学与技术学院2015年春季学期研究生党建基金项目审批汇总表（8项）</t>
  </si>
  <si>
    <t>15A41901</t>
  </si>
  <si>
    <t>建议突出活动的党建思政主题，细化活动方案</t>
  </si>
  <si>
    <t>15A21902</t>
  </si>
  <si>
    <t>15A31903</t>
  </si>
  <si>
    <t>建议细化活动方案，充实活动内容，做好组织筹备与资料汇总</t>
  </si>
  <si>
    <t>15A41904</t>
  </si>
  <si>
    <t>建议细化活动方案，加强活动组织与总结</t>
  </si>
  <si>
    <t>15A11905</t>
  </si>
  <si>
    <t>建议做好组织动员，确保活动落实</t>
  </si>
  <si>
    <t>15A21906</t>
  </si>
  <si>
    <t>15A51907</t>
  </si>
  <si>
    <t>建议突出党建主题，丰富活动内容</t>
  </si>
  <si>
    <t>15A41908</t>
  </si>
  <si>
    <t>政府管理学院2015年春季学期研究生党建基金项目审批汇总表（20项）</t>
  </si>
  <si>
    <t>15A22001</t>
  </si>
  <si>
    <t>15A52002</t>
  </si>
  <si>
    <t>建议突出专业特色，提高活动吸引力、实效性</t>
  </si>
  <si>
    <t>15A32003</t>
  </si>
  <si>
    <t>15A12004</t>
  </si>
  <si>
    <t>15A22005</t>
  </si>
  <si>
    <t>15A32006</t>
  </si>
  <si>
    <t>建议做好活动宣传动员，做好资料总结</t>
  </si>
  <si>
    <t>15A32007</t>
  </si>
  <si>
    <t>加强统筹，做好宣传动员【红色1+1项目】</t>
  </si>
  <si>
    <t>15A22008</t>
  </si>
  <si>
    <t>建议常态化学习，做好总结于资料整理</t>
  </si>
  <si>
    <t>15A32009</t>
  </si>
  <si>
    <t>建议突出党建主题，做好组织筹备与影像资料保存</t>
  </si>
  <si>
    <t>15A32010</t>
  </si>
  <si>
    <t>建议做好组织动员，细化活动内容，做好总结</t>
  </si>
  <si>
    <t>15A32011</t>
  </si>
  <si>
    <t>15A22012</t>
  </si>
  <si>
    <t>建议细化活动内容，做好组织统筹与总结</t>
  </si>
  <si>
    <t>15A12013</t>
  </si>
  <si>
    <t>建议做好组织动员，细化活动方案，做好成果汇总整理</t>
  </si>
  <si>
    <t>15A22014</t>
  </si>
  <si>
    <t>15A32015</t>
  </si>
  <si>
    <t>15A22016</t>
  </si>
  <si>
    <t>建议细化活动方案，促进活动常态化开展</t>
  </si>
  <si>
    <t>15A32017</t>
  </si>
  <si>
    <t>15A52018</t>
  </si>
  <si>
    <t>建议结合专业特色，突出学风建设主题</t>
  </si>
  <si>
    <t>马克思主义学院2015年春季学期研究生党建基金项目审批汇总表（12项）</t>
  </si>
  <si>
    <t>15A12101</t>
  </si>
  <si>
    <t>建议做好宣传动员，做好作品汇总、展示工作</t>
  </si>
  <si>
    <t>15A22102</t>
  </si>
  <si>
    <t>建议加强理论深度，及时做好活动总结</t>
  </si>
  <si>
    <t>15A32103</t>
  </si>
  <si>
    <t>涉及人数较多，建议做好组织筹备</t>
  </si>
  <si>
    <t>15A42104</t>
  </si>
  <si>
    <t>建议突出党建主题，细化活动方案，做好影像资料保存</t>
  </si>
  <si>
    <t>建议申请治学修身活动</t>
  </si>
  <si>
    <t>未通过，建议秋季学期开展</t>
  </si>
  <si>
    <t>15A12105</t>
  </si>
  <si>
    <t>建议做好组织动员，加强活动吸引力</t>
  </si>
  <si>
    <t>15A42106</t>
  </si>
  <si>
    <t>建议突出党建主题，细化活动方案，确保活动落实</t>
  </si>
  <si>
    <t>15A52107</t>
  </si>
  <si>
    <t>建议充实学习内容，做好活动总结</t>
  </si>
  <si>
    <t>15A12108</t>
  </si>
  <si>
    <t>建议细化活动方案，做好组织统筹和影像资料保存</t>
  </si>
  <si>
    <t>15A22109</t>
  </si>
  <si>
    <t>建议深入学习讨论，做好成果总结</t>
  </si>
  <si>
    <t>15A32110</t>
  </si>
  <si>
    <t>建议结合专业内容，细化活动方案，确保活动落实</t>
  </si>
  <si>
    <t>核科学与技术学院2015年春季学期研究生党建基金项目审批汇总表（8项）</t>
  </si>
  <si>
    <t>15A52201</t>
  </si>
  <si>
    <t>建议做好组织统筹，细化活动方案</t>
  </si>
  <si>
    <t>15A32202</t>
  </si>
  <si>
    <t>建议加强与其他支部联系，细化活动方案，增强交流</t>
  </si>
  <si>
    <t>15A22203</t>
  </si>
  <si>
    <t>建议深化学习内容，确保活动落实，加强活动吸引力</t>
  </si>
  <si>
    <t>15A52204</t>
  </si>
  <si>
    <t>建议细化活动方案， 加强宣传动员</t>
  </si>
  <si>
    <t>15A42205</t>
  </si>
  <si>
    <t>建议突出党建主题， 做好组织统筹和影像资料保存</t>
  </si>
  <si>
    <t>15A12206</t>
  </si>
  <si>
    <t>建议丰富活动内容，注意出行安全</t>
  </si>
  <si>
    <t>15A22207</t>
  </si>
  <si>
    <t>建议推进常态化学习建设，做好组织动员</t>
  </si>
  <si>
    <t>15A52208</t>
  </si>
  <si>
    <t>建议加强宣传动员，做好组织统筹和影像资料保存</t>
  </si>
  <si>
    <t>汉语文化学院2015年春季学期研究生党建基金项目审批汇总表（12项）</t>
  </si>
  <si>
    <t>15A12301</t>
  </si>
  <si>
    <t>建议做好后期学习汇总</t>
  </si>
  <si>
    <t>15A22302</t>
  </si>
  <si>
    <t>15A52303</t>
  </si>
  <si>
    <t>15A22304</t>
  </si>
  <si>
    <t>15A52305</t>
  </si>
  <si>
    <t>15A12306</t>
  </si>
  <si>
    <t>15A22307</t>
  </si>
  <si>
    <t>支部合办，建议做好活动筹备</t>
  </si>
  <si>
    <t>15A22308</t>
  </si>
  <si>
    <t>参与人数多，建议做好学习成果汇总展示</t>
  </si>
  <si>
    <t>15A32309</t>
  </si>
  <si>
    <t>15A32310</t>
  </si>
  <si>
    <t>支部党员较少，建议吸纳积极分子</t>
  </si>
  <si>
    <t>15A12311</t>
  </si>
  <si>
    <t>15A52312</t>
  </si>
  <si>
    <t>形式灵活，建议提高活动吸引力、实效性</t>
  </si>
  <si>
    <t>经济与资源管理研究院2015年春季学期研究生党建基金项目审批汇总表（2项）</t>
  </si>
  <si>
    <t>15A32401</t>
  </si>
  <si>
    <t>建议更换活动地点</t>
  </si>
  <si>
    <t>15A32402</t>
  </si>
  <si>
    <t>脑与认知科学研究院2015年春季学期研究生党建基金项目审批汇总表（3项）</t>
  </si>
  <si>
    <t>15A22501</t>
  </si>
  <si>
    <t>落实学习制度，推进理论常态化</t>
  </si>
  <si>
    <t>研究生第三党支部</t>
  </si>
  <si>
    <t>15A32502</t>
  </si>
  <si>
    <t>主题突出、明确，严格项目落实</t>
  </si>
  <si>
    <t>研究生第二党支部</t>
  </si>
  <si>
    <t>15A52503</t>
  </si>
  <si>
    <t>活动内容丰富，形式灵活，建议常态化开展</t>
  </si>
  <si>
    <t>古籍与传统文化研究院2015年春季学期研究生党建基金项目审批汇总表（2项）</t>
  </si>
  <si>
    <t>古籍院直属党支部全体学生支部</t>
  </si>
  <si>
    <t>15A52601</t>
  </si>
  <si>
    <t>建议提高活动吸引力</t>
  </si>
  <si>
    <t>15A22602</t>
  </si>
  <si>
    <t>形式灵活，建议做好成果总结</t>
  </si>
  <si>
    <t>水科学研究院2015年春季学期研究生党建基金项目审批汇总表（5项）</t>
  </si>
  <si>
    <t>15A42701</t>
  </si>
  <si>
    <t>15A32702</t>
  </si>
  <si>
    <t>做好策划，注意出行安全</t>
  </si>
  <si>
    <t>15A22703</t>
  </si>
  <si>
    <t>做好学习心得收集</t>
  </si>
  <si>
    <t>15A32704</t>
  </si>
  <si>
    <t>15A22705</t>
  </si>
  <si>
    <t>红色“1+1”项目重大项目</t>
  </si>
  <si>
    <t>社会发展与公共政策学院2015年春季学期研究生党建基金项目审批汇总表（8项）</t>
  </si>
  <si>
    <t>15A52801</t>
  </si>
  <si>
    <t>建议丰富活动内容，突出主题</t>
  </si>
  <si>
    <t>15A12802</t>
  </si>
  <si>
    <t>15A22803</t>
  </si>
  <si>
    <t>15A52804</t>
  </si>
  <si>
    <t>建议与党建思政主题相结合</t>
  </si>
  <si>
    <t>15A42805</t>
  </si>
  <si>
    <t>15A32806</t>
  </si>
  <si>
    <t>建议更换活动主题</t>
  </si>
  <si>
    <t>15A22807</t>
  </si>
  <si>
    <t>15A42808</t>
  </si>
  <si>
    <t>重点支持项目，视活动效果增加经费支持</t>
  </si>
  <si>
    <t>减灾与应急管理研究院2015年春季学期研究生党建基金项目审批汇总表（9项）</t>
  </si>
  <si>
    <t>15A12901</t>
  </si>
  <si>
    <t>支部合办，建议加强活动组织</t>
  </si>
  <si>
    <t>15A22902</t>
  </si>
  <si>
    <t>15A62903</t>
  </si>
  <si>
    <t>重点支持项目，活动新颖，视活动效果增加经费支持</t>
  </si>
  <si>
    <t>15A22904</t>
  </si>
  <si>
    <t>15A22905</t>
  </si>
  <si>
    <t>建议尽快开展，推动理论学习常态化</t>
  </si>
  <si>
    <t>支部合办，活动方案较简单，建议进一步细化</t>
  </si>
  <si>
    <t>15A52907</t>
  </si>
  <si>
    <t>注意出行安全</t>
  </si>
  <si>
    <t>15A32908</t>
  </si>
  <si>
    <t>建议尽快开展，细化学习方案</t>
  </si>
  <si>
    <t>15A52909</t>
  </si>
  <si>
    <t>建议进一步细化学习方案</t>
  </si>
  <si>
    <t>全球变化与地球系统研究院2015年春季学期研究生党建基金项目审批汇总表（16项）</t>
  </si>
  <si>
    <t>15A13001</t>
  </si>
  <si>
    <t>建议尽快开展，进一步明确学习内容</t>
  </si>
  <si>
    <t>15A33002</t>
  </si>
  <si>
    <t>该会议只能覆盖支部成员</t>
  </si>
  <si>
    <t>15A33003</t>
  </si>
  <si>
    <t>建议与其他支部联合举办</t>
  </si>
  <si>
    <t>建议进一步明确活动方案，视活动效果增加经费支持</t>
  </si>
  <si>
    <t>15A23004</t>
  </si>
  <si>
    <t>主题突出，建议尽快开展</t>
  </si>
  <si>
    <t>15A43005</t>
  </si>
  <si>
    <t>做好宣传，突出党建思政主题</t>
  </si>
  <si>
    <t>15A53006</t>
  </si>
  <si>
    <t>重点支持项目，建议做好活动宣传，活动筹备</t>
  </si>
  <si>
    <t>15A23007</t>
  </si>
  <si>
    <t>建议更换参观地点</t>
  </si>
  <si>
    <t>15A33008</t>
  </si>
  <si>
    <t>15A33009</t>
  </si>
  <si>
    <t>建议争取生活指导室经费支持</t>
  </si>
  <si>
    <t>15A53010</t>
  </si>
  <si>
    <t>策划略简单，建议进一步完善策划</t>
  </si>
  <si>
    <t>15A13011</t>
  </si>
  <si>
    <t>活动新颖，重点支持项目</t>
  </si>
  <si>
    <t>系统科学学院2015年春季学期研究生党建基金项目审批汇总表（3项）</t>
  </si>
  <si>
    <t>15A33101</t>
  </si>
  <si>
    <t>注意出行安全，做好心得汇总工作</t>
  </si>
  <si>
    <t>15A23102</t>
  </si>
  <si>
    <t>建议细化方案，制度化推进</t>
  </si>
  <si>
    <t>15A53103</t>
  </si>
  <si>
    <t>方案略简单，建议进一步细化活动方案</t>
  </si>
  <si>
    <t>国民核算研究院2015年春季学期研究生党建基金项目审批汇总表（3项）</t>
  </si>
  <si>
    <t>15A23204</t>
  </si>
  <si>
    <t>做好筹备工作，确保支部全员参与，做好活动成果汇总</t>
  </si>
  <si>
    <t>15A23205</t>
  </si>
  <si>
    <t>视活动后期开展情况增加经费支持</t>
  </si>
  <si>
    <t>15A43206</t>
  </si>
  <si>
    <t>建议做好记录宣传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</si>
</sst>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0_);[Red]\(0\)"/>
    <numFmt numFmtId="180" formatCode="0.00_ "/>
    <numFmt numFmtId="181" formatCode="&quot;￥&quot;#,##0.00_);[Red]\(&quot;￥&quot;#,##0.00\)"/>
  </numFmts>
  <fonts count="40">
    <font>
      <sz val="11"/>
      <color indexed="8"/>
      <name val="宋体"/>
      <charset val="134"/>
    </font>
    <font>
      <sz val="9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name val="Arial"/>
      <family val="2"/>
    </font>
    <font>
      <b/>
      <sz val="9"/>
      <color indexed="8"/>
      <name val="宋体"/>
      <family val="3"/>
      <charset val="134"/>
    </font>
    <font>
      <b/>
      <sz val="9"/>
      <color indexed="8"/>
      <name val="华文中宋"/>
      <family val="3"/>
      <charset val="134"/>
    </font>
    <font>
      <b/>
      <sz val="10"/>
      <color indexed="8"/>
      <name val="华文中宋"/>
      <family val="3"/>
      <charset val="134"/>
    </font>
    <font>
      <sz val="9"/>
      <color indexed="13"/>
      <name val="宋体"/>
      <family val="3"/>
      <charset val="134"/>
    </font>
    <font>
      <sz val="10"/>
      <name val="宋体"/>
      <family val="3"/>
      <charset val="134"/>
    </font>
    <font>
      <sz val="9"/>
      <color indexed="0"/>
      <name val="宋体"/>
      <family val="3"/>
      <charset val="134"/>
    </font>
    <font>
      <sz val="9"/>
      <color indexed="8"/>
      <name val="Arial"/>
      <family val="2"/>
    </font>
    <font>
      <sz val="11"/>
      <color indexed="12"/>
      <name val="宋体"/>
      <family val="3"/>
      <charset val="134"/>
    </font>
    <font>
      <b/>
      <sz val="10"/>
      <color indexed="8"/>
      <name val="黑体"/>
      <family val="3"/>
      <charset val="134"/>
    </font>
    <font>
      <b/>
      <sz val="10"/>
      <name val="黑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sz val="10.5"/>
      <name val="宋体"/>
      <family val="3"/>
      <charset val="134"/>
    </font>
    <font>
      <sz val="12"/>
      <name val="宋体"/>
      <family val="3"/>
      <charset val="134"/>
    </font>
    <font>
      <sz val="10.5"/>
      <color indexed="10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  <font>
      <sz val="12"/>
      <name val="黑体"/>
      <family val="3"/>
      <charset val="134"/>
    </font>
    <font>
      <sz val="10"/>
      <color indexed="8"/>
      <name val="Times New Roman"/>
      <family val="1"/>
    </font>
    <font>
      <b/>
      <sz val="9"/>
      <name val="华文中宋"/>
      <family val="3"/>
      <charset val="134"/>
    </font>
    <font>
      <sz val="10"/>
      <color indexed="12"/>
      <name val="宋体"/>
      <family val="3"/>
      <charset val="134"/>
    </font>
    <font>
      <sz val="10"/>
      <name val="仿宋_GB2312"/>
      <charset val="134"/>
    </font>
    <font>
      <sz val="10"/>
      <color indexed="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13"/>
      <name val="宋体"/>
      <family val="3"/>
      <charset val="134"/>
    </font>
    <font>
      <sz val="9"/>
      <name val="微软雅黑"/>
      <family val="2"/>
      <charset val="134"/>
    </font>
    <font>
      <sz val="9"/>
      <color indexed="10"/>
      <name val="宋体"/>
      <family val="3"/>
      <charset val="134"/>
    </font>
    <font>
      <sz val="9"/>
      <color indexed="10"/>
      <name val="Arial"/>
      <family val="2"/>
    </font>
    <font>
      <sz val="11"/>
      <color indexed="10"/>
      <name val="宋体"/>
      <family val="3"/>
      <charset val="134"/>
    </font>
    <font>
      <u/>
      <sz val="9"/>
      <color indexed="8"/>
      <name val="宋体"/>
      <family val="3"/>
      <charset val="134"/>
    </font>
    <font>
      <u/>
      <sz val="9"/>
      <name val="宋体"/>
      <family val="3"/>
      <charset val="134"/>
    </font>
    <font>
      <b/>
      <u/>
      <sz val="9"/>
      <name val="宋体"/>
      <family val="3"/>
      <charset val="134"/>
    </font>
    <font>
      <b/>
      <sz val="12"/>
      <name val="仿宋_GB2312"/>
      <charset val="134"/>
    </font>
    <font>
      <b/>
      <sz val="10"/>
      <name val="仿宋_GB2312"/>
      <charset val="134"/>
    </font>
    <font>
      <sz val="11"/>
      <color indexed="8"/>
      <name val="宋体"/>
      <family val="3"/>
      <charset val="13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6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0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5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0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8"/>
      </left>
      <right style="thin">
        <color auto="1"/>
      </right>
      <top style="medium">
        <color auto="1"/>
      </top>
      <bottom/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8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0"/>
      </right>
      <top/>
      <bottom style="thin">
        <color indexed="8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auto="1"/>
      </right>
      <top style="thin">
        <color auto="1"/>
      </top>
      <bottom/>
      <diagonal/>
    </border>
    <border>
      <left style="thin">
        <color indexed="0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8"/>
      </top>
      <bottom style="thin">
        <color indexed="0"/>
      </bottom>
      <diagonal/>
    </border>
    <border>
      <left style="thin">
        <color indexed="8"/>
      </left>
      <right style="thin">
        <color indexed="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0"/>
      </right>
      <top style="thin">
        <color indexed="0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4">
    <xf numFmtId="0" fontId="0" fillId="0" borderId="0">
      <alignment vertical="center"/>
    </xf>
    <xf numFmtId="9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39" fillId="0" borderId="0">
      <alignment vertical="center"/>
    </xf>
  </cellStyleXfs>
  <cellXfs count="72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 wrapText="1"/>
    </xf>
    <xf numFmtId="177" fontId="7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Border="1">
      <alignment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2" xfId="0" applyFont="1" applyBorder="1">
      <alignment vertical="center"/>
    </xf>
    <xf numFmtId="0" fontId="1" fillId="0" borderId="22" xfId="0" applyFont="1" applyBorder="1" applyAlignment="1">
      <alignment vertical="center" wrapText="1"/>
    </xf>
    <xf numFmtId="0" fontId="1" fillId="0" borderId="2" xfId="0" applyFont="1" applyBorder="1">
      <alignment vertical="center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6" xfId="0" applyBorder="1">
      <alignment vertical="center"/>
    </xf>
    <xf numFmtId="0" fontId="0" fillId="0" borderId="6" xfId="0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justify" vertical="center"/>
    </xf>
    <xf numFmtId="0" fontId="1" fillId="0" borderId="9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center"/>
    </xf>
    <xf numFmtId="180" fontId="1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9" fontId="17" fillId="0" borderId="0" xfId="1" applyFont="1" applyAlignment="1">
      <alignment horizontal="center" vertical="center" wrapText="1"/>
    </xf>
    <xf numFmtId="177" fontId="17" fillId="0" borderId="0" xfId="1" applyNumberFormat="1" applyFont="1" applyAlignment="1">
      <alignment horizontal="center" vertical="center" wrapText="1"/>
    </xf>
    <xf numFmtId="177" fontId="18" fillId="0" borderId="0" xfId="1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7" fontId="6" fillId="2" borderId="2" xfId="0" applyNumberFormat="1" applyFont="1" applyFill="1" applyBorder="1" applyAlignment="1">
      <alignment horizontal="center" vertical="center"/>
    </xf>
    <xf numFmtId="177" fontId="6" fillId="2" borderId="2" xfId="0" applyNumberFormat="1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20" fillId="0" borderId="2" xfId="0" applyNumberFormat="1" applyFont="1" applyFill="1" applyBorder="1" applyAlignment="1">
      <alignment vertical="center" wrapText="1"/>
    </xf>
    <xf numFmtId="0" fontId="0" fillId="0" borderId="2" xfId="0" applyNumberFormat="1" applyBorder="1" applyAlignment="1">
      <alignment horizontal="center" vertical="center"/>
    </xf>
    <xf numFmtId="177" fontId="7" fillId="2" borderId="2" xfId="0" applyNumberFormat="1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 wrapText="1"/>
    </xf>
    <xf numFmtId="177" fontId="6" fillId="2" borderId="22" xfId="0" applyNumberFormat="1" applyFont="1" applyFill="1" applyBorder="1" applyAlignment="1">
      <alignment horizontal="center" vertical="center"/>
    </xf>
    <xf numFmtId="0" fontId="0" fillId="0" borderId="0" xfId="0" applyNumberFormat="1" applyBorder="1">
      <alignment vertical="center"/>
    </xf>
    <xf numFmtId="0" fontId="5" fillId="0" borderId="22" xfId="0" applyFont="1" applyFill="1" applyBorder="1" applyAlignment="1">
      <alignment horizontal="center" vertical="center" wrapText="1"/>
    </xf>
    <xf numFmtId="177" fontId="6" fillId="2" borderId="22" xfId="0" applyNumberFormat="1" applyFont="1" applyFill="1" applyBorder="1" applyAlignment="1">
      <alignment horizontal="center" vertical="center" wrapText="1"/>
    </xf>
    <xf numFmtId="0" fontId="20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left" vertical="center" wrapText="1"/>
    </xf>
    <xf numFmtId="0" fontId="18" fillId="0" borderId="0" xfId="0" applyNumberFormat="1" applyFont="1" applyBorder="1" applyAlignment="1">
      <alignment vertical="center"/>
    </xf>
    <xf numFmtId="0" fontId="22" fillId="0" borderId="0" xfId="0" applyNumberFormat="1" applyFont="1" applyBorder="1" applyAlignment="1">
      <alignment vertical="center"/>
    </xf>
    <xf numFmtId="177" fontId="7" fillId="2" borderId="2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5" borderId="2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20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left" vertical="center"/>
    </xf>
    <xf numFmtId="0" fontId="20" fillId="5" borderId="2" xfId="0" applyFont="1" applyFill="1" applyBorder="1" applyAlignment="1">
      <alignment horizontal="center" vertical="center"/>
    </xf>
    <xf numFmtId="0" fontId="1" fillId="0" borderId="2" xfId="0" applyFont="1" applyFill="1" applyBorder="1">
      <alignment vertical="center"/>
    </xf>
    <xf numFmtId="0" fontId="20" fillId="3" borderId="2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3" fillId="0" borderId="2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77" fontId="7" fillId="2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177" fontId="7" fillId="2" borderId="6" xfId="0" applyNumberFormat="1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9" fillId="0" borderId="0" xfId="0" applyNumberFormat="1" applyFont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20" fillId="0" borderId="2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6" borderId="2" xfId="0" applyNumberFormat="1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49" fontId="3" fillId="0" borderId="44" xfId="0" applyNumberFormat="1" applyFont="1" applyFill="1" applyBorder="1" applyAlignment="1">
      <alignment horizontal="center" vertical="center"/>
    </xf>
    <xf numFmtId="49" fontId="3" fillId="0" borderId="45" xfId="0" applyNumberFormat="1" applyFont="1" applyFill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1" fillId="3" borderId="46" xfId="0" applyFont="1" applyFill="1" applyBorder="1" applyAlignment="1">
      <alignment horizontal="center" vertical="center"/>
    </xf>
    <xf numFmtId="0" fontId="1" fillId="0" borderId="46" xfId="0" applyFont="1" applyBorder="1">
      <alignment vertical="center"/>
    </xf>
    <xf numFmtId="0" fontId="0" fillId="0" borderId="2" xfId="0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/>
    </xf>
    <xf numFmtId="0" fontId="23" fillId="0" borderId="2" xfId="0" applyNumberFormat="1" applyFont="1" applyFill="1" applyBorder="1" applyAlignment="1">
      <alignment horizontal="center" vertical="center" wrapText="1"/>
    </xf>
    <xf numFmtId="0" fontId="20" fillId="0" borderId="2" xfId="0" applyNumberFormat="1" applyFont="1" applyFill="1" applyBorder="1" applyAlignment="1">
      <alignment horizontal="center" vertical="center"/>
    </xf>
    <xf numFmtId="0" fontId="20" fillId="2" borderId="2" xfId="0" applyNumberFormat="1" applyFont="1" applyFill="1" applyBorder="1" applyAlignment="1">
      <alignment horizontal="center" vertical="center" wrapText="1"/>
    </xf>
    <xf numFmtId="0" fontId="23" fillId="2" borderId="2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20" fillId="0" borderId="22" xfId="0" applyNumberFormat="1" applyFont="1" applyFill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6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0" fontId="0" fillId="0" borderId="0" xfId="0" applyFill="1">
      <alignment vertical="center"/>
    </xf>
    <xf numFmtId="177" fontId="24" fillId="2" borderId="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3" fillId="0" borderId="2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1" fillId="0" borderId="8" xfId="0" applyFont="1" applyBorder="1">
      <alignment vertical="center"/>
    </xf>
    <xf numFmtId="0" fontId="1" fillId="0" borderId="8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81" fontId="1" fillId="0" borderId="2" xfId="0" applyNumberFormat="1" applyFont="1" applyFill="1" applyBorder="1" applyAlignment="1">
      <alignment vertical="center" wrapText="1"/>
    </xf>
    <xf numFmtId="0" fontId="1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44" xfId="0" applyFont="1" applyBorder="1">
      <alignment vertical="center"/>
    </xf>
    <xf numFmtId="0" fontId="3" fillId="2" borderId="2" xfId="0" applyFont="1" applyFill="1" applyBorder="1" applyAlignment="1">
      <alignment horizontal="left" vertical="center" wrapText="1"/>
    </xf>
    <xf numFmtId="0" fontId="1" fillId="0" borderId="52" xfId="0" applyFont="1" applyBorder="1">
      <alignment vertical="center"/>
    </xf>
    <xf numFmtId="0" fontId="1" fillId="0" borderId="38" xfId="0" applyFont="1" applyBorder="1">
      <alignment vertical="center"/>
    </xf>
    <xf numFmtId="0" fontId="1" fillId="0" borderId="45" xfId="0" applyFont="1" applyBorder="1">
      <alignment vertical="center"/>
    </xf>
    <xf numFmtId="0" fontId="1" fillId="0" borderId="6" xfId="0" applyFont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5" xfId="0" applyFont="1" applyBorder="1">
      <alignment vertical="center"/>
    </xf>
    <xf numFmtId="0" fontId="26" fillId="0" borderId="2" xfId="0" applyFont="1" applyBorder="1" applyAlignment="1">
      <alignment horizontal="center" vertical="center"/>
    </xf>
    <xf numFmtId="0" fontId="9" fillId="6" borderId="2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20" fillId="0" borderId="2" xfId="2" applyFont="1" applyFill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1" fillId="3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>
      <alignment vertical="center"/>
    </xf>
    <xf numFmtId="0" fontId="15" fillId="2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6" borderId="2" xfId="0" applyNumberFormat="1" applyFont="1" applyFill="1" applyBorder="1" applyAlignment="1">
      <alignment horizontal="center" vertical="center"/>
    </xf>
    <xf numFmtId="0" fontId="15" fillId="2" borderId="2" xfId="0" applyNumberFormat="1" applyFont="1" applyFill="1" applyBorder="1" applyAlignment="1">
      <alignment horizontal="center" vertical="center"/>
    </xf>
    <xf numFmtId="0" fontId="20" fillId="0" borderId="2" xfId="0" applyNumberFormat="1" applyFont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Border="1">
      <alignment vertical="center"/>
    </xf>
    <xf numFmtId="0" fontId="0" fillId="0" borderId="2" xfId="0" applyFill="1" applyBorder="1">
      <alignment vertical="center"/>
    </xf>
    <xf numFmtId="0" fontId="0" fillId="0" borderId="8" xfId="0" applyBorder="1">
      <alignment vertical="center"/>
    </xf>
    <xf numFmtId="0" fontId="20" fillId="3" borderId="2" xfId="0" applyNumberFormat="1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0" fillId="0" borderId="2" xfId="3" applyFont="1" applyBorder="1" applyAlignment="1">
      <alignment horizontal="center" vertical="center"/>
    </xf>
    <xf numFmtId="0" fontId="23" fillId="0" borderId="2" xfId="0" applyNumberFormat="1" applyFont="1" applyFill="1" applyBorder="1" applyAlignment="1">
      <alignment horizontal="center" vertical="center"/>
    </xf>
    <xf numFmtId="0" fontId="20" fillId="2" borderId="2" xfId="0" applyNumberFormat="1" applyFont="1" applyFill="1" applyBorder="1" applyAlignment="1">
      <alignment horizontal="center" vertical="center"/>
    </xf>
    <xf numFmtId="0" fontId="23" fillId="2" borderId="2" xfId="0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20" fillId="6" borderId="2" xfId="0" applyNumberFormat="1" applyFont="1" applyFill="1" applyBorder="1" applyAlignment="1">
      <alignment horizontal="center" vertical="center" wrapText="1"/>
    </xf>
    <xf numFmtId="0" fontId="15" fillId="2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20" fillId="7" borderId="2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 wrapText="1"/>
    </xf>
    <xf numFmtId="0" fontId="1" fillId="0" borderId="2" xfId="3" applyFont="1" applyBorder="1" applyAlignment="1">
      <alignment horizontal="center"/>
    </xf>
    <xf numFmtId="0" fontId="20" fillId="8" borderId="2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2" borderId="12" xfId="0" applyNumberFormat="1" applyFont="1" applyFill="1" applyBorder="1" applyAlignment="1">
      <alignment horizontal="center" vertical="center"/>
    </xf>
    <xf numFmtId="0" fontId="15" fillId="2" borderId="47" xfId="0" applyNumberFormat="1" applyFont="1" applyFill="1" applyBorder="1" applyAlignment="1">
      <alignment horizontal="center" vertical="center"/>
    </xf>
    <xf numFmtId="0" fontId="20" fillId="5" borderId="2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NumberFormat="1" applyFont="1" applyFill="1" applyBorder="1" applyAlignment="1">
      <alignment vertical="center"/>
    </xf>
    <xf numFmtId="0" fontId="20" fillId="0" borderId="2" xfId="2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vertical="center"/>
    </xf>
    <xf numFmtId="181" fontId="20" fillId="0" borderId="2" xfId="0" applyNumberFormat="1" applyFont="1" applyFill="1" applyBorder="1" applyAlignment="1">
      <alignment horizontal="center" vertical="center"/>
    </xf>
    <xf numFmtId="0" fontId="27" fillId="4" borderId="2" xfId="0" applyFont="1" applyFill="1" applyBorder="1" applyAlignment="1">
      <alignment horizontal="center" vertical="center"/>
    </xf>
    <xf numFmtId="0" fontId="20" fillId="0" borderId="0" xfId="0" applyFont="1" applyAlignment="1">
      <alignment horizontal="justify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15" fillId="0" borderId="12" xfId="0" applyNumberFormat="1" applyFont="1" applyBorder="1" applyAlignment="1">
      <alignment vertical="center"/>
    </xf>
    <xf numFmtId="0" fontId="15" fillId="0" borderId="12" xfId="0" applyNumberFormat="1" applyFont="1" applyFill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5" fillId="0" borderId="0" xfId="0" applyNumberFormat="1" applyFont="1" applyFill="1" applyBorder="1" applyAlignment="1">
      <alignment vertical="center"/>
    </xf>
    <xf numFmtId="0" fontId="20" fillId="6" borderId="8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justify" vertical="center"/>
    </xf>
    <xf numFmtId="0" fontId="27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vertical="center"/>
    </xf>
    <xf numFmtId="0" fontId="12" fillId="0" borderId="0" xfId="3" applyFont="1" applyBorder="1">
      <alignment vertical="center"/>
    </xf>
    <xf numFmtId="0" fontId="12" fillId="0" borderId="0" xfId="3" applyFont="1" applyFill="1" applyBorder="1">
      <alignment vertical="center"/>
    </xf>
    <xf numFmtId="0" fontId="39" fillId="0" borderId="0" xfId="3" applyFill="1" applyBorder="1">
      <alignment vertical="center"/>
    </xf>
    <xf numFmtId="0" fontId="1" fillId="0" borderId="0" xfId="3" applyFont="1" applyBorder="1" applyAlignment="1">
      <alignment horizontal="center" vertical="center"/>
    </xf>
    <xf numFmtId="0" fontId="1" fillId="0" borderId="0" xfId="3" applyFont="1" applyFill="1" applyBorder="1" applyAlignment="1">
      <alignment horizontal="center" vertical="center" wrapText="1"/>
    </xf>
    <xf numFmtId="0" fontId="39" fillId="0" borderId="0" xfId="3" applyBorder="1">
      <alignment vertical="center"/>
    </xf>
    <xf numFmtId="0" fontId="39" fillId="0" borderId="0" xfId="3" applyBorder="1" applyAlignment="1">
      <alignment vertical="center" wrapText="1"/>
    </xf>
    <xf numFmtId="0" fontId="39" fillId="0" borderId="0" xfId="3" applyNumberFormat="1" applyFill="1" applyBorder="1">
      <alignment vertical="center"/>
    </xf>
    <xf numFmtId="0" fontId="5" fillId="2" borderId="2" xfId="3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/>
    </xf>
    <xf numFmtId="0" fontId="20" fillId="0" borderId="2" xfId="3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/>
    </xf>
    <xf numFmtId="0" fontId="20" fillId="0" borderId="2" xfId="3" applyFont="1" applyFill="1" applyBorder="1" applyAlignment="1">
      <alignment horizontal="center" vertical="center"/>
    </xf>
    <xf numFmtId="0" fontId="9" fillId="0" borderId="2" xfId="3" applyFont="1" applyFill="1" applyBorder="1" applyAlignment="1">
      <alignment horizontal="center" vertical="center" wrapText="1"/>
    </xf>
    <xf numFmtId="49" fontId="9" fillId="0" borderId="2" xfId="3" applyNumberFormat="1" applyFont="1" applyFill="1" applyBorder="1" applyAlignment="1">
      <alignment horizontal="center" vertical="center"/>
    </xf>
    <xf numFmtId="0" fontId="9" fillId="0" borderId="2" xfId="3" applyNumberFormat="1" applyFont="1" applyFill="1" applyBorder="1" applyAlignment="1">
      <alignment horizontal="center" vertical="center"/>
    </xf>
    <xf numFmtId="0" fontId="1" fillId="6" borderId="2" xfId="3" applyNumberFormat="1" applyFont="1" applyFill="1" applyBorder="1" applyAlignment="1">
      <alignment horizontal="center" vertical="center"/>
    </xf>
    <xf numFmtId="0" fontId="1" fillId="0" borderId="2" xfId="3" applyFont="1" applyBorder="1" applyAlignment="1">
      <alignment horizontal="center" vertical="center"/>
    </xf>
    <xf numFmtId="0" fontId="20" fillId="6" borderId="2" xfId="3" applyNumberFormat="1" applyFont="1" applyFill="1" applyBorder="1" applyAlignment="1">
      <alignment horizontal="center" vertical="center"/>
    </xf>
    <xf numFmtId="0" fontId="30" fillId="0" borderId="2" xfId="3" applyFont="1" applyFill="1" applyBorder="1" applyAlignment="1">
      <alignment horizontal="center" vertical="center" wrapText="1"/>
    </xf>
    <xf numFmtId="0" fontId="1" fillId="0" borderId="2" xfId="3" applyFont="1" applyFill="1" applyBorder="1">
      <alignment vertical="center"/>
    </xf>
    <xf numFmtId="0" fontId="20" fillId="0" borderId="2" xfId="3" applyNumberFormat="1" applyFont="1" applyFill="1" applyBorder="1" applyAlignment="1">
      <alignment horizontal="center" vertical="center"/>
    </xf>
    <xf numFmtId="0" fontId="20" fillId="3" borderId="2" xfId="3" applyNumberFormat="1" applyFont="1" applyFill="1" applyBorder="1" applyAlignment="1">
      <alignment horizontal="center" vertical="center"/>
    </xf>
    <xf numFmtId="0" fontId="1" fillId="0" borderId="2" xfId="3" applyFont="1" applyFill="1" applyBorder="1" applyAlignment="1">
      <alignment horizontal="center" vertical="center"/>
    </xf>
    <xf numFmtId="0" fontId="20" fillId="5" borderId="2" xfId="3" applyNumberFormat="1" applyFont="1" applyFill="1" applyBorder="1" applyAlignment="1">
      <alignment horizontal="center" vertical="center"/>
    </xf>
    <xf numFmtId="177" fontId="7" fillId="2" borderId="2" xfId="3" applyNumberFormat="1" applyFont="1" applyFill="1" applyBorder="1" applyAlignment="1">
      <alignment horizontal="center" vertical="center" wrapText="1"/>
    </xf>
    <xf numFmtId="0" fontId="20" fillId="0" borderId="2" xfId="3" applyFont="1" applyBorder="1" applyAlignment="1">
      <alignment horizontal="center" vertical="center" wrapText="1"/>
    </xf>
    <xf numFmtId="0" fontId="1" fillId="0" borderId="2" xfId="3" applyFont="1" applyFill="1" applyBorder="1" applyAlignment="1">
      <alignment vertical="center" wrapText="1"/>
    </xf>
    <xf numFmtId="0" fontId="1" fillId="0" borderId="2" xfId="3" applyFont="1" applyFill="1" applyBorder="1" applyAlignment="1">
      <alignment horizontal="left" vertical="center" wrapText="1"/>
    </xf>
    <xf numFmtId="0" fontId="9" fillId="0" borderId="2" xfId="3" applyFont="1" applyBorder="1" applyAlignment="1">
      <alignment horizontal="center" vertical="center" wrapText="1"/>
    </xf>
    <xf numFmtId="0" fontId="9" fillId="0" borderId="2" xfId="3" applyFont="1" applyFill="1" applyBorder="1" applyAlignment="1">
      <alignment horizontal="left" vertical="center" wrapText="1"/>
    </xf>
    <xf numFmtId="0" fontId="3" fillId="0" borderId="2" xfId="3" applyFont="1" applyFill="1" applyBorder="1" applyAlignment="1">
      <alignment horizontal="left" vertical="center" wrapText="1"/>
    </xf>
    <xf numFmtId="0" fontId="16" fillId="0" borderId="2" xfId="3" applyFont="1" applyFill="1" applyBorder="1" applyAlignment="1">
      <alignment horizontal="center" vertical="center"/>
    </xf>
    <xf numFmtId="0" fontId="1" fillId="0" borderId="0" xfId="3" applyNumberFormat="1" applyFont="1" applyFill="1" applyBorder="1" applyAlignment="1">
      <alignment horizontal="center" vertical="center" wrapText="1"/>
    </xf>
    <xf numFmtId="0" fontId="1" fillId="0" borderId="0" xfId="3" applyNumberFormat="1" applyFont="1" applyFill="1" applyBorder="1" applyAlignment="1">
      <alignment horizontal="center" vertical="center"/>
    </xf>
    <xf numFmtId="0" fontId="8" fillId="0" borderId="0" xfId="3" applyNumberFormat="1" applyFont="1" applyFill="1" applyBorder="1" applyAlignment="1">
      <alignment horizontal="center" vertical="center"/>
    </xf>
    <xf numFmtId="0" fontId="1" fillId="0" borderId="0" xfId="3" applyNumberFormat="1" applyFont="1" applyFill="1" applyBorder="1">
      <alignment vertical="center"/>
    </xf>
    <xf numFmtId="0" fontId="1" fillId="0" borderId="0" xfId="3" applyNumberFormat="1" applyFont="1" applyFill="1" applyBorder="1" applyAlignment="1">
      <alignment vertical="center" wrapText="1"/>
    </xf>
    <xf numFmtId="0" fontId="9" fillId="0" borderId="2" xfId="3" applyFont="1" applyBorder="1" applyAlignment="1">
      <alignment horizontal="center" vertical="center"/>
    </xf>
    <xf numFmtId="0" fontId="26" fillId="0" borderId="2" xfId="3" applyFont="1" applyBorder="1" applyAlignment="1">
      <alignment horizontal="center" vertical="center"/>
    </xf>
    <xf numFmtId="0" fontId="1" fillId="0" borderId="1" xfId="3" applyFont="1" applyBorder="1" applyAlignment="1">
      <alignment horizontal="center" vertical="center"/>
    </xf>
    <xf numFmtId="0" fontId="1" fillId="0" borderId="1" xfId="3" applyFont="1" applyFill="1" applyBorder="1" applyAlignment="1">
      <alignment horizontal="center" vertical="center"/>
    </xf>
    <xf numFmtId="0" fontId="20" fillId="3" borderId="2" xfId="3" applyFont="1" applyFill="1" applyBorder="1" applyAlignment="1">
      <alignment horizontal="center" vertical="center"/>
    </xf>
    <xf numFmtId="0" fontId="16" fillId="0" borderId="2" xfId="3" applyNumberFormat="1" applyFont="1" applyFill="1" applyBorder="1" applyAlignment="1">
      <alignment horizontal="center" vertical="center"/>
    </xf>
    <xf numFmtId="0" fontId="9" fillId="2" borderId="2" xfId="3" applyFont="1" applyFill="1" applyBorder="1" applyAlignment="1">
      <alignment horizontal="center" vertical="center" wrapText="1"/>
    </xf>
    <xf numFmtId="0" fontId="20" fillId="2" borderId="2" xfId="3" applyFont="1" applyFill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20" fillId="2" borderId="2" xfId="3" applyFont="1" applyFill="1" applyBorder="1" applyAlignment="1">
      <alignment horizontal="center" vertical="center"/>
    </xf>
    <xf numFmtId="0" fontId="3" fillId="0" borderId="2" xfId="3" applyFont="1" applyFill="1" applyBorder="1" applyAlignment="1">
      <alignment vertical="center" wrapText="1"/>
    </xf>
    <xf numFmtId="0" fontId="12" fillId="0" borderId="0" xfId="3" applyNumberFormat="1" applyFont="1" applyFill="1" applyBorder="1">
      <alignment vertical="center"/>
    </xf>
    <xf numFmtId="0" fontId="20" fillId="0" borderId="2" xfId="3" applyFont="1" applyFill="1" applyBorder="1" applyAlignment="1">
      <alignment vertical="center" wrapText="1"/>
    </xf>
    <xf numFmtId="181" fontId="20" fillId="0" borderId="2" xfId="3" applyNumberFormat="1" applyFont="1" applyFill="1" applyBorder="1" applyAlignment="1">
      <alignment horizontal="center" vertical="center" wrapText="1"/>
    </xf>
    <xf numFmtId="0" fontId="20" fillId="0" borderId="2" xfId="3" applyNumberFormat="1" applyFont="1" applyFill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/>
    </xf>
    <xf numFmtId="0" fontId="1" fillId="0" borderId="22" xfId="3" applyFont="1" applyBorder="1" applyAlignment="1">
      <alignment horizontal="center" vertical="center"/>
    </xf>
    <xf numFmtId="0" fontId="1" fillId="0" borderId="8" xfId="3" applyFont="1" applyBorder="1" applyAlignment="1">
      <alignment horizontal="center" vertical="center"/>
    </xf>
    <xf numFmtId="0" fontId="9" fillId="3" borderId="2" xfId="3" applyFont="1" applyFill="1" applyBorder="1" applyAlignment="1">
      <alignment horizontal="center" vertical="center"/>
    </xf>
    <xf numFmtId="0" fontId="20" fillId="0" borderId="1" xfId="3" applyFont="1" applyBorder="1" applyAlignment="1">
      <alignment horizontal="center" vertical="center"/>
    </xf>
    <xf numFmtId="0" fontId="20" fillId="0" borderId="1" xfId="3" applyFont="1" applyFill="1" applyBorder="1" applyAlignment="1">
      <alignment horizontal="center" vertical="center"/>
    </xf>
    <xf numFmtId="0" fontId="20" fillId="5" borderId="2" xfId="3" applyFont="1" applyFill="1" applyBorder="1" applyAlignment="1">
      <alignment horizontal="center" vertical="center"/>
    </xf>
    <xf numFmtId="181" fontId="1" fillId="0" borderId="2" xfId="3" applyNumberFormat="1" applyFont="1" applyFill="1" applyBorder="1" applyAlignment="1">
      <alignment vertical="center" wrapText="1"/>
    </xf>
    <xf numFmtId="0" fontId="20" fillId="0" borderId="2" xfId="3" applyNumberFormat="1" applyFont="1" applyBorder="1" applyAlignment="1">
      <alignment horizontal="center" vertical="center"/>
    </xf>
    <xf numFmtId="0" fontId="9" fillId="0" borderId="2" xfId="3" applyNumberFormat="1" applyFont="1" applyBorder="1" applyAlignment="1">
      <alignment horizontal="center" vertical="center"/>
    </xf>
    <xf numFmtId="0" fontId="23" fillId="0" borderId="2" xfId="3" applyNumberFormat="1" applyFont="1" applyFill="1" applyBorder="1" applyAlignment="1">
      <alignment horizontal="center" vertical="center" wrapText="1"/>
    </xf>
    <xf numFmtId="0" fontId="20" fillId="2" borderId="2" xfId="3" applyNumberFormat="1" applyFont="1" applyFill="1" applyBorder="1" applyAlignment="1">
      <alignment horizontal="center" vertical="center" wrapText="1"/>
    </xf>
    <xf numFmtId="0" fontId="23" fillId="2" borderId="2" xfId="3" applyNumberFormat="1" applyFont="1" applyFill="1" applyBorder="1" applyAlignment="1">
      <alignment horizontal="center" vertical="center" wrapText="1"/>
    </xf>
    <xf numFmtId="0" fontId="20" fillId="9" borderId="2" xfId="3" applyFont="1" applyFill="1" applyBorder="1" applyAlignment="1">
      <alignment horizontal="center" vertical="center"/>
    </xf>
    <xf numFmtId="0" fontId="27" fillId="4" borderId="2" xfId="3" applyFont="1" applyFill="1" applyBorder="1" applyAlignment="1">
      <alignment horizontal="center" vertical="center" wrapText="1"/>
    </xf>
    <xf numFmtId="49" fontId="9" fillId="0" borderId="2" xfId="3" applyNumberFormat="1" applyFont="1" applyBorder="1" applyAlignment="1">
      <alignment horizontal="center" vertical="center"/>
    </xf>
    <xf numFmtId="0" fontId="27" fillId="0" borderId="2" xfId="3" applyFont="1" applyFill="1" applyBorder="1" applyAlignment="1">
      <alignment horizontal="center" vertical="center" wrapText="1"/>
    </xf>
    <xf numFmtId="0" fontId="9" fillId="0" borderId="2" xfId="3" applyNumberFormat="1" applyFont="1" applyBorder="1" applyAlignment="1">
      <alignment horizontal="center" vertical="center" wrapText="1"/>
    </xf>
    <xf numFmtId="0" fontId="9" fillId="0" borderId="2" xfId="3" applyNumberFormat="1" applyFont="1" applyFill="1" applyBorder="1" applyAlignment="1">
      <alignment horizontal="center" vertical="center" wrapText="1"/>
    </xf>
    <xf numFmtId="0" fontId="20" fillId="0" borderId="2" xfId="3" applyNumberFormat="1" applyFont="1" applyBorder="1" applyAlignment="1">
      <alignment horizontal="center" vertical="center" wrapText="1"/>
    </xf>
    <xf numFmtId="0" fontId="1" fillId="0" borderId="42" xfId="3" applyFont="1" applyBorder="1" applyAlignment="1">
      <alignment horizontal="center" vertical="center"/>
    </xf>
    <xf numFmtId="0" fontId="20" fillId="0" borderId="8" xfId="3" applyFont="1" applyFill="1" applyBorder="1" applyAlignment="1">
      <alignment horizontal="center" vertical="center" wrapText="1"/>
    </xf>
    <xf numFmtId="0" fontId="1" fillId="0" borderId="2" xfId="3" applyFont="1" applyFill="1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 wrapText="1"/>
    </xf>
    <xf numFmtId="0" fontId="20" fillId="0" borderId="6" xfId="3" applyFont="1" applyBorder="1" applyAlignment="1">
      <alignment horizontal="center" vertical="center"/>
    </xf>
    <xf numFmtId="0" fontId="1" fillId="0" borderId="2" xfId="3" applyNumberFormat="1" applyFont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/>
    </xf>
    <xf numFmtId="0" fontId="1" fillId="0" borderId="9" xfId="3" applyFont="1" applyBorder="1" applyAlignment="1">
      <alignment horizontal="center" vertical="center"/>
    </xf>
    <xf numFmtId="0" fontId="1" fillId="0" borderId="2" xfId="3" applyNumberFormat="1" applyFont="1" applyFill="1" applyBorder="1" applyAlignment="1">
      <alignment horizontal="center" vertical="center"/>
    </xf>
    <xf numFmtId="0" fontId="1" fillId="0" borderId="0" xfId="3" applyFont="1" applyFill="1" applyBorder="1" applyAlignment="1">
      <alignment vertical="center" wrapText="1"/>
    </xf>
    <xf numFmtId="49" fontId="9" fillId="3" borderId="2" xfId="3" applyNumberFormat="1" applyFont="1" applyFill="1" applyBorder="1" applyAlignment="1">
      <alignment horizontal="center" vertical="center"/>
    </xf>
    <xf numFmtId="49" fontId="9" fillId="0" borderId="8" xfId="3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2" xfId="0" applyNumberFormat="1" applyFont="1" applyFill="1" applyBorder="1" applyAlignment="1">
      <alignment vertical="center"/>
    </xf>
    <xf numFmtId="0" fontId="1" fillId="0" borderId="0" xfId="3" applyFont="1" applyFill="1" applyBorder="1" applyAlignment="1">
      <alignment horizontal="center" vertical="center"/>
    </xf>
    <xf numFmtId="0" fontId="16" fillId="0" borderId="0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/>
    </xf>
    <xf numFmtId="0" fontId="16" fillId="0" borderId="0" xfId="3" applyFont="1" applyFill="1" applyBorder="1" applyAlignment="1">
      <alignment horizontal="center" vertical="center" wrapText="1"/>
    </xf>
    <xf numFmtId="0" fontId="1" fillId="0" borderId="8" xfId="3" applyFont="1" applyFill="1" applyBorder="1">
      <alignment vertical="center"/>
    </xf>
    <xf numFmtId="0" fontId="20" fillId="0" borderId="2" xfId="0" applyNumberFormat="1" applyFont="1" applyBorder="1" applyAlignment="1">
      <alignment vertical="center"/>
    </xf>
    <xf numFmtId="0" fontId="1" fillId="0" borderId="0" xfId="3" applyFont="1" applyFill="1" applyBorder="1">
      <alignment vertical="center"/>
    </xf>
    <xf numFmtId="0" fontId="1" fillId="0" borderId="0" xfId="3" applyFont="1" applyBorder="1">
      <alignment vertical="center"/>
    </xf>
    <xf numFmtId="0" fontId="1" fillId="0" borderId="0" xfId="3" applyFont="1" applyBorder="1" applyAlignment="1">
      <alignment vertical="center" wrapText="1"/>
    </xf>
    <xf numFmtId="0" fontId="15" fillId="0" borderId="0" xfId="3" applyFont="1" applyFill="1" applyBorder="1" applyAlignment="1">
      <alignment horizontal="center" vertical="center" wrapText="1"/>
    </xf>
    <xf numFmtId="0" fontId="15" fillId="0" borderId="0" xfId="3" applyFont="1" applyFill="1" applyBorder="1" applyAlignment="1">
      <alignment horizontal="left" vertical="center" wrapText="1"/>
    </xf>
    <xf numFmtId="49" fontId="1" fillId="0" borderId="0" xfId="3" applyNumberFormat="1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center" vertical="center" wrapText="1"/>
    </xf>
    <xf numFmtId="49" fontId="3" fillId="0" borderId="0" xfId="3" applyNumberFormat="1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 vertical="center"/>
    </xf>
    <xf numFmtId="49" fontId="3" fillId="0" borderId="0" xfId="3" applyNumberFormat="1" applyFont="1" applyFill="1" applyBorder="1" applyAlignment="1">
      <alignment horizontal="center" vertical="center" wrapText="1"/>
    </xf>
    <xf numFmtId="0" fontId="3" fillId="0" borderId="0" xfId="3" applyNumberFormat="1" applyFont="1" applyFill="1" applyBorder="1" applyAlignment="1">
      <alignment horizontal="center" vertical="center" wrapText="1"/>
    </xf>
    <xf numFmtId="176" fontId="3" fillId="0" borderId="0" xfId="3" applyNumberFormat="1" applyFont="1" applyFill="1" applyBorder="1" applyAlignment="1">
      <alignment horizontal="center" vertical="center"/>
    </xf>
    <xf numFmtId="49" fontId="9" fillId="0" borderId="0" xfId="3" applyNumberFormat="1" applyFont="1" applyFill="1" applyBorder="1" applyAlignment="1">
      <alignment horizontal="justify" vertical="center"/>
    </xf>
    <xf numFmtId="0" fontId="9" fillId="0" borderId="0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horizontal="center" vertical="center" wrapText="1"/>
    </xf>
    <xf numFmtId="0" fontId="3" fillId="0" borderId="0" xfId="3" applyNumberFormat="1" applyFont="1" applyFill="1" applyBorder="1" applyAlignment="1">
      <alignment horizontal="center" vertical="center"/>
    </xf>
    <xf numFmtId="0" fontId="3" fillId="0" borderId="0" xfId="3" applyNumberFormat="1" applyFont="1" applyFill="1" applyBorder="1" applyAlignment="1">
      <alignment vertical="center"/>
    </xf>
    <xf numFmtId="0" fontId="0" fillId="10" borderId="0" xfId="0" applyFill="1">
      <alignment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177" fontId="7" fillId="2" borderId="1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0" fontId="31" fillId="10" borderId="8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49" fontId="31" fillId="10" borderId="8" xfId="0" applyNumberFormat="1" applyFont="1" applyFill="1" applyBorder="1" applyAlignment="1">
      <alignment horizontal="center" vertical="center"/>
    </xf>
    <xf numFmtId="49" fontId="32" fillId="10" borderId="23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11" borderId="2" xfId="0" applyFont="1" applyFill="1" applyBorder="1" applyAlignment="1">
      <alignment horizontal="center" vertical="center"/>
    </xf>
    <xf numFmtId="0" fontId="3" fillId="11" borderId="2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33" fillId="10" borderId="22" xfId="0" applyFont="1" applyFill="1" applyBorder="1">
      <alignment vertical="center"/>
    </xf>
    <xf numFmtId="0" fontId="31" fillId="10" borderId="22" xfId="0" applyFont="1" applyFill="1" applyBorder="1" applyAlignment="1">
      <alignment horizontal="center" vertical="center"/>
    </xf>
    <xf numFmtId="0" fontId="31" fillId="10" borderId="22" xfId="0" applyFont="1" applyFill="1" applyBorder="1">
      <alignment vertical="center"/>
    </xf>
    <xf numFmtId="0" fontId="31" fillId="10" borderId="22" xfId="0" applyFont="1" applyFill="1" applyBorder="1" applyAlignment="1">
      <alignment vertical="center" wrapText="1"/>
    </xf>
    <xf numFmtId="0" fontId="33" fillId="10" borderId="0" xfId="0" applyFont="1" applyFill="1">
      <alignment vertical="center"/>
    </xf>
    <xf numFmtId="0" fontId="1" fillId="3" borderId="6" xfId="0" applyFont="1" applyFill="1" applyBorder="1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0" fontId="0" fillId="0" borderId="19" xfId="0" applyBorder="1">
      <alignment vertical="center"/>
    </xf>
    <xf numFmtId="0" fontId="0" fillId="0" borderId="22" xfId="0" applyBorder="1">
      <alignment vertical="center"/>
    </xf>
    <xf numFmtId="0" fontId="1" fillId="3" borderId="22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181" fontId="1" fillId="0" borderId="1" xfId="0" applyNumberFormat="1" applyFont="1" applyFill="1" applyBorder="1" applyAlignment="1">
      <alignment vertical="center" wrapText="1"/>
    </xf>
    <xf numFmtId="49" fontId="3" fillId="0" borderId="38" xfId="0" applyNumberFormat="1" applyFont="1" applyFill="1" applyBorder="1" applyAlignment="1">
      <alignment horizontal="center" vertical="center"/>
    </xf>
    <xf numFmtId="49" fontId="3" fillId="10" borderId="38" xfId="0" applyNumberFormat="1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0" fillId="0" borderId="58" xfId="0" applyBorder="1">
      <alignment vertical="center"/>
    </xf>
    <xf numFmtId="0" fontId="3" fillId="0" borderId="3" xfId="0" applyNumberFormat="1" applyFont="1" applyBorder="1" applyAlignment="1">
      <alignment vertical="center"/>
    </xf>
    <xf numFmtId="0" fontId="34" fillId="0" borderId="2" xfId="0" applyNumberFormat="1" applyFont="1" applyFill="1" applyBorder="1" applyAlignment="1">
      <alignment horizontal="center" vertical="center" wrapText="1"/>
    </xf>
    <xf numFmtId="0" fontId="20" fillId="0" borderId="2" xfId="0" applyNumberFormat="1" applyFont="1" applyBorder="1">
      <alignment vertical="center"/>
    </xf>
    <xf numFmtId="0" fontId="1" fillId="0" borderId="2" xfId="0" applyNumberFormat="1" applyFont="1" applyBorder="1">
      <alignment vertical="center"/>
    </xf>
    <xf numFmtId="0" fontId="1" fillId="0" borderId="2" xfId="0" applyNumberFormat="1" applyFont="1" applyBorder="1" applyAlignment="1">
      <alignment vertical="center" wrapText="1"/>
    </xf>
    <xf numFmtId="0" fontId="9" fillId="0" borderId="9" xfId="0" applyFont="1" applyFill="1" applyBorder="1" applyAlignment="1">
      <alignment horizontal="left" vertical="center"/>
    </xf>
    <xf numFmtId="0" fontId="1" fillId="0" borderId="2" xfId="0" quotePrefix="1" applyNumberFormat="1" applyFont="1" applyBorder="1" applyAlignment="1">
      <alignment horizontal="center" vertical="center"/>
    </xf>
    <xf numFmtId="49" fontId="9" fillId="0" borderId="2" xfId="3" quotePrefix="1" applyNumberFormat="1" applyFont="1" applyFill="1" applyBorder="1" applyAlignment="1">
      <alignment horizontal="center" vertical="center"/>
    </xf>
    <xf numFmtId="49" fontId="9" fillId="0" borderId="2" xfId="0" quotePrefix="1" applyNumberFormat="1" applyFont="1" applyFill="1" applyBorder="1" applyAlignment="1">
      <alignment horizontal="center" vertical="center"/>
    </xf>
    <xf numFmtId="49" fontId="3" fillId="0" borderId="2" xfId="0" quotePrefix="1" applyNumberFormat="1" applyFont="1" applyFill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10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9" fontId="4" fillId="0" borderId="54" xfId="0" applyNumberFormat="1" applyFont="1" applyFill="1" applyBorder="1" applyAlignment="1">
      <alignment horizontal="center" vertical="center"/>
    </xf>
    <xf numFmtId="49" fontId="3" fillId="0" borderId="54" xfId="0" applyNumberFormat="1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" xfId="3" applyNumberFormat="1" applyFont="1" applyBorder="1" applyAlignment="1">
      <alignment horizontal="center" vertical="center" wrapText="1"/>
    </xf>
    <xf numFmtId="0" fontId="5" fillId="0" borderId="2" xfId="3" applyNumberFormat="1" applyFont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" xfId="3" applyNumberFormat="1" applyFont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 wrapText="1"/>
    </xf>
    <xf numFmtId="0" fontId="15" fillId="0" borderId="2" xfId="3" applyNumberFormat="1" applyFont="1" applyFill="1" applyBorder="1" applyAlignment="1">
      <alignment horizontal="center" vertical="center" wrapText="1"/>
    </xf>
    <xf numFmtId="0" fontId="16" fillId="0" borderId="2" xfId="3" applyFont="1" applyBorder="1" applyAlignment="1">
      <alignment horizontal="center" vertical="center"/>
    </xf>
    <xf numFmtId="0" fontId="5" fillId="0" borderId="2" xfId="3" applyNumberFormat="1" applyFont="1" applyBorder="1" applyAlignment="1">
      <alignment horizontal="center" vertical="center"/>
    </xf>
    <xf numFmtId="0" fontId="20" fillId="0" borderId="2" xfId="3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20" fillId="0" borderId="2" xfId="3" applyNumberFormat="1" applyFont="1" applyFill="1" applyBorder="1" applyAlignment="1">
      <alignment horizontal="center" vertical="center" wrapText="1"/>
    </xf>
    <xf numFmtId="0" fontId="9" fillId="0" borderId="2" xfId="3" applyNumberFormat="1" applyFont="1" applyBorder="1" applyAlignment="1">
      <alignment horizontal="center" vertical="center" wrapText="1"/>
    </xf>
    <xf numFmtId="0" fontId="20" fillId="0" borderId="8" xfId="3" applyFont="1" applyFill="1" applyBorder="1" applyAlignment="1">
      <alignment horizontal="center" vertical="center" wrapText="1"/>
    </xf>
    <xf numFmtId="0" fontId="20" fillId="0" borderId="13" xfId="3" applyFont="1" applyFill="1" applyBorder="1" applyAlignment="1">
      <alignment horizontal="center" vertical="center" wrapText="1"/>
    </xf>
    <xf numFmtId="0" fontId="20" fillId="0" borderId="12" xfId="3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center" vertical="center"/>
    </xf>
    <xf numFmtId="0" fontId="1" fillId="0" borderId="0" xfId="3" applyNumberFormat="1" applyFont="1" applyFill="1" applyBorder="1" applyAlignment="1">
      <alignment horizontal="center" vertical="center" wrapText="1"/>
    </xf>
    <xf numFmtId="0" fontId="1" fillId="0" borderId="0" xfId="3" applyFont="1" applyFill="1" applyBorder="1" applyAlignment="1">
      <alignment horizontal="center" vertical="center"/>
    </xf>
    <xf numFmtId="0" fontId="3" fillId="0" borderId="0" xfId="3" applyNumberFormat="1" applyFont="1" applyFill="1" applyBorder="1" applyAlignment="1">
      <alignment horizontal="center" vertical="center"/>
    </xf>
    <xf numFmtId="49" fontId="3" fillId="0" borderId="0" xfId="3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0" fillId="0" borderId="2" xfId="0" applyNumberFormat="1" applyFont="1" applyFill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15" fillId="0" borderId="2" xfId="0" applyNumberFormat="1" applyFont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0" fontId="21" fillId="0" borderId="38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9" fontId="0" fillId="0" borderId="2" xfId="1" applyNumberFormat="1" applyFont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15" fillId="0" borderId="22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9" fontId="0" fillId="0" borderId="10" xfId="1" applyNumberFormat="1" applyFont="1" applyBorder="1" applyAlignment="1">
      <alignment horizontal="center" vertical="center"/>
    </xf>
    <xf numFmtId="9" fontId="0" fillId="0" borderId="20" xfId="1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 vertical="center" wrapText="1"/>
    </xf>
    <xf numFmtId="0" fontId="21" fillId="0" borderId="4" xfId="0" applyNumberFormat="1" applyFont="1" applyBorder="1" applyAlignment="1">
      <alignment horizontal="center" vertical="center" wrapText="1"/>
    </xf>
    <xf numFmtId="0" fontId="21" fillId="0" borderId="5" xfId="0" applyNumberFormat="1" applyFont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20" fillId="0" borderId="2" xfId="0" applyNumberFormat="1" applyFont="1" applyFill="1" applyBorder="1" applyAlignment="1">
      <alignment horizontal="center" vertical="center" wrapText="1"/>
    </xf>
    <xf numFmtId="0" fontId="21" fillId="0" borderId="2" xfId="0" applyNumberFormat="1" applyFont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47" xfId="0" applyFont="1" applyFill="1" applyBorder="1" applyAlignment="1">
      <alignment horizontal="center" vertical="center" wrapText="1"/>
    </xf>
    <xf numFmtId="0" fontId="20" fillId="0" borderId="4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</cellXfs>
  <cellStyles count="4">
    <cellStyle name="百分比" xfId="1" builtinId="5"/>
    <cellStyle name="常规" xfId="0" builtinId="0"/>
    <cellStyle name="常规 2" xfId="3"/>
    <cellStyle name="常规 3 2" xfId="2"/>
  </cellStyles>
  <dxfs count="0"/>
  <tableStyles count="0" defaultTableStyle="TableStyleMedium2" defaultPivotStyle="PivotStyleLight16"/>
  <colors>
    <mruColors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8"/>
  <sheetViews>
    <sheetView workbookViewId="0">
      <selection activeCell="L2" sqref="A1:O1048576"/>
    </sheetView>
  </sheetViews>
  <sheetFormatPr defaultColWidth="9" defaultRowHeight="13.5"/>
  <cols>
    <col min="1" max="2" width="7" style="1" customWidth="1"/>
    <col min="3" max="3" width="15.625" style="1" customWidth="1"/>
    <col min="4" max="4" width="5.125" style="1" customWidth="1"/>
    <col min="5" max="5" width="41.625" style="2" customWidth="1"/>
    <col min="6" max="6" width="10.125" style="1" customWidth="1"/>
    <col min="7" max="7" width="11.625" style="1" hidden="1" customWidth="1"/>
    <col min="8" max="8" width="4.625" style="1" hidden="1" customWidth="1"/>
    <col min="9" max="9" width="12.375" style="3" hidden="1" customWidth="1"/>
    <col min="10" max="10" width="7" style="3" hidden="1" customWidth="1"/>
    <col min="11" max="11" width="11.5" style="465" customWidth="1"/>
    <col min="12" max="12" width="8.375" style="158" customWidth="1"/>
    <col min="13" max="13" width="8.625" style="158" customWidth="1"/>
    <col min="14" max="14" width="12.5" style="3" hidden="1" customWidth="1"/>
    <col min="15" max="15" width="47" style="4" customWidth="1"/>
  </cols>
  <sheetData>
    <row r="1" spans="1:15" ht="25.5" customHeight="1">
      <c r="A1" s="517" t="s">
        <v>0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</row>
    <row r="2" spans="1:15" ht="22.5">
      <c r="A2" s="12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2" t="s">
        <v>6</v>
      </c>
      <c r="G2" s="12" t="s">
        <v>7</v>
      </c>
      <c r="H2" s="12" t="s">
        <v>8</v>
      </c>
      <c r="I2" s="25" t="s">
        <v>9</v>
      </c>
      <c r="J2" s="25"/>
      <c r="K2" s="471" t="s">
        <v>9</v>
      </c>
      <c r="L2" s="25" t="s">
        <v>10</v>
      </c>
      <c r="M2" s="25" t="s">
        <v>11</v>
      </c>
      <c r="N2" s="25" t="s">
        <v>12</v>
      </c>
      <c r="O2" s="25" t="s">
        <v>13</v>
      </c>
    </row>
    <row r="3" spans="1:15" ht="18" customHeight="1">
      <c r="A3" s="518" t="s">
        <v>14</v>
      </c>
      <c r="B3" s="518">
        <v>47</v>
      </c>
      <c r="C3" s="525" t="s">
        <v>15</v>
      </c>
      <c r="D3" s="6">
        <v>2</v>
      </c>
      <c r="E3" s="2" t="s">
        <v>16</v>
      </c>
      <c r="F3" s="466" t="s">
        <v>17</v>
      </c>
      <c r="G3" s="6">
        <v>15910820336</v>
      </c>
      <c r="H3" s="575" t="s">
        <v>18</v>
      </c>
      <c r="K3" s="465" t="s">
        <v>19</v>
      </c>
      <c r="L3" s="1">
        <v>830</v>
      </c>
      <c r="M3" s="1">
        <v>600</v>
      </c>
      <c r="N3" s="10"/>
      <c r="O3" s="11" t="s">
        <v>20</v>
      </c>
    </row>
    <row r="4" spans="1:15" ht="14.25" customHeight="1">
      <c r="A4" s="518"/>
      <c r="B4" s="518"/>
      <c r="C4" s="526"/>
      <c r="D4" s="6">
        <v>2</v>
      </c>
      <c r="E4" s="2" t="s">
        <v>21</v>
      </c>
      <c r="F4" s="6" t="s">
        <v>22</v>
      </c>
      <c r="G4" s="6">
        <v>15201645331</v>
      </c>
      <c r="H4" s="575"/>
      <c r="K4" s="465" t="s">
        <v>23</v>
      </c>
      <c r="L4" s="1">
        <v>270</v>
      </c>
      <c r="M4" s="1">
        <v>200</v>
      </c>
      <c r="N4" s="10"/>
      <c r="O4" s="11" t="s">
        <v>24</v>
      </c>
    </row>
    <row r="5" spans="1:15" ht="15.75" customHeight="1">
      <c r="A5" s="518"/>
      <c r="B5" s="518"/>
      <c r="C5" s="526"/>
      <c r="D5" s="6">
        <v>3</v>
      </c>
      <c r="E5" s="2" t="s">
        <v>25</v>
      </c>
      <c r="F5" s="6" t="s">
        <v>26</v>
      </c>
      <c r="G5" s="6">
        <v>15010795675</v>
      </c>
      <c r="H5" s="575"/>
      <c r="K5" s="465" t="s">
        <v>27</v>
      </c>
      <c r="L5" s="1">
        <v>570</v>
      </c>
      <c r="M5" s="1">
        <v>300</v>
      </c>
      <c r="N5" s="10"/>
      <c r="O5" s="11" t="s">
        <v>28</v>
      </c>
    </row>
    <row r="6" spans="1:15" ht="15.75" customHeight="1">
      <c r="A6" s="518"/>
      <c r="B6" s="518"/>
      <c r="C6" s="527"/>
      <c r="D6" s="6">
        <v>2</v>
      </c>
      <c r="E6" s="2" t="s">
        <v>29</v>
      </c>
      <c r="F6" s="6" t="s">
        <v>30</v>
      </c>
      <c r="G6" s="6">
        <v>15201138649</v>
      </c>
      <c r="H6" s="575"/>
      <c r="K6" s="465" t="s">
        <v>31</v>
      </c>
      <c r="L6" s="1">
        <v>300</v>
      </c>
      <c r="M6" s="1">
        <v>240</v>
      </c>
      <c r="N6" s="10"/>
      <c r="O6" s="11" t="s">
        <v>32</v>
      </c>
    </row>
    <row r="7" spans="1:15">
      <c r="A7" s="518"/>
      <c r="B7" s="518"/>
      <c r="C7" s="525" t="s">
        <v>33</v>
      </c>
      <c r="D7" s="6">
        <v>1</v>
      </c>
      <c r="E7" s="2" t="s">
        <v>34</v>
      </c>
      <c r="F7" s="6" t="s">
        <v>35</v>
      </c>
      <c r="G7" s="6">
        <v>18612580927</v>
      </c>
      <c r="H7" s="468"/>
      <c r="K7" s="465" t="s">
        <v>36</v>
      </c>
      <c r="L7" s="1">
        <v>336</v>
      </c>
      <c r="M7" s="1">
        <v>300</v>
      </c>
      <c r="N7" s="10"/>
      <c r="O7" s="11" t="s">
        <v>37</v>
      </c>
    </row>
    <row r="8" spans="1:15">
      <c r="A8" s="518"/>
      <c r="B8" s="518"/>
      <c r="C8" s="526"/>
      <c r="D8" s="6">
        <v>2</v>
      </c>
      <c r="E8" s="2" t="s">
        <v>38</v>
      </c>
      <c r="F8" s="6" t="s">
        <v>35</v>
      </c>
      <c r="G8" s="6">
        <v>18612580927</v>
      </c>
      <c r="H8" s="468"/>
      <c r="K8" s="465" t="s">
        <v>39</v>
      </c>
      <c r="L8" s="1">
        <v>326</v>
      </c>
      <c r="M8" s="1">
        <v>200</v>
      </c>
      <c r="N8" s="10"/>
      <c r="O8" s="11" t="s">
        <v>40</v>
      </c>
    </row>
    <row r="9" spans="1:15">
      <c r="A9" s="518"/>
      <c r="B9" s="518"/>
      <c r="C9" s="527"/>
      <c r="D9" s="6">
        <v>5</v>
      </c>
      <c r="E9" s="2" t="s">
        <v>41</v>
      </c>
      <c r="F9" s="6" t="s">
        <v>35</v>
      </c>
      <c r="G9" s="6">
        <v>18612580927</v>
      </c>
      <c r="H9" s="468"/>
      <c r="K9" s="465" t="s">
        <v>42</v>
      </c>
      <c r="L9" s="1">
        <v>300</v>
      </c>
      <c r="M9" s="1">
        <v>300</v>
      </c>
      <c r="N9" s="10"/>
      <c r="O9" s="11" t="s">
        <v>43</v>
      </c>
    </row>
    <row r="10" spans="1:15">
      <c r="A10" s="518"/>
      <c r="B10" s="518"/>
      <c r="C10" s="525" t="s">
        <v>44</v>
      </c>
      <c r="D10" s="6">
        <v>2</v>
      </c>
      <c r="E10" s="2" t="s">
        <v>45</v>
      </c>
      <c r="F10" s="6" t="s">
        <v>46</v>
      </c>
      <c r="G10" s="6">
        <v>18401607217</v>
      </c>
      <c r="H10" s="575" t="s">
        <v>18</v>
      </c>
      <c r="K10" s="465" t="s">
        <v>47</v>
      </c>
      <c r="L10" s="1">
        <v>500</v>
      </c>
      <c r="M10" s="1">
        <v>200</v>
      </c>
      <c r="N10" s="10"/>
      <c r="O10" s="11" t="s">
        <v>48</v>
      </c>
    </row>
    <row r="11" spans="1:15">
      <c r="A11" s="518"/>
      <c r="B11" s="518"/>
      <c r="C11" s="526"/>
      <c r="D11" s="6">
        <v>2</v>
      </c>
      <c r="E11" s="2" t="s">
        <v>49</v>
      </c>
      <c r="F11" s="6" t="s">
        <v>46</v>
      </c>
      <c r="G11" s="6">
        <v>18401607217</v>
      </c>
      <c r="H11" s="576"/>
      <c r="K11" s="465" t="s">
        <v>50</v>
      </c>
      <c r="L11" s="1">
        <v>400</v>
      </c>
      <c r="M11" s="1">
        <v>200</v>
      </c>
      <c r="N11" s="10"/>
      <c r="O11" s="11" t="s">
        <v>51</v>
      </c>
    </row>
    <row r="12" spans="1:15">
      <c r="A12" s="518"/>
      <c r="B12" s="518"/>
      <c r="C12" s="527"/>
      <c r="D12" s="6">
        <v>4</v>
      </c>
      <c r="E12" s="2" t="s">
        <v>52</v>
      </c>
      <c r="F12" s="6" t="s">
        <v>46</v>
      </c>
      <c r="G12" s="6">
        <v>18401607217</v>
      </c>
      <c r="H12" s="576"/>
      <c r="K12" s="465" t="s">
        <v>53</v>
      </c>
      <c r="L12" s="1">
        <v>780</v>
      </c>
      <c r="M12" s="1">
        <v>200</v>
      </c>
      <c r="N12" s="10"/>
      <c r="O12" s="11" t="s">
        <v>51</v>
      </c>
    </row>
    <row r="13" spans="1:15">
      <c r="A13" s="518"/>
      <c r="B13" s="518"/>
      <c r="C13" s="525" t="s">
        <v>54</v>
      </c>
      <c r="D13" s="49">
        <v>2</v>
      </c>
      <c r="E13" s="48" t="s">
        <v>55</v>
      </c>
      <c r="F13" s="6" t="s">
        <v>56</v>
      </c>
      <c r="G13" s="6">
        <v>17801099565</v>
      </c>
      <c r="H13" s="575" t="s">
        <v>18</v>
      </c>
      <c r="K13" s="465" t="s">
        <v>57</v>
      </c>
      <c r="L13" s="1">
        <v>102</v>
      </c>
      <c r="M13" s="1">
        <v>150</v>
      </c>
      <c r="N13" s="10"/>
      <c r="O13" s="11" t="s">
        <v>58</v>
      </c>
    </row>
    <row r="14" spans="1:15">
      <c r="A14" s="518"/>
      <c r="B14" s="518"/>
      <c r="C14" s="526"/>
      <c r="D14" s="49">
        <v>4</v>
      </c>
      <c r="E14" s="48" t="s">
        <v>59</v>
      </c>
      <c r="F14" s="6" t="s">
        <v>56</v>
      </c>
      <c r="G14" s="6">
        <v>17801099565</v>
      </c>
      <c r="H14" s="576"/>
      <c r="K14" s="465" t="s">
        <v>60</v>
      </c>
      <c r="L14" s="1">
        <v>368</v>
      </c>
      <c r="M14" s="1">
        <v>300</v>
      </c>
      <c r="N14" s="10"/>
      <c r="O14" s="11" t="s">
        <v>61</v>
      </c>
    </row>
    <row r="15" spans="1:15">
      <c r="A15" s="518"/>
      <c r="B15" s="518"/>
      <c r="C15" s="527"/>
      <c r="D15" s="6">
        <v>5</v>
      </c>
      <c r="E15" s="2" t="s">
        <v>62</v>
      </c>
      <c r="F15" s="6" t="s">
        <v>56</v>
      </c>
      <c r="G15" s="6">
        <v>17801099565</v>
      </c>
      <c r="H15" s="576"/>
      <c r="K15" s="465" t="s">
        <v>63</v>
      </c>
      <c r="L15" s="1">
        <v>424</v>
      </c>
      <c r="M15" s="1">
        <v>300</v>
      </c>
      <c r="N15" s="10"/>
      <c r="O15" s="281" t="s">
        <v>64</v>
      </c>
    </row>
    <row r="16" spans="1:15">
      <c r="A16" s="518"/>
      <c r="B16" s="518"/>
      <c r="C16" s="525" t="s">
        <v>65</v>
      </c>
      <c r="D16" s="6">
        <v>1</v>
      </c>
      <c r="E16" s="2" t="s">
        <v>66</v>
      </c>
      <c r="F16" s="6" t="s">
        <v>67</v>
      </c>
      <c r="G16" s="6">
        <v>18811797011</v>
      </c>
      <c r="H16" s="575" t="s">
        <v>18</v>
      </c>
      <c r="K16" s="465" t="s">
        <v>68</v>
      </c>
      <c r="L16" s="1">
        <v>498</v>
      </c>
      <c r="M16" s="1">
        <v>300</v>
      </c>
      <c r="N16" s="10"/>
      <c r="O16" s="11" t="s">
        <v>69</v>
      </c>
    </row>
    <row r="17" spans="1:15">
      <c r="A17" s="518"/>
      <c r="B17" s="518"/>
      <c r="C17" s="526"/>
      <c r="D17" s="6">
        <v>2</v>
      </c>
      <c r="E17" s="2" t="s">
        <v>70</v>
      </c>
      <c r="F17" s="6" t="s">
        <v>71</v>
      </c>
      <c r="G17" s="6">
        <v>18401607323</v>
      </c>
      <c r="H17" s="575"/>
      <c r="K17" s="465" t="s">
        <v>72</v>
      </c>
      <c r="L17" s="1">
        <v>300</v>
      </c>
      <c r="M17" s="1">
        <v>200</v>
      </c>
      <c r="N17" s="10"/>
      <c r="O17" s="11" t="s">
        <v>73</v>
      </c>
    </row>
    <row r="18" spans="1:15">
      <c r="A18" s="518"/>
      <c r="B18" s="518"/>
      <c r="C18" s="527"/>
      <c r="D18" s="6">
        <v>3</v>
      </c>
      <c r="E18" s="2" t="s">
        <v>74</v>
      </c>
      <c r="F18" s="6" t="s">
        <v>75</v>
      </c>
      <c r="G18" s="6">
        <v>13739456577</v>
      </c>
      <c r="H18" s="575"/>
      <c r="K18" s="465" t="s">
        <v>76</v>
      </c>
      <c r="L18" s="1">
        <v>250</v>
      </c>
      <c r="M18" s="1">
        <v>200</v>
      </c>
      <c r="N18" s="10"/>
      <c r="O18" s="11" t="s">
        <v>77</v>
      </c>
    </row>
    <row r="19" spans="1:15">
      <c r="A19" s="518"/>
      <c r="B19" s="518"/>
      <c r="C19" s="525" t="s">
        <v>78</v>
      </c>
      <c r="D19" s="6">
        <v>1</v>
      </c>
      <c r="E19" s="2" t="s">
        <v>79</v>
      </c>
      <c r="F19" s="6" t="s">
        <v>80</v>
      </c>
      <c r="G19" s="6">
        <v>15201645716</v>
      </c>
      <c r="H19" s="575" t="s">
        <v>18</v>
      </c>
      <c r="L19" s="1">
        <v>2000</v>
      </c>
      <c r="M19" s="76" t="s">
        <v>81</v>
      </c>
      <c r="N19" s="10"/>
      <c r="O19" s="11" t="s">
        <v>82</v>
      </c>
    </row>
    <row r="20" spans="1:15" ht="22.5">
      <c r="A20" s="518"/>
      <c r="B20" s="518"/>
      <c r="C20" s="526"/>
      <c r="D20" s="6">
        <v>2</v>
      </c>
      <c r="E20" s="2" t="s">
        <v>83</v>
      </c>
      <c r="F20" s="6" t="s">
        <v>80</v>
      </c>
      <c r="G20" s="6">
        <v>15201645716</v>
      </c>
      <c r="H20" s="576"/>
      <c r="K20" s="465" t="s">
        <v>84</v>
      </c>
      <c r="L20" s="1">
        <v>1105</v>
      </c>
      <c r="M20" s="1">
        <v>600</v>
      </c>
      <c r="N20" s="10"/>
      <c r="O20" s="11" t="s">
        <v>85</v>
      </c>
    </row>
    <row r="21" spans="1:15">
      <c r="A21" s="518"/>
      <c r="B21" s="518"/>
      <c r="C21" s="527"/>
      <c r="D21" s="6">
        <v>3</v>
      </c>
      <c r="E21" s="2" t="s">
        <v>86</v>
      </c>
      <c r="F21" s="6" t="s">
        <v>80</v>
      </c>
      <c r="G21" s="6">
        <v>15201645716</v>
      </c>
      <c r="H21" s="576"/>
      <c r="K21" s="465" t="s">
        <v>87</v>
      </c>
      <c r="L21" s="1">
        <v>150</v>
      </c>
      <c r="M21" s="1">
        <v>300</v>
      </c>
      <c r="N21" s="10"/>
      <c r="O21" s="35" t="s">
        <v>88</v>
      </c>
    </row>
    <row r="22" spans="1:15" ht="22.5">
      <c r="A22" s="518"/>
      <c r="B22" s="518"/>
      <c r="C22" s="527" t="s">
        <v>89</v>
      </c>
      <c r="D22" s="6">
        <v>1</v>
      </c>
      <c r="E22" s="2" t="s">
        <v>90</v>
      </c>
      <c r="F22" s="6" t="s">
        <v>91</v>
      </c>
      <c r="G22" s="6">
        <v>13488812898</v>
      </c>
      <c r="H22" s="575" t="s">
        <v>18</v>
      </c>
      <c r="K22" s="465" t="s">
        <v>92</v>
      </c>
      <c r="L22" s="1">
        <v>120</v>
      </c>
      <c r="M22" s="1">
        <v>100</v>
      </c>
      <c r="N22" s="10"/>
      <c r="O22" s="472" t="s">
        <v>88</v>
      </c>
    </row>
    <row r="23" spans="1:15">
      <c r="A23" s="518"/>
      <c r="B23" s="518"/>
      <c r="C23" s="527"/>
      <c r="D23" s="6">
        <v>3</v>
      </c>
      <c r="E23" s="2" t="s">
        <v>93</v>
      </c>
      <c r="F23" s="6" t="s">
        <v>91</v>
      </c>
      <c r="G23" s="6">
        <v>13488812898</v>
      </c>
      <c r="H23" s="576"/>
      <c r="L23" s="1">
        <v>300</v>
      </c>
      <c r="M23" s="76" t="s">
        <v>94</v>
      </c>
      <c r="N23" s="10"/>
      <c r="O23" s="11" t="s">
        <v>95</v>
      </c>
    </row>
    <row r="24" spans="1:15">
      <c r="A24" s="518"/>
      <c r="B24" s="518"/>
      <c r="C24" s="527"/>
      <c r="D24" s="6">
        <v>1</v>
      </c>
      <c r="E24" s="2" t="s">
        <v>96</v>
      </c>
      <c r="F24" s="6" t="s">
        <v>91</v>
      </c>
      <c r="G24" s="6">
        <v>13488812898</v>
      </c>
      <c r="H24" s="576"/>
      <c r="K24" s="465" t="s">
        <v>97</v>
      </c>
      <c r="L24" s="1">
        <v>260</v>
      </c>
      <c r="M24" s="1">
        <v>200</v>
      </c>
      <c r="N24" s="10"/>
      <c r="O24" s="11" t="s">
        <v>98</v>
      </c>
    </row>
    <row r="25" spans="1:15">
      <c r="A25" s="518"/>
      <c r="B25" s="518"/>
      <c r="C25" s="6" t="s">
        <v>99</v>
      </c>
      <c r="D25" s="6">
        <v>1</v>
      </c>
      <c r="E25" s="2" t="s">
        <v>100</v>
      </c>
      <c r="F25" s="6" t="s">
        <v>101</v>
      </c>
      <c r="G25" s="6">
        <v>13488812898</v>
      </c>
      <c r="H25" s="467" t="s">
        <v>18</v>
      </c>
      <c r="K25" s="465" t="s">
        <v>102</v>
      </c>
      <c r="L25" s="1">
        <v>300</v>
      </c>
      <c r="M25" s="1">
        <v>300</v>
      </c>
      <c r="N25" s="10"/>
      <c r="O25" s="11" t="s">
        <v>103</v>
      </c>
    </row>
    <row r="26" spans="1:15">
      <c r="A26" s="518"/>
      <c r="B26" s="518"/>
      <c r="C26" s="525" t="s">
        <v>104</v>
      </c>
      <c r="D26" s="6">
        <v>1</v>
      </c>
      <c r="E26" s="2" t="s">
        <v>34</v>
      </c>
      <c r="F26" s="6" t="s">
        <v>105</v>
      </c>
      <c r="G26" s="6">
        <v>15210507492</v>
      </c>
      <c r="H26" s="575" t="s">
        <v>18</v>
      </c>
      <c r="L26" s="1">
        <v>780</v>
      </c>
      <c r="M26" s="76" t="s">
        <v>106</v>
      </c>
      <c r="N26" s="10"/>
      <c r="O26" s="11" t="s">
        <v>107</v>
      </c>
    </row>
    <row r="27" spans="1:15">
      <c r="A27" s="518"/>
      <c r="B27" s="518"/>
      <c r="C27" s="526"/>
      <c r="D27" s="6">
        <v>4</v>
      </c>
      <c r="E27" s="2" t="s">
        <v>108</v>
      </c>
      <c r="F27" s="6" t="s">
        <v>105</v>
      </c>
      <c r="G27" s="6">
        <v>15210507492</v>
      </c>
      <c r="H27" s="576"/>
      <c r="K27" s="465" t="s">
        <v>109</v>
      </c>
      <c r="L27" s="1">
        <v>435</v>
      </c>
      <c r="M27" s="1">
        <v>200</v>
      </c>
      <c r="N27" s="10"/>
      <c r="O27" s="54" t="s">
        <v>110</v>
      </c>
    </row>
    <row r="28" spans="1:15">
      <c r="A28" s="518"/>
      <c r="B28" s="518"/>
      <c r="C28" s="527"/>
      <c r="D28" s="6">
        <v>5</v>
      </c>
      <c r="E28" s="2" t="s">
        <v>111</v>
      </c>
      <c r="F28" s="6" t="s">
        <v>105</v>
      </c>
      <c r="G28" s="6">
        <v>15210507492</v>
      </c>
      <c r="H28" s="576"/>
      <c r="K28" s="465" t="s">
        <v>112</v>
      </c>
      <c r="L28" s="1">
        <v>257.5</v>
      </c>
      <c r="M28" s="1">
        <v>260</v>
      </c>
      <c r="N28" s="10"/>
      <c r="O28" s="54" t="s">
        <v>113</v>
      </c>
    </row>
    <row r="29" spans="1:15" ht="22.5">
      <c r="A29" s="518"/>
      <c r="B29" s="518"/>
      <c r="C29" s="6" t="s">
        <v>114</v>
      </c>
      <c r="D29" s="6">
        <v>1</v>
      </c>
      <c r="E29" s="2" t="s">
        <v>115</v>
      </c>
      <c r="F29" s="6" t="s">
        <v>116</v>
      </c>
      <c r="G29" s="6">
        <v>13391528816</v>
      </c>
      <c r="H29" s="467" t="s">
        <v>18</v>
      </c>
      <c r="K29" s="465" t="s">
        <v>117</v>
      </c>
      <c r="L29" s="1">
        <v>1080</v>
      </c>
      <c r="M29" s="1">
        <v>500</v>
      </c>
      <c r="N29" s="10"/>
      <c r="O29" s="11" t="s">
        <v>118</v>
      </c>
    </row>
    <row r="30" spans="1:15">
      <c r="A30" s="518"/>
      <c r="B30" s="518"/>
      <c r="C30" s="525" t="s">
        <v>119</v>
      </c>
      <c r="D30" s="6">
        <v>1</v>
      </c>
      <c r="E30" s="2" t="s">
        <v>120</v>
      </c>
      <c r="F30" s="6" t="s">
        <v>121</v>
      </c>
      <c r="G30" s="6">
        <v>15600561849</v>
      </c>
      <c r="H30" s="575" t="s">
        <v>18</v>
      </c>
      <c r="K30" s="465" t="s">
        <v>122</v>
      </c>
      <c r="L30" s="1">
        <v>150</v>
      </c>
      <c r="M30" s="1">
        <v>150</v>
      </c>
      <c r="N30" s="10"/>
      <c r="O30" s="11" t="s">
        <v>123</v>
      </c>
    </row>
    <row r="31" spans="1:15">
      <c r="A31" s="518"/>
      <c r="B31" s="518"/>
      <c r="C31" s="526"/>
      <c r="D31" s="6">
        <v>1</v>
      </c>
      <c r="E31" s="2" t="s">
        <v>124</v>
      </c>
      <c r="F31" s="6" t="s">
        <v>121</v>
      </c>
      <c r="G31" s="6">
        <v>15600561849</v>
      </c>
      <c r="H31" s="576"/>
      <c r="K31" s="465" t="s">
        <v>125</v>
      </c>
      <c r="L31" s="1">
        <v>300</v>
      </c>
      <c r="M31" s="1">
        <v>200</v>
      </c>
      <c r="N31" s="10"/>
      <c r="O31" s="11" t="s">
        <v>126</v>
      </c>
    </row>
    <row r="32" spans="1:15">
      <c r="A32" s="518"/>
      <c r="B32" s="518"/>
      <c r="C32" s="527"/>
      <c r="D32" s="6">
        <v>5</v>
      </c>
      <c r="E32" s="2" t="s">
        <v>127</v>
      </c>
      <c r="F32" s="6" t="s">
        <v>121</v>
      </c>
      <c r="G32" s="6">
        <v>15600561849</v>
      </c>
      <c r="H32" s="576"/>
      <c r="K32" s="465" t="s">
        <v>128</v>
      </c>
      <c r="L32" s="1">
        <v>240</v>
      </c>
      <c r="M32" s="1">
        <v>200</v>
      </c>
      <c r="N32" s="10"/>
      <c r="O32" s="54" t="s">
        <v>129</v>
      </c>
    </row>
    <row r="33" spans="1:15">
      <c r="A33" s="518"/>
      <c r="B33" s="518"/>
      <c r="C33" s="525" t="s">
        <v>130</v>
      </c>
      <c r="D33" s="6">
        <v>1</v>
      </c>
      <c r="E33" s="2" t="s">
        <v>131</v>
      </c>
      <c r="F33" s="6" t="s">
        <v>132</v>
      </c>
      <c r="G33" s="6" t="s">
        <v>133</v>
      </c>
      <c r="H33" s="575" t="s">
        <v>18</v>
      </c>
      <c r="L33" s="1">
        <v>290</v>
      </c>
      <c r="M33" s="76" t="s">
        <v>134</v>
      </c>
      <c r="N33" s="10"/>
      <c r="O33" s="11" t="s">
        <v>135</v>
      </c>
    </row>
    <row r="34" spans="1:15">
      <c r="A34" s="518"/>
      <c r="B34" s="518"/>
      <c r="C34" s="527"/>
      <c r="D34" s="6">
        <v>2</v>
      </c>
      <c r="E34" s="2" t="s">
        <v>136</v>
      </c>
      <c r="F34" s="6" t="s">
        <v>132</v>
      </c>
      <c r="G34" s="6" t="s">
        <v>133</v>
      </c>
      <c r="H34" s="576"/>
      <c r="K34" s="465" t="s">
        <v>137</v>
      </c>
      <c r="L34" s="1">
        <v>190</v>
      </c>
      <c r="M34" s="1">
        <v>400</v>
      </c>
      <c r="N34" s="10"/>
      <c r="O34" s="11" t="s">
        <v>138</v>
      </c>
    </row>
    <row r="35" spans="1:15" ht="22.5">
      <c r="A35" s="518"/>
      <c r="B35" s="518"/>
      <c r="C35" s="6" t="s">
        <v>139</v>
      </c>
      <c r="D35" s="6">
        <v>2</v>
      </c>
      <c r="E35" s="2" t="s">
        <v>140</v>
      </c>
      <c r="F35" s="6" t="s">
        <v>141</v>
      </c>
      <c r="G35" s="6">
        <v>15600692720</v>
      </c>
      <c r="H35" s="467" t="s">
        <v>18</v>
      </c>
      <c r="K35" s="465" t="s">
        <v>142</v>
      </c>
      <c r="L35" s="1">
        <v>130</v>
      </c>
      <c r="M35" s="1">
        <v>150</v>
      </c>
      <c r="N35" s="10"/>
      <c r="O35" s="11" t="s">
        <v>32</v>
      </c>
    </row>
    <row r="36" spans="1:15">
      <c r="A36" s="518"/>
      <c r="B36" s="518"/>
      <c r="C36" s="525" t="s">
        <v>143</v>
      </c>
      <c r="D36" s="6">
        <v>2</v>
      </c>
      <c r="E36" s="2" t="s">
        <v>144</v>
      </c>
      <c r="F36" s="6" t="s">
        <v>145</v>
      </c>
      <c r="G36" s="6">
        <v>1881304582</v>
      </c>
      <c r="H36" s="575" t="s">
        <v>18</v>
      </c>
      <c r="K36" s="465" t="s">
        <v>146</v>
      </c>
      <c r="L36" s="1">
        <v>400</v>
      </c>
      <c r="M36" s="1">
        <v>200</v>
      </c>
      <c r="N36" s="10"/>
      <c r="O36" s="11" t="s">
        <v>32</v>
      </c>
    </row>
    <row r="37" spans="1:15">
      <c r="A37" s="518"/>
      <c r="B37" s="518"/>
      <c r="C37" s="527"/>
      <c r="D37" s="6">
        <v>5</v>
      </c>
      <c r="E37" s="2" t="s">
        <v>147</v>
      </c>
      <c r="F37" s="6" t="s">
        <v>148</v>
      </c>
      <c r="G37" s="6">
        <v>18813043771</v>
      </c>
      <c r="H37" s="576"/>
      <c r="K37" s="465" t="s">
        <v>149</v>
      </c>
      <c r="L37" s="1">
        <v>400</v>
      </c>
      <c r="M37" s="1">
        <v>150</v>
      </c>
      <c r="N37" s="10"/>
      <c r="O37" s="11" t="s">
        <v>24</v>
      </c>
    </row>
    <row r="38" spans="1:15">
      <c r="A38" s="518"/>
      <c r="B38" s="518"/>
      <c r="C38" s="525" t="s">
        <v>150</v>
      </c>
      <c r="D38" s="6">
        <v>5</v>
      </c>
      <c r="E38" s="2" t="s">
        <v>151</v>
      </c>
      <c r="F38" s="6" t="s">
        <v>152</v>
      </c>
      <c r="G38" s="6">
        <v>15600562034</v>
      </c>
      <c r="H38" s="575" t="s">
        <v>18</v>
      </c>
      <c r="K38" s="465" t="s">
        <v>153</v>
      </c>
      <c r="L38" s="1">
        <v>460</v>
      </c>
      <c r="M38" s="1">
        <v>300</v>
      </c>
      <c r="N38" s="10"/>
      <c r="O38" s="11" t="s">
        <v>154</v>
      </c>
    </row>
    <row r="39" spans="1:15">
      <c r="A39" s="518"/>
      <c r="B39" s="518"/>
      <c r="C39" s="527"/>
      <c r="D39" s="6">
        <v>1</v>
      </c>
      <c r="E39" s="2" t="s">
        <v>155</v>
      </c>
      <c r="F39" s="6" t="s">
        <v>152</v>
      </c>
      <c r="G39" s="6">
        <v>15600562034</v>
      </c>
      <c r="H39" s="576"/>
      <c r="K39" s="465" t="s">
        <v>156</v>
      </c>
      <c r="L39" s="1">
        <v>660</v>
      </c>
      <c r="M39" s="1">
        <v>300</v>
      </c>
      <c r="N39" s="10"/>
      <c r="O39" s="11" t="s">
        <v>157</v>
      </c>
    </row>
    <row r="40" spans="1:15" ht="22.5">
      <c r="A40" s="518"/>
      <c r="B40" s="518"/>
      <c r="C40" s="525" t="s">
        <v>158</v>
      </c>
      <c r="D40" s="6">
        <v>1</v>
      </c>
      <c r="E40" s="2" t="s">
        <v>159</v>
      </c>
      <c r="F40" s="6" t="s">
        <v>160</v>
      </c>
      <c r="G40" s="6" t="s">
        <v>161</v>
      </c>
      <c r="H40" s="575" t="s">
        <v>18</v>
      </c>
      <c r="K40" s="465" t="s">
        <v>162</v>
      </c>
      <c r="L40" s="1">
        <v>600</v>
      </c>
      <c r="M40" s="1">
        <v>400</v>
      </c>
      <c r="N40" s="10"/>
      <c r="O40" s="11" t="s">
        <v>163</v>
      </c>
    </row>
    <row r="41" spans="1:15">
      <c r="A41" s="518"/>
      <c r="B41" s="518"/>
      <c r="C41" s="527"/>
      <c r="D41" s="6">
        <v>2</v>
      </c>
      <c r="E41" s="2" t="s">
        <v>164</v>
      </c>
      <c r="F41" s="6" t="s">
        <v>165</v>
      </c>
      <c r="G41" s="6" t="s">
        <v>166</v>
      </c>
      <c r="H41" s="576"/>
      <c r="K41" s="465" t="s">
        <v>167</v>
      </c>
      <c r="L41" s="1">
        <v>500</v>
      </c>
      <c r="M41" s="1">
        <v>300</v>
      </c>
      <c r="N41" s="10"/>
      <c r="O41" s="35" t="s">
        <v>168</v>
      </c>
    </row>
    <row r="42" spans="1:15">
      <c r="A42" s="518"/>
      <c r="B42" s="518"/>
      <c r="C42" s="525" t="s">
        <v>169</v>
      </c>
      <c r="D42" s="6">
        <v>1</v>
      </c>
      <c r="E42" s="2" t="s">
        <v>170</v>
      </c>
      <c r="F42" s="6" t="s">
        <v>171</v>
      </c>
      <c r="G42" s="6">
        <v>15120098440</v>
      </c>
      <c r="H42" s="575" t="s">
        <v>18</v>
      </c>
      <c r="K42" s="465" t="s">
        <v>172</v>
      </c>
      <c r="L42" s="1">
        <v>400</v>
      </c>
      <c r="M42" s="1">
        <v>260</v>
      </c>
      <c r="N42" s="10"/>
      <c r="O42" s="35" t="s">
        <v>173</v>
      </c>
    </row>
    <row r="43" spans="1:15">
      <c r="A43" s="518"/>
      <c r="B43" s="518"/>
      <c r="C43" s="527"/>
      <c r="D43" s="6" t="s">
        <v>174</v>
      </c>
      <c r="E43" s="2" t="s">
        <v>175</v>
      </c>
      <c r="F43" s="6" t="s">
        <v>171</v>
      </c>
      <c r="G43" s="6">
        <v>15120098440</v>
      </c>
      <c r="H43" s="576"/>
      <c r="K43" s="465" t="s">
        <v>176</v>
      </c>
      <c r="L43" s="1">
        <v>400</v>
      </c>
      <c r="M43" s="1">
        <v>200</v>
      </c>
      <c r="N43" s="10"/>
      <c r="O43" s="11" t="s">
        <v>177</v>
      </c>
    </row>
    <row r="44" spans="1:15">
      <c r="A44" s="518"/>
      <c r="B44" s="518"/>
      <c r="C44" s="6" t="s">
        <v>178</v>
      </c>
      <c r="D44" s="6">
        <v>1</v>
      </c>
      <c r="E44" s="2" t="s">
        <v>179</v>
      </c>
      <c r="F44" s="6" t="s">
        <v>180</v>
      </c>
      <c r="G44" s="6">
        <v>15120098403</v>
      </c>
      <c r="H44" s="467" t="s">
        <v>18</v>
      </c>
      <c r="K44" s="465" t="s">
        <v>181</v>
      </c>
      <c r="L44" s="1">
        <v>200</v>
      </c>
      <c r="M44" s="1">
        <v>260</v>
      </c>
      <c r="N44" s="10"/>
      <c r="O44" s="11" t="s">
        <v>182</v>
      </c>
    </row>
    <row r="45" spans="1:15">
      <c r="A45" s="518"/>
      <c r="B45" s="518"/>
      <c r="C45" s="525" t="s">
        <v>183</v>
      </c>
      <c r="D45" s="6">
        <v>2</v>
      </c>
      <c r="E45" s="2" t="s">
        <v>184</v>
      </c>
      <c r="F45" s="6" t="s">
        <v>185</v>
      </c>
      <c r="G45" s="6">
        <v>15652955494</v>
      </c>
      <c r="H45" s="575" t="s">
        <v>18</v>
      </c>
      <c r="K45" s="465" t="s">
        <v>186</v>
      </c>
      <c r="L45" s="1">
        <v>756</v>
      </c>
      <c r="M45" s="1">
        <v>300</v>
      </c>
      <c r="N45" s="10"/>
      <c r="O45" s="11" t="s">
        <v>187</v>
      </c>
    </row>
    <row r="46" spans="1:15">
      <c r="A46" s="518"/>
      <c r="B46" s="518"/>
      <c r="C46" s="527"/>
      <c r="D46" s="6">
        <v>1</v>
      </c>
      <c r="E46" s="2" t="s">
        <v>188</v>
      </c>
      <c r="F46" s="6" t="s">
        <v>185</v>
      </c>
      <c r="G46" s="6">
        <v>15652955494</v>
      </c>
      <c r="H46" s="576"/>
      <c r="K46" s="465" t="s">
        <v>189</v>
      </c>
      <c r="L46" s="1">
        <v>460</v>
      </c>
      <c r="M46" s="1">
        <v>200</v>
      </c>
      <c r="N46" s="10"/>
      <c r="O46" s="11" t="s">
        <v>190</v>
      </c>
    </row>
    <row r="47" spans="1:15">
      <c r="A47" s="518"/>
      <c r="B47" s="518"/>
      <c r="C47" s="525" t="s">
        <v>191</v>
      </c>
      <c r="D47" s="6">
        <v>4</v>
      </c>
      <c r="E47" s="2" t="s">
        <v>192</v>
      </c>
      <c r="F47" s="6" t="s">
        <v>193</v>
      </c>
      <c r="G47" s="6">
        <v>18811471713</v>
      </c>
      <c r="H47" s="575" t="s">
        <v>18</v>
      </c>
      <c r="L47" s="1">
        <v>0</v>
      </c>
      <c r="M47" s="76" t="s">
        <v>194</v>
      </c>
      <c r="N47" s="10"/>
      <c r="O47" s="11" t="s">
        <v>195</v>
      </c>
    </row>
    <row r="48" spans="1:15">
      <c r="A48" s="518"/>
      <c r="B48" s="518"/>
      <c r="C48" s="527"/>
      <c r="D48" s="6">
        <v>5</v>
      </c>
      <c r="E48" s="2" t="s">
        <v>196</v>
      </c>
      <c r="F48" s="6" t="s">
        <v>193</v>
      </c>
      <c r="G48" s="6">
        <v>18811471713</v>
      </c>
      <c r="H48" s="576"/>
      <c r="K48" s="465" t="s">
        <v>197</v>
      </c>
      <c r="L48" s="1">
        <v>0</v>
      </c>
      <c r="M48" s="1">
        <v>150</v>
      </c>
      <c r="N48" s="10"/>
      <c r="O48" s="35" t="s">
        <v>198</v>
      </c>
    </row>
    <row r="49" spans="1:15">
      <c r="A49" s="518"/>
      <c r="B49" s="518"/>
      <c r="C49" s="525" t="s">
        <v>199</v>
      </c>
      <c r="D49" s="6">
        <v>3</v>
      </c>
      <c r="E49" s="2" t="s">
        <v>200</v>
      </c>
      <c r="F49" s="6" t="s">
        <v>201</v>
      </c>
      <c r="G49" s="6">
        <v>17801099630</v>
      </c>
      <c r="H49" s="575" t="s">
        <v>18</v>
      </c>
      <c r="K49" s="465" t="s">
        <v>202</v>
      </c>
      <c r="L49" s="1">
        <v>520</v>
      </c>
      <c r="M49" s="1">
        <v>300</v>
      </c>
      <c r="N49" s="10"/>
      <c r="O49" s="11" t="s">
        <v>203</v>
      </c>
    </row>
    <row r="50" spans="1:15">
      <c r="A50" s="518"/>
      <c r="B50" s="518"/>
      <c r="C50" s="526"/>
      <c r="D50" s="6">
        <v>2</v>
      </c>
      <c r="E50" s="2" t="s">
        <v>204</v>
      </c>
      <c r="F50" s="6" t="s">
        <v>201</v>
      </c>
      <c r="G50" s="6">
        <v>17801099630</v>
      </c>
      <c r="H50" s="576"/>
      <c r="K50" s="465" t="s">
        <v>205</v>
      </c>
      <c r="L50" s="1">
        <v>405</v>
      </c>
      <c r="M50" s="1">
        <v>500</v>
      </c>
      <c r="N50" s="10"/>
      <c r="O50" s="11" t="s">
        <v>206</v>
      </c>
    </row>
    <row r="51" spans="1:15">
      <c r="A51" s="518"/>
      <c r="B51" s="518"/>
      <c r="C51" s="527"/>
      <c r="D51" s="6">
        <v>3</v>
      </c>
      <c r="E51" s="2" t="s">
        <v>207</v>
      </c>
      <c r="F51" s="6" t="s">
        <v>201</v>
      </c>
      <c r="G51" s="6">
        <v>17801099630</v>
      </c>
      <c r="H51" s="576"/>
      <c r="L51" s="1">
        <v>420</v>
      </c>
      <c r="M51" s="76" t="s">
        <v>208</v>
      </c>
      <c r="N51" s="10"/>
      <c r="O51" s="11" t="s">
        <v>209</v>
      </c>
    </row>
    <row r="52" spans="1:15" ht="22.5">
      <c r="A52" s="518"/>
      <c r="B52" s="518"/>
      <c r="C52" s="525" t="s">
        <v>210</v>
      </c>
      <c r="D52" s="6">
        <v>2</v>
      </c>
      <c r="E52" s="2" t="s">
        <v>211</v>
      </c>
      <c r="F52" s="6" t="s">
        <v>212</v>
      </c>
      <c r="G52" s="6">
        <v>15201409877</v>
      </c>
      <c r="H52" s="575" t="s">
        <v>18</v>
      </c>
      <c r="K52" s="465" t="s">
        <v>213</v>
      </c>
      <c r="L52" s="1">
        <v>455</v>
      </c>
      <c r="M52" s="1">
        <v>300</v>
      </c>
      <c r="N52" s="10"/>
      <c r="O52" s="11" t="s">
        <v>214</v>
      </c>
    </row>
    <row r="53" spans="1:15">
      <c r="A53" s="518"/>
      <c r="B53" s="518"/>
      <c r="C53" s="526"/>
      <c r="D53" s="6">
        <v>2</v>
      </c>
      <c r="E53" s="2" t="s">
        <v>215</v>
      </c>
      <c r="F53" s="6" t="s">
        <v>212</v>
      </c>
      <c r="G53" s="6">
        <v>15201409877</v>
      </c>
      <c r="H53" s="576"/>
      <c r="K53" s="465" t="s">
        <v>216</v>
      </c>
      <c r="L53" s="1">
        <v>385</v>
      </c>
      <c r="M53" s="1">
        <v>200</v>
      </c>
      <c r="N53" s="10"/>
      <c r="O53" s="11" t="s">
        <v>217</v>
      </c>
    </row>
    <row r="54" spans="1:15">
      <c r="A54" s="518"/>
      <c r="B54" s="518"/>
      <c r="C54" s="526"/>
      <c r="D54" s="6">
        <v>2</v>
      </c>
      <c r="E54" s="2" t="s">
        <v>218</v>
      </c>
      <c r="F54" s="6" t="s">
        <v>212</v>
      </c>
      <c r="G54" s="6">
        <v>15201409877</v>
      </c>
      <c r="H54" s="576"/>
      <c r="K54" s="465" t="s">
        <v>219</v>
      </c>
      <c r="L54" s="1">
        <v>495</v>
      </c>
      <c r="M54" s="1">
        <v>400</v>
      </c>
      <c r="N54" s="10"/>
      <c r="O54" s="54" t="s">
        <v>220</v>
      </c>
    </row>
    <row r="55" spans="1:15" ht="22.5">
      <c r="A55" s="518"/>
      <c r="B55" s="518"/>
      <c r="C55" s="526"/>
      <c r="D55" s="6">
        <v>2</v>
      </c>
      <c r="E55" s="2" t="s">
        <v>221</v>
      </c>
      <c r="F55" s="6" t="s">
        <v>212</v>
      </c>
      <c r="G55" s="6">
        <v>15201409877</v>
      </c>
      <c r="H55" s="576"/>
      <c r="K55" s="465" t="s">
        <v>222</v>
      </c>
      <c r="L55" s="1">
        <v>620</v>
      </c>
      <c r="M55" s="1">
        <v>200</v>
      </c>
      <c r="N55" s="10"/>
      <c r="O55" s="11" t="s">
        <v>223</v>
      </c>
    </row>
    <row r="56" spans="1:15">
      <c r="A56" s="518"/>
      <c r="B56" s="518"/>
      <c r="C56" s="526"/>
      <c r="D56" s="6">
        <v>2</v>
      </c>
      <c r="E56" s="2" t="s">
        <v>224</v>
      </c>
      <c r="F56" s="6" t="s">
        <v>212</v>
      </c>
      <c r="G56" s="6">
        <v>15201409877</v>
      </c>
      <c r="H56" s="576"/>
      <c r="L56" s="1">
        <v>315</v>
      </c>
      <c r="M56" s="76" t="s">
        <v>225</v>
      </c>
      <c r="N56" s="10"/>
      <c r="O56" s="11" t="s">
        <v>226</v>
      </c>
    </row>
    <row r="57" spans="1:15">
      <c r="A57" s="518"/>
      <c r="B57" s="518"/>
      <c r="C57" s="527"/>
      <c r="D57" s="6">
        <v>1</v>
      </c>
      <c r="E57" s="2" t="s">
        <v>227</v>
      </c>
      <c r="F57" s="6" t="s">
        <v>212</v>
      </c>
      <c r="G57" s="6">
        <v>15201409877</v>
      </c>
      <c r="H57" s="576"/>
      <c r="L57" s="1">
        <v>345</v>
      </c>
      <c r="M57" s="76" t="s">
        <v>228</v>
      </c>
      <c r="N57" s="10"/>
      <c r="O57" s="11" t="s">
        <v>229</v>
      </c>
    </row>
    <row r="58" spans="1:15">
      <c r="A58" s="518" t="s">
        <v>230</v>
      </c>
      <c r="B58" s="518">
        <v>25</v>
      </c>
      <c r="C58" s="525" t="s">
        <v>231</v>
      </c>
      <c r="D58" s="6">
        <v>4</v>
      </c>
      <c r="E58" s="2" t="s">
        <v>232</v>
      </c>
      <c r="F58" s="6" t="s">
        <v>233</v>
      </c>
      <c r="G58" s="469" t="s">
        <v>234</v>
      </c>
      <c r="H58" s="577" t="s">
        <v>18</v>
      </c>
      <c r="K58" s="465" t="s">
        <v>235</v>
      </c>
      <c r="L58" s="1">
        <v>580</v>
      </c>
      <c r="M58" s="1">
        <v>500</v>
      </c>
      <c r="N58" s="10"/>
      <c r="O58" s="11" t="s">
        <v>236</v>
      </c>
    </row>
    <row r="59" spans="1:15">
      <c r="A59" s="518"/>
      <c r="B59" s="518"/>
      <c r="C59" s="526"/>
      <c r="D59" s="6">
        <v>1</v>
      </c>
      <c r="E59" s="2" t="s">
        <v>237</v>
      </c>
      <c r="F59" s="6" t="s">
        <v>233</v>
      </c>
      <c r="G59" s="469" t="s">
        <v>234</v>
      </c>
      <c r="H59" s="578"/>
      <c r="K59" s="465" t="s">
        <v>238</v>
      </c>
      <c r="L59" s="1">
        <v>590</v>
      </c>
      <c r="M59" s="1">
        <v>300</v>
      </c>
      <c r="N59" s="10"/>
      <c r="O59" s="35" t="s">
        <v>239</v>
      </c>
    </row>
    <row r="60" spans="1:15">
      <c r="A60" s="518"/>
      <c r="B60" s="518"/>
      <c r="C60" s="526"/>
      <c r="D60" s="6">
        <v>2</v>
      </c>
      <c r="E60" s="2" t="s">
        <v>240</v>
      </c>
      <c r="F60" s="6" t="s">
        <v>233</v>
      </c>
      <c r="G60" s="469" t="s">
        <v>234</v>
      </c>
      <c r="H60" s="578"/>
      <c r="K60" s="465" t="s">
        <v>241</v>
      </c>
      <c r="L60" s="1">
        <v>1000</v>
      </c>
      <c r="M60" s="1">
        <v>1000</v>
      </c>
      <c r="N60" s="10"/>
      <c r="O60" s="11" t="s">
        <v>242</v>
      </c>
    </row>
    <row r="61" spans="1:15" ht="22.5">
      <c r="A61" s="518"/>
      <c r="B61" s="518"/>
      <c r="C61" s="526"/>
      <c r="D61" s="6">
        <v>1</v>
      </c>
      <c r="E61" s="2" t="s">
        <v>243</v>
      </c>
      <c r="F61" s="6" t="s">
        <v>233</v>
      </c>
      <c r="G61" s="469" t="s">
        <v>234</v>
      </c>
      <c r="H61" s="578"/>
      <c r="L61" s="1">
        <v>316</v>
      </c>
      <c r="M61" s="76" t="s">
        <v>244</v>
      </c>
      <c r="N61" s="10"/>
      <c r="O61" s="11" t="s">
        <v>245</v>
      </c>
    </row>
    <row r="62" spans="1:15" ht="22.5">
      <c r="A62" s="518"/>
      <c r="B62" s="518"/>
      <c r="C62" s="527"/>
      <c r="D62" s="6">
        <v>3</v>
      </c>
      <c r="E62" s="2" t="s">
        <v>246</v>
      </c>
      <c r="F62" s="6" t="s">
        <v>233</v>
      </c>
      <c r="G62" s="469" t="s">
        <v>234</v>
      </c>
      <c r="H62" s="578"/>
      <c r="K62" s="465" t="s">
        <v>247</v>
      </c>
      <c r="L62" s="1">
        <v>368</v>
      </c>
      <c r="M62" s="1">
        <v>300</v>
      </c>
      <c r="N62" s="10"/>
      <c r="O62" s="11" t="s">
        <v>248</v>
      </c>
    </row>
    <row r="63" spans="1:15">
      <c r="A63" s="518"/>
      <c r="B63" s="518"/>
      <c r="C63" s="525" t="s">
        <v>249</v>
      </c>
      <c r="D63" s="6">
        <v>3</v>
      </c>
      <c r="E63" s="2" t="s">
        <v>250</v>
      </c>
      <c r="F63" s="6" t="s">
        <v>251</v>
      </c>
      <c r="G63" s="469" t="s">
        <v>252</v>
      </c>
      <c r="H63" s="577" t="s">
        <v>18</v>
      </c>
      <c r="K63" s="465" t="s">
        <v>253</v>
      </c>
      <c r="L63" s="1">
        <v>230</v>
      </c>
      <c r="M63" s="1">
        <v>200</v>
      </c>
      <c r="N63" s="10"/>
      <c r="O63" s="11" t="s">
        <v>236</v>
      </c>
    </row>
    <row r="64" spans="1:15">
      <c r="A64" s="518"/>
      <c r="B64" s="518"/>
      <c r="C64" s="526"/>
      <c r="D64" s="6">
        <v>2</v>
      </c>
      <c r="E64" s="2" t="s">
        <v>254</v>
      </c>
      <c r="F64" s="6" t="s">
        <v>251</v>
      </c>
      <c r="G64" s="469" t="s">
        <v>252</v>
      </c>
      <c r="H64" s="578"/>
      <c r="K64" s="465" t="s">
        <v>255</v>
      </c>
      <c r="L64" s="1">
        <v>220</v>
      </c>
      <c r="M64" s="1">
        <v>240</v>
      </c>
      <c r="N64" s="10"/>
      <c r="O64" s="11" t="s">
        <v>98</v>
      </c>
    </row>
    <row r="65" spans="1:15">
      <c r="A65" s="518"/>
      <c r="B65" s="518"/>
      <c r="C65" s="526"/>
      <c r="D65" s="6">
        <v>4</v>
      </c>
      <c r="E65" s="2" t="s">
        <v>256</v>
      </c>
      <c r="F65" s="6" t="s">
        <v>251</v>
      </c>
      <c r="G65" s="469" t="s">
        <v>252</v>
      </c>
      <c r="H65" s="578"/>
      <c r="K65" s="465" t="s">
        <v>257</v>
      </c>
      <c r="L65" s="1">
        <v>690</v>
      </c>
      <c r="M65" s="1">
        <v>400</v>
      </c>
      <c r="N65" s="10"/>
      <c r="O65" s="11" t="s">
        <v>258</v>
      </c>
    </row>
    <row r="66" spans="1:15" ht="22.5">
      <c r="A66" s="518"/>
      <c r="B66" s="518"/>
      <c r="C66" s="527"/>
      <c r="D66" s="6">
        <v>1</v>
      </c>
      <c r="E66" s="2" t="s">
        <v>259</v>
      </c>
      <c r="F66" s="6" t="s">
        <v>251</v>
      </c>
      <c r="G66" s="469" t="s">
        <v>252</v>
      </c>
      <c r="H66" s="578"/>
      <c r="K66" s="465" t="s">
        <v>260</v>
      </c>
      <c r="L66" s="1">
        <v>476.5</v>
      </c>
      <c r="M66" s="1">
        <v>200</v>
      </c>
      <c r="N66" s="10"/>
      <c r="O66" s="35" t="s">
        <v>261</v>
      </c>
    </row>
    <row r="67" spans="1:15">
      <c r="A67" s="518"/>
      <c r="B67" s="518"/>
      <c r="C67" s="525" t="s">
        <v>262</v>
      </c>
      <c r="D67" s="6">
        <v>1</v>
      </c>
      <c r="E67" s="2" t="s">
        <v>263</v>
      </c>
      <c r="F67" s="6" t="s">
        <v>264</v>
      </c>
      <c r="G67" s="469" t="s">
        <v>265</v>
      </c>
      <c r="H67" s="577" t="s">
        <v>18</v>
      </c>
      <c r="K67" s="465" t="s">
        <v>266</v>
      </c>
      <c r="L67" s="1">
        <v>1238</v>
      </c>
      <c r="M67" s="1">
        <v>900</v>
      </c>
      <c r="N67" s="10"/>
      <c r="O67" s="11" t="s">
        <v>267</v>
      </c>
    </row>
    <row r="68" spans="1:15">
      <c r="A68" s="518"/>
      <c r="B68" s="518"/>
      <c r="C68" s="526"/>
      <c r="D68" s="6">
        <v>5</v>
      </c>
      <c r="E68" s="2" t="s">
        <v>268</v>
      </c>
      <c r="F68" s="6" t="s">
        <v>264</v>
      </c>
      <c r="G68" s="469" t="s">
        <v>265</v>
      </c>
      <c r="H68" s="578"/>
      <c r="L68" s="1">
        <v>400</v>
      </c>
      <c r="M68" s="76" t="s">
        <v>269</v>
      </c>
      <c r="N68" s="10"/>
      <c r="O68" s="11"/>
    </row>
    <row r="69" spans="1:15">
      <c r="A69" s="518"/>
      <c r="B69" s="518"/>
      <c r="C69" s="527"/>
      <c r="D69" s="6">
        <v>3</v>
      </c>
      <c r="E69" s="2" t="s">
        <v>270</v>
      </c>
      <c r="F69" s="6" t="s">
        <v>264</v>
      </c>
      <c r="G69" s="469" t="s">
        <v>265</v>
      </c>
      <c r="H69" s="578"/>
      <c r="K69" s="465" t="s">
        <v>271</v>
      </c>
      <c r="L69" s="1">
        <v>492</v>
      </c>
      <c r="M69" s="1">
        <v>200</v>
      </c>
      <c r="N69" s="10"/>
      <c r="O69" s="11" t="s">
        <v>272</v>
      </c>
    </row>
    <row r="70" spans="1:15">
      <c r="A70" s="518"/>
      <c r="B70" s="518"/>
      <c r="C70" s="525" t="s">
        <v>273</v>
      </c>
      <c r="D70" s="6">
        <v>2</v>
      </c>
      <c r="E70" s="2" t="s">
        <v>274</v>
      </c>
      <c r="F70" s="6" t="s">
        <v>275</v>
      </c>
      <c r="G70" s="469" t="s">
        <v>276</v>
      </c>
      <c r="H70" s="577" t="s">
        <v>18</v>
      </c>
      <c r="K70" s="465" t="s">
        <v>277</v>
      </c>
      <c r="L70" s="1">
        <v>936</v>
      </c>
      <c r="M70" s="1">
        <v>600</v>
      </c>
      <c r="N70" s="10"/>
      <c r="O70" s="11" t="s">
        <v>37</v>
      </c>
    </row>
    <row r="71" spans="1:15" ht="22.5">
      <c r="A71" s="518"/>
      <c r="B71" s="518"/>
      <c r="C71" s="526"/>
      <c r="D71" s="6">
        <v>3</v>
      </c>
      <c r="E71" s="2" t="s">
        <v>278</v>
      </c>
      <c r="F71" s="6" t="s">
        <v>275</v>
      </c>
      <c r="G71" s="469" t="s">
        <v>276</v>
      </c>
      <c r="H71" s="578"/>
      <c r="L71" s="1">
        <v>896</v>
      </c>
      <c r="M71" s="76" t="s">
        <v>279</v>
      </c>
      <c r="N71" s="10"/>
      <c r="O71" s="11" t="s">
        <v>280</v>
      </c>
    </row>
    <row r="72" spans="1:15">
      <c r="A72" s="518"/>
      <c r="B72" s="518"/>
      <c r="C72" s="527"/>
      <c r="D72" s="6">
        <v>5</v>
      </c>
      <c r="E72" s="2" t="s">
        <v>281</v>
      </c>
      <c r="F72" s="6" t="s">
        <v>275</v>
      </c>
      <c r="G72" s="469" t="s">
        <v>276</v>
      </c>
      <c r="H72" s="578"/>
      <c r="K72" s="465" t="s">
        <v>282</v>
      </c>
      <c r="L72" s="1">
        <v>485</v>
      </c>
      <c r="M72" s="1">
        <v>400</v>
      </c>
      <c r="N72" s="10"/>
      <c r="O72" s="11" t="s">
        <v>283</v>
      </c>
    </row>
    <row r="73" spans="1:15" ht="22.5">
      <c r="A73" s="518"/>
      <c r="B73" s="518"/>
      <c r="C73" s="525" t="s">
        <v>284</v>
      </c>
      <c r="D73" s="6">
        <v>1</v>
      </c>
      <c r="E73" s="2" t="s">
        <v>285</v>
      </c>
      <c r="F73" s="6" t="s">
        <v>286</v>
      </c>
      <c r="G73" s="469" t="s">
        <v>287</v>
      </c>
      <c r="H73" s="577" t="s">
        <v>18</v>
      </c>
      <c r="K73" s="465" t="s">
        <v>288</v>
      </c>
      <c r="L73" s="1">
        <v>452</v>
      </c>
      <c r="M73" s="1">
        <v>300</v>
      </c>
      <c r="N73" s="10"/>
      <c r="O73" s="11" t="s">
        <v>289</v>
      </c>
    </row>
    <row r="74" spans="1:15" ht="22.5">
      <c r="A74" s="518"/>
      <c r="B74" s="518"/>
      <c r="C74" s="526"/>
      <c r="D74" s="6">
        <v>2</v>
      </c>
      <c r="E74" s="2" t="s">
        <v>290</v>
      </c>
      <c r="F74" s="6" t="s">
        <v>286</v>
      </c>
      <c r="G74" s="469" t="s">
        <v>287</v>
      </c>
      <c r="H74" s="578"/>
      <c r="K74" s="465" t="s">
        <v>291</v>
      </c>
      <c r="L74" s="1">
        <v>350</v>
      </c>
      <c r="M74" s="1">
        <v>350</v>
      </c>
      <c r="N74" s="10"/>
      <c r="O74" s="11" t="s">
        <v>32</v>
      </c>
    </row>
    <row r="75" spans="1:15" ht="22.5">
      <c r="A75" s="518"/>
      <c r="B75" s="518"/>
      <c r="C75" s="527"/>
      <c r="D75" s="6">
        <v>3</v>
      </c>
      <c r="E75" s="2" t="s">
        <v>292</v>
      </c>
      <c r="F75" s="6" t="s">
        <v>286</v>
      </c>
      <c r="G75" s="469" t="s">
        <v>287</v>
      </c>
      <c r="H75" s="578"/>
      <c r="K75" s="465" t="s">
        <v>293</v>
      </c>
      <c r="L75" s="1">
        <v>500</v>
      </c>
      <c r="M75" s="1">
        <v>400</v>
      </c>
      <c r="N75" s="10"/>
      <c r="O75" s="11" t="s">
        <v>294</v>
      </c>
    </row>
    <row r="76" spans="1:15">
      <c r="A76" s="518"/>
      <c r="B76" s="518"/>
      <c r="C76" s="525" t="s">
        <v>295</v>
      </c>
      <c r="D76" s="6">
        <v>3</v>
      </c>
      <c r="E76" s="2" t="s">
        <v>296</v>
      </c>
      <c r="F76" s="6" t="s">
        <v>297</v>
      </c>
      <c r="G76" s="469" t="s">
        <v>298</v>
      </c>
      <c r="H76" s="577" t="s">
        <v>18</v>
      </c>
      <c r="K76" s="465" t="s">
        <v>299</v>
      </c>
      <c r="L76" s="1">
        <v>120</v>
      </c>
      <c r="M76" s="1">
        <v>120</v>
      </c>
      <c r="N76" s="10"/>
      <c r="O76" s="11" t="s">
        <v>294</v>
      </c>
    </row>
    <row r="77" spans="1:15">
      <c r="A77" s="518"/>
      <c r="B77" s="518"/>
      <c r="C77" s="527"/>
      <c r="D77" s="6">
        <v>5</v>
      </c>
      <c r="E77" s="2" t="s">
        <v>268</v>
      </c>
      <c r="F77" s="6" t="s">
        <v>297</v>
      </c>
      <c r="G77" s="469" t="s">
        <v>298</v>
      </c>
      <c r="H77" s="578"/>
      <c r="K77" s="465" t="s">
        <v>300</v>
      </c>
      <c r="L77" s="1">
        <v>400</v>
      </c>
      <c r="M77" s="1">
        <v>400</v>
      </c>
      <c r="N77" s="10"/>
      <c r="O77" s="11" t="s">
        <v>301</v>
      </c>
    </row>
    <row r="78" spans="1:15">
      <c r="A78" s="518"/>
      <c r="B78" s="518"/>
      <c r="C78" s="525" t="s">
        <v>302</v>
      </c>
      <c r="D78" s="6">
        <v>1</v>
      </c>
      <c r="E78" s="2" t="s">
        <v>303</v>
      </c>
      <c r="F78" s="6" t="s">
        <v>304</v>
      </c>
      <c r="G78" s="469" t="s">
        <v>305</v>
      </c>
      <c r="H78" s="577" t="s">
        <v>18</v>
      </c>
      <c r="K78" s="465" t="s">
        <v>306</v>
      </c>
      <c r="L78" s="1">
        <v>210</v>
      </c>
      <c r="M78" s="1">
        <v>200</v>
      </c>
      <c r="N78" s="10"/>
      <c r="O78" s="30" t="s">
        <v>307</v>
      </c>
    </row>
    <row r="79" spans="1:15">
      <c r="A79" s="518"/>
      <c r="B79" s="518"/>
      <c r="C79" s="527"/>
      <c r="D79" s="6">
        <v>4</v>
      </c>
      <c r="E79" s="2" t="s">
        <v>308</v>
      </c>
      <c r="F79" s="6" t="s">
        <v>304</v>
      </c>
      <c r="G79" s="469" t="s">
        <v>305</v>
      </c>
      <c r="H79" s="578"/>
      <c r="K79" s="465" t="s">
        <v>309</v>
      </c>
      <c r="L79" s="1">
        <v>600</v>
      </c>
      <c r="M79" s="1">
        <v>500</v>
      </c>
      <c r="N79" s="10"/>
      <c r="O79" s="11" t="s">
        <v>294</v>
      </c>
    </row>
    <row r="80" spans="1:15">
      <c r="A80" s="518"/>
      <c r="B80" s="518"/>
      <c r="C80" s="525" t="s">
        <v>310</v>
      </c>
      <c r="D80" s="6">
        <v>3</v>
      </c>
      <c r="E80" s="2" t="s">
        <v>311</v>
      </c>
      <c r="F80" s="6" t="s">
        <v>312</v>
      </c>
      <c r="G80" s="469" t="s">
        <v>313</v>
      </c>
      <c r="H80" s="577" t="s">
        <v>18</v>
      </c>
      <c r="K80" s="465" t="s">
        <v>314</v>
      </c>
      <c r="L80" s="1">
        <v>120</v>
      </c>
      <c r="M80" s="1">
        <v>120</v>
      </c>
      <c r="N80" s="10"/>
      <c r="O80" s="11" t="s">
        <v>110</v>
      </c>
    </row>
    <row r="81" spans="1:15">
      <c r="A81" s="518"/>
      <c r="B81" s="518"/>
      <c r="C81" s="527"/>
      <c r="D81" s="6">
        <v>1</v>
      </c>
      <c r="E81" s="2" t="s">
        <v>315</v>
      </c>
      <c r="F81" s="6" t="s">
        <v>312</v>
      </c>
      <c r="G81" s="469" t="s">
        <v>313</v>
      </c>
      <c r="H81" s="578"/>
      <c r="K81" s="465" t="s">
        <v>316</v>
      </c>
      <c r="L81" s="1">
        <v>240</v>
      </c>
      <c r="M81" s="1">
        <v>240</v>
      </c>
      <c r="N81" s="10"/>
      <c r="O81" s="11" t="s">
        <v>214</v>
      </c>
    </row>
    <row r="82" spans="1:15">
      <c r="A82" s="518"/>
      <c r="B82" s="518"/>
      <c r="C82" s="525" t="s">
        <v>317</v>
      </c>
      <c r="D82" s="6">
        <v>1</v>
      </c>
      <c r="E82" s="2" t="s">
        <v>34</v>
      </c>
      <c r="F82" s="6" t="s">
        <v>318</v>
      </c>
      <c r="G82" s="469" t="s">
        <v>319</v>
      </c>
      <c r="H82" s="577" t="s">
        <v>18</v>
      </c>
      <c r="K82" s="465" t="s">
        <v>320</v>
      </c>
      <c r="L82" s="1">
        <v>390</v>
      </c>
      <c r="M82" s="1">
        <v>200</v>
      </c>
      <c r="N82" s="10"/>
      <c r="O82" s="11" t="s">
        <v>321</v>
      </c>
    </row>
    <row r="83" spans="1:15">
      <c r="A83" s="518"/>
      <c r="B83" s="518"/>
      <c r="C83" s="526"/>
      <c r="D83" s="6">
        <v>2</v>
      </c>
      <c r="E83" s="2" t="s">
        <v>322</v>
      </c>
      <c r="F83" s="6" t="s">
        <v>318</v>
      </c>
      <c r="G83" s="469" t="s">
        <v>319</v>
      </c>
      <c r="H83" s="578"/>
      <c r="K83" s="465" t="s">
        <v>323</v>
      </c>
      <c r="L83" s="1">
        <v>572</v>
      </c>
      <c r="M83" s="1">
        <v>300</v>
      </c>
      <c r="N83" s="10"/>
      <c r="O83" s="11" t="s">
        <v>294</v>
      </c>
    </row>
    <row r="84" spans="1:15">
      <c r="A84" s="518"/>
      <c r="B84" s="518"/>
      <c r="C84" s="527"/>
      <c r="D84" s="6">
        <v>3</v>
      </c>
      <c r="E84" s="2" t="s">
        <v>296</v>
      </c>
      <c r="F84" s="6" t="s">
        <v>318</v>
      </c>
      <c r="G84" s="469" t="s">
        <v>319</v>
      </c>
      <c r="H84" s="578"/>
      <c r="K84" s="465" t="s">
        <v>324</v>
      </c>
      <c r="L84" s="1">
        <v>650</v>
      </c>
      <c r="M84" s="1">
        <v>500</v>
      </c>
      <c r="N84" s="10"/>
      <c r="O84" s="35" t="s">
        <v>261</v>
      </c>
    </row>
    <row r="85" spans="1:15" ht="22.5">
      <c r="A85" s="518"/>
      <c r="B85" s="518"/>
      <c r="C85" s="6" t="s">
        <v>325</v>
      </c>
      <c r="D85" s="6">
        <v>1</v>
      </c>
      <c r="E85" s="2" t="s">
        <v>326</v>
      </c>
      <c r="F85" s="6" t="s">
        <v>327</v>
      </c>
      <c r="G85" s="469" t="s">
        <v>328</v>
      </c>
      <c r="H85" s="470" t="s">
        <v>18</v>
      </c>
      <c r="K85" s="465" t="s">
        <v>329</v>
      </c>
      <c r="L85" s="1">
        <v>700</v>
      </c>
      <c r="M85" s="1">
        <v>500</v>
      </c>
      <c r="N85" s="10"/>
      <c r="O85" s="11" t="s">
        <v>88</v>
      </c>
    </row>
    <row r="86" spans="1:15">
      <c r="B86" s="1">
        <f>25/28</f>
        <v>0.8928571428571429</v>
      </c>
      <c r="C86" s="473"/>
      <c r="D86" s="473"/>
      <c r="E86" s="99"/>
      <c r="F86" s="6"/>
      <c r="G86" s="474"/>
      <c r="H86" s="475"/>
      <c r="K86" s="465" t="s">
        <v>330</v>
      </c>
      <c r="L86" s="1"/>
      <c r="M86" s="1"/>
      <c r="N86" s="10"/>
      <c r="O86" s="11"/>
    </row>
    <row r="87" spans="1:15">
      <c r="A87" s="518" t="s">
        <v>331</v>
      </c>
      <c r="B87" s="518"/>
      <c r="C87" s="528" t="s">
        <v>332</v>
      </c>
      <c r="D87" s="27">
        <v>1</v>
      </c>
      <c r="E87" s="27" t="s">
        <v>34</v>
      </c>
      <c r="F87" s="6" t="s">
        <v>333</v>
      </c>
      <c r="G87" s="574" t="s">
        <v>334</v>
      </c>
      <c r="H87" s="579" t="s">
        <v>18</v>
      </c>
      <c r="K87" s="465" t="s">
        <v>335</v>
      </c>
      <c r="L87" s="1">
        <v>340</v>
      </c>
      <c r="M87" s="1">
        <v>400</v>
      </c>
      <c r="N87" s="10"/>
      <c r="O87" s="35" t="s">
        <v>336</v>
      </c>
    </row>
    <row r="88" spans="1:15">
      <c r="A88" s="518"/>
      <c r="B88" s="518"/>
      <c r="C88" s="528"/>
      <c r="D88" s="27">
        <v>2</v>
      </c>
      <c r="E88" s="27" t="s">
        <v>337</v>
      </c>
      <c r="F88" s="6"/>
      <c r="G88" s="574"/>
      <c r="H88" s="580"/>
      <c r="K88" s="465" t="s">
        <v>338</v>
      </c>
      <c r="L88" s="1">
        <v>660</v>
      </c>
      <c r="M88" s="1">
        <v>500</v>
      </c>
      <c r="N88" s="10"/>
      <c r="O88" s="35" t="s">
        <v>339</v>
      </c>
    </row>
    <row r="89" spans="1:15">
      <c r="A89" s="518"/>
      <c r="B89" s="518"/>
      <c r="C89" s="528"/>
      <c r="D89" s="27">
        <v>3</v>
      </c>
      <c r="E89" s="27" t="s">
        <v>340</v>
      </c>
      <c r="F89" s="6"/>
      <c r="G89" s="574"/>
      <c r="H89" s="580"/>
      <c r="K89" s="465" t="s">
        <v>341</v>
      </c>
      <c r="L89" s="1">
        <v>330</v>
      </c>
      <c r="M89" s="1">
        <v>300</v>
      </c>
      <c r="N89" s="10"/>
      <c r="O89" s="30" t="s">
        <v>342</v>
      </c>
    </row>
    <row r="90" spans="1:15">
      <c r="A90" s="518"/>
      <c r="B90" s="518"/>
      <c r="C90" s="528" t="s">
        <v>343</v>
      </c>
      <c r="D90" s="62">
        <v>1</v>
      </c>
      <c r="E90" s="27" t="s">
        <v>344</v>
      </c>
      <c r="F90" s="6" t="s">
        <v>345</v>
      </c>
      <c r="G90" s="574" t="s">
        <v>346</v>
      </c>
      <c r="H90" s="580"/>
      <c r="K90" s="465" t="s">
        <v>347</v>
      </c>
      <c r="L90" s="1">
        <v>200</v>
      </c>
      <c r="M90" s="1">
        <v>100</v>
      </c>
      <c r="N90" s="10"/>
      <c r="O90" s="35" t="s">
        <v>348</v>
      </c>
    </row>
    <row r="91" spans="1:15">
      <c r="A91" s="518"/>
      <c r="B91" s="518"/>
      <c r="C91" s="528"/>
      <c r="D91" s="27">
        <v>4</v>
      </c>
      <c r="E91" s="27" t="s">
        <v>349</v>
      </c>
      <c r="F91" s="6"/>
      <c r="G91" s="574"/>
      <c r="H91" s="580"/>
      <c r="K91" s="465" t="s">
        <v>350</v>
      </c>
      <c r="L91" s="1">
        <v>1080</v>
      </c>
      <c r="M91" s="1">
        <v>500</v>
      </c>
      <c r="N91" s="10"/>
      <c r="O91" s="11" t="s">
        <v>294</v>
      </c>
    </row>
    <row r="92" spans="1:15">
      <c r="A92" s="518"/>
      <c r="B92" s="518"/>
      <c r="C92" s="528"/>
      <c r="D92" s="27">
        <v>4</v>
      </c>
      <c r="E92" s="27" t="s">
        <v>351</v>
      </c>
      <c r="F92" s="6"/>
      <c r="G92" s="574"/>
      <c r="H92" s="580"/>
      <c r="K92" s="465" t="s">
        <v>352</v>
      </c>
      <c r="L92" s="1">
        <v>700</v>
      </c>
      <c r="M92" s="1">
        <v>300</v>
      </c>
      <c r="N92" s="10"/>
      <c r="O92" s="11" t="s">
        <v>294</v>
      </c>
    </row>
    <row r="93" spans="1:15">
      <c r="A93" s="518"/>
      <c r="B93" s="518"/>
      <c r="C93" s="528" t="s">
        <v>353</v>
      </c>
      <c r="D93" s="27">
        <v>1</v>
      </c>
      <c r="E93" s="27" t="s">
        <v>354</v>
      </c>
      <c r="F93" s="6" t="s">
        <v>355</v>
      </c>
      <c r="G93" s="574" t="s">
        <v>356</v>
      </c>
      <c r="H93" s="579" t="s">
        <v>18</v>
      </c>
      <c r="L93" s="1">
        <v>600</v>
      </c>
      <c r="M93" s="76" t="s">
        <v>357</v>
      </c>
      <c r="N93" s="10"/>
      <c r="O93" s="11" t="s">
        <v>358</v>
      </c>
    </row>
    <row r="94" spans="1:15">
      <c r="A94" s="518"/>
      <c r="B94" s="518"/>
      <c r="C94" s="528"/>
      <c r="D94" s="62">
        <v>1</v>
      </c>
      <c r="E94" s="27" t="s">
        <v>359</v>
      </c>
      <c r="F94" s="6"/>
      <c r="G94" s="574"/>
      <c r="H94" s="580"/>
      <c r="K94" s="465" t="s">
        <v>360</v>
      </c>
      <c r="L94" s="1">
        <v>800</v>
      </c>
      <c r="M94" s="1">
        <v>200</v>
      </c>
      <c r="N94" s="10"/>
      <c r="O94" s="35" t="s">
        <v>361</v>
      </c>
    </row>
    <row r="95" spans="1:15">
      <c r="A95" s="518"/>
      <c r="B95" s="518"/>
      <c r="C95" s="528"/>
      <c r="D95" s="27">
        <v>3</v>
      </c>
      <c r="E95" s="27" t="s">
        <v>362</v>
      </c>
      <c r="F95" s="6"/>
      <c r="G95" s="574"/>
      <c r="H95" s="580"/>
      <c r="L95" s="1">
        <v>600</v>
      </c>
      <c r="M95" s="76" t="s">
        <v>363</v>
      </c>
      <c r="N95" s="10"/>
      <c r="O95" s="11" t="s">
        <v>364</v>
      </c>
    </row>
    <row r="96" spans="1:15">
      <c r="A96" s="518"/>
      <c r="B96" s="518"/>
      <c r="C96" s="528"/>
      <c r="D96" s="27">
        <v>3</v>
      </c>
      <c r="E96" s="27" t="s">
        <v>365</v>
      </c>
      <c r="F96" s="6"/>
      <c r="G96" s="574"/>
      <c r="H96" s="580"/>
      <c r="K96" s="465" t="s">
        <v>366</v>
      </c>
      <c r="L96" s="1">
        <v>900</v>
      </c>
      <c r="M96" s="1">
        <v>600</v>
      </c>
      <c r="N96" s="10"/>
      <c r="O96" s="35" t="s">
        <v>367</v>
      </c>
    </row>
    <row r="97" spans="1:15">
      <c r="A97" s="518"/>
      <c r="B97" s="518"/>
      <c r="C97" s="528"/>
      <c r="D97" s="27">
        <v>3</v>
      </c>
      <c r="E97" s="27" t="s">
        <v>368</v>
      </c>
      <c r="F97" s="6"/>
      <c r="G97" s="574"/>
      <c r="H97" s="580"/>
      <c r="L97" s="1">
        <v>700</v>
      </c>
      <c r="M97" s="76" t="s">
        <v>369</v>
      </c>
      <c r="N97" s="10"/>
      <c r="O97" s="11" t="s">
        <v>370</v>
      </c>
    </row>
    <row r="98" spans="1:15">
      <c r="A98" s="518"/>
      <c r="B98" s="518"/>
      <c r="C98" s="528" t="s">
        <v>371</v>
      </c>
      <c r="D98" s="27">
        <v>1</v>
      </c>
      <c r="E98" s="27" t="s">
        <v>372</v>
      </c>
      <c r="F98" s="6" t="s">
        <v>373</v>
      </c>
      <c r="G98" s="574" t="s">
        <v>374</v>
      </c>
      <c r="H98" s="579" t="s">
        <v>18</v>
      </c>
      <c r="K98" s="465" t="s">
        <v>375</v>
      </c>
      <c r="L98" s="1">
        <v>500</v>
      </c>
      <c r="M98" s="1">
        <v>300</v>
      </c>
      <c r="N98" s="10"/>
      <c r="O98" s="11" t="s">
        <v>376</v>
      </c>
    </row>
    <row r="99" spans="1:15">
      <c r="A99" s="518"/>
      <c r="B99" s="518"/>
      <c r="C99" s="528"/>
      <c r="D99" s="27">
        <v>3</v>
      </c>
      <c r="E99" s="27" t="s">
        <v>377</v>
      </c>
      <c r="F99" s="6"/>
      <c r="G99" s="574"/>
      <c r="H99" s="580"/>
      <c r="K99" s="465" t="s">
        <v>378</v>
      </c>
      <c r="L99" s="1">
        <v>400</v>
      </c>
      <c r="M99" s="1">
        <v>200</v>
      </c>
      <c r="N99" s="10"/>
      <c r="O99" s="11" t="s">
        <v>379</v>
      </c>
    </row>
    <row r="100" spans="1:15">
      <c r="A100" s="518"/>
      <c r="B100" s="518"/>
      <c r="C100" s="528"/>
      <c r="D100" s="27">
        <v>3</v>
      </c>
      <c r="E100" s="27" t="s">
        <v>380</v>
      </c>
      <c r="F100" s="6"/>
      <c r="G100" s="574"/>
      <c r="H100" s="580"/>
      <c r="K100" s="465" t="s">
        <v>381</v>
      </c>
      <c r="L100" s="1">
        <v>745</v>
      </c>
      <c r="M100" s="1">
        <v>700</v>
      </c>
      <c r="N100" s="10"/>
      <c r="O100" s="11" t="s">
        <v>382</v>
      </c>
    </row>
    <row r="101" spans="1:15">
      <c r="A101" s="518"/>
      <c r="B101" s="518"/>
      <c r="C101" s="529" t="s">
        <v>383</v>
      </c>
      <c r="D101" s="5">
        <v>2</v>
      </c>
      <c r="E101" s="5" t="s">
        <v>384</v>
      </c>
      <c r="F101" s="6" t="s">
        <v>385</v>
      </c>
      <c r="G101" s="574" t="s">
        <v>386</v>
      </c>
      <c r="H101" s="580"/>
      <c r="K101" s="465" t="s">
        <v>387</v>
      </c>
      <c r="L101" s="1">
        <v>800</v>
      </c>
      <c r="M101" s="1">
        <v>200</v>
      </c>
      <c r="N101" s="10"/>
      <c r="O101" s="11" t="s">
        <v>388</v>
      </c>
    </row>
    <row r="102" spans="1:15">
      <c r="A102" s="518"/>
      <c r="B102" s="518"/>
      <c r="C102" s="529"/>
      <c r="D102" s="8">
        <v>1</v>
      </c>
      <c r="E102" s="27" t="s">
        <v>389</v>
      </c>
      <c r="F102" s="6"/>
      <c r="G102" s="574"/>
      <c r="H102" s="580"/>
      <c r="K102" s="465" t="s">
        <v>390</v>
      </c>
      <c r="L102" s="1">
        <v>800</v>
      </c>
      <c r="M102" s="1">
        <v>200</v>
      </c>
      <c r="N102" s="10"/>
      <c r="O102" s="11" t="s">
        <v>391</v>
      </c>
    </row>
    <row r="103" spans="1:15">
      <c r="A103" s="518"/>
      <c r="B103" s="518"/>
      <c r="C103" s="529" t="s">
        <v>317</v>
      </c>
      <c r="D103" s="8">
        <v>1</v>
      </c>
      <c r="E103" s="27" t="s">
        <v>392</v>
      </c>
      <c r="F103" s="6" t="s">
        <v>393</v>
      </c>
      <c r="G103" s="574" t="s">
        <v>394</v>
      </c>
      <c r="H103" s="579" t="s">
        <v>18</v>
      </c>
      <c r="K103" s="465" t="s">
        <v>395</v>
      </c>
      <c r="L103" s="1">
        <v>400</v>
      </c>
      <c r="M103" s="1">
        <v>200</v>
      </c>
      <c r="N103" s="10"/>
      <c r="O103" s="35" t="s">
        <v>173</v>
      </c>
    </row>
    <row r="104" spans="1:15">
      <c r="A104" s="518"/>
      <c r="B104" s="518"/>
      <c r="C104" s="529"/>
      <c r="D104" s="5">
        <v>2</v>
      </c>
      <c r="E104" s="27" t="s">
        <v>396</v>
      </c>
      <c r="F104" s="6"/>
      <c r="G104" s="574"/>
      <c r="H104" s="580"/>
      <c r="K104" s="465" t="s">
        <v>397</v>
      </c>
      <c r="L104" s="1">
        <v>600</v>
      </c>
      <c r="M104" s="1">
        <v>600</v>
      </c>
      <c r="N104" s="10"/>
      <c r="O104" s="11" t="s">
        <v>32</v>
      </c>
    </row>
    <row r="105" spans="1:15">
      <c r="A105" s="518"/>
      <c r="B105" s="518"/>
      <c r="C105" s="529"/>
      <c r="D105" s="5">
        <v>3</v>
      </c>
      <c r="E105" s="27" t="s">
        <v>398</v>
      </c>
      <c r="F105" s="6"/>
      <c r="G105" s="574"/>
      <c r="H105" s="580"/>
      <c r="K105" s="465" t="s">
        <v>399</v>
      </c>
      <c r="L105" s="1">
        <v>400</v>
      </c>
      <c r="M105" s="1">
        <v>400</v>
      </c>
      <c r="N105" s="10"/>
      <c r="O105" s="11" t="s">
        <v>400</v>
      </c>
    </row>
    <row r="106" spans="1:15" ht="22.5">
      <c r="A106" s="518" t="s">
        <v>401</v>
      </c>
      <c r="B106" s="518"/>
      <c r="C106" s="530" t="s">
        <v>402</v>
      </c>
      <c r="D106" s="99">
        <v>1</v>
      </c>
      <c r="E106" s="83" t="s">
        <v>403</v>
      </c>
      <c r="F106" s="6" t="s">
        <v>404</v>
      </c>
      <c r="G106" s="34" t="s">
        <v>405</v>
      </c>
      <c r="H106" s="33" t="s">
        <v>18</v>
      </c>
      <c r="K106" s="465" t="s">
        <v>406</v>
      </c>
      <c r="L106" s="1">
        <v>820</v>
      </c>
      <c r="M106" s="1">
        <v>400</v>
      </c>
      <c r="N106" s="10"/>
      <c r="O106" s="35" t="s">
        <v>336</v>
      </c>
    </row>
    <row r="107" spans="1:15">
      <c r="A107" s="518"/>
      <c r="B107" s="518"/>
      <c r="C107" s="530"/>
      <c r="D107" s="99">
        <v>2</v>
      </c>
      <c r="E107" s="83" t="s">
        <v>407</v>
      </c>
      <c r="F107" s="6" t="s">
        <v>404</v>
      </c>
      <c r="G107" s="34" t="s">
        <v>405</v>
      </c>
      <c r="H107" s="33" t="s">
        <v>18</v>
      </c>
      <c r="K107" s="465" t="s">
        <v>408</v>
      </c>
      <c r="L107" s="1">
        <v>1150</v>
      </c>
      <c r="M107" s="1">
        <v>500</v>
      </c>
      <c r="N107" s="10"/>
      <c r="O107" s="30" t="s">
        <v>409</v>
      </c>
    </row>
    <row r="108" spans="1:15">
      <c r="A108" s="518"/>
      <c r="B108" s="518"/>
      <c r="C108" s="530"/>
      <c r="D108" s="99">
        <v>5</v>
      </c>
      <c r="E108" s="83" t="s">
        <v>410</v>
      </c>
      <c r="F108" s="6" t="s">
        <v>404</v>
      </c>
      <c r="G108" s="34" t="s">
        <v>405</v>
      </c>
      <c r="H108" s="33" t="s">
        <v>18</v>
      </c>
      <c r="K108" s="465" t="s">
        <v>411</v>
      </c>
      <c r="L108" s="1">
        <v>400</v>
      </c>
      <c r="M108" s="1">
        <v>200</v>
      </c>
      <c r="N108" s="10"/>
      <c r="O108" s="11" t="s">
        <v>412</v>
      </c>
    </row>
    <row r="109" spans="1:15">
      <c r="A109" s="518"/>
      <c r="B109" s="518"/>
      <c r="C109" s="530" t="s">
        <v>413</v>
      </c>
      <c r="D109" s="99">
        <v>1</v>
      </c>
      <c r="E109" s="83" t="s">
        <v>414</v>
      </c>
      <c r="F109" s="6" t="s">
        <v>415</v>
      </c>
      <c r="G109" s="34" t="s">
        <v>416</v>
      </c>
      <c r="H109" s="33" t="s">
        <v>18</v>
      </c>
      <c r="K109" s="465" t="s">
        <v>417</v>
      </c>
      <c r="L109" s="1">
        <v>470</v>
      </c>
      <c r="M109" s="1">
        <v>400</v>
      </c>
      <c r="N109" s="10"/>
      <c r="O109" s="11" t="s">
        <v>418</v>
      </c>
    </row>
    <row r="110" spans="1:15">
      <c r="A110" s="518"/>
      <c r="B110" s="518"/>
      <c r="C110" s="530"/>
      <c r="D110" s="99">
        <v>2</v>
      </c>
      <c r="E110" s="83" t="s">
        <v>419</v>
      </c>
      <c r="F110" s="6" t="s">
        <v>415</v>
      </c>
      <c r="G110" s="34" t="s">
        <v>416</v>
      </c>
      <c r="H110" s="33" t="s">
        <v>18</v>
      </c>
      <c r="K110" s="465" t="s">
        <v>420</v>
      </c>
      <c r="L110" s="1">
        <v>490</v>
      </c>
      <c r="M110" s="1">
        <v>300</v>
      </c>
      <c r="N110" s="10"/>
      <c r="O110" s="11" t="s">
        <v>421</v>
      </c>
    </row>
    <row r="111" spans="1:15">
      <c r="A111" s="518"/>
      <c r="B111" s="518"/>
      <c r="C111" s="530"/>
      <c r="D111" s="99">
        <v>3</v>
      </c>
      <c r="E111" s="83" t="s">
        <v>422</v>
      </c>
      <c r="F111" s="6" t="s">
        <v>415</v>
      </c>
      <c r="G111" s="34" t="s">
        <v>416</v>
      </c>
      <c r="H111" s="33" t="s">
        <v>18</v>
      </c>
      <c r="K111" s="465" t="s">
        <v>423</v>
      </c>
      <c r="L111" s="1">
        <v>480</v>
      </c>
      <c r="M111" s="1">
        <v>300</v>
      </c>
      <c r="N111" s="10"/>
      <c r="O111" s="11" t="s">
        <v>424</v>
      </c>
    </row>
    <row r="112" spans="1:15">
      <c r="A112" s="518"/>
      <c r="B112" s="518"/>
      <c r="C112" s="530"/>
      <c r="D112" s="99">
        <v>4</v>
      </c>
      <c r="E112" s="83" t="s">
        <v>425</v>
      </c>
      <c r="F112" s="6" t="s">
        <v>415</v>
      </c>
      <c r="G112" s="34" t="s">
        <v>416</v>
      </c>
      <c r="H112" s="33" t="s">
        <v>18</v>
      </c>
      <c r="L112" s="1">
        <v>500</v>
      </c>
      <c r="M112" s="76" t="s">
        <v>426</v>
      </c>
      <c r="N112" s="10"/>
      <c r="O112" s="11" t="s">
        <v>427</v>
      </c>
    </row>
    <row r="113" spans="1:15">
      <c r="A113" s="518"/>
      <c r="B113" s="518"/>
      <c r="C113" s="530" t="s">
        <v>428</v>
      </c>
      <c r="D113" s="99">
        <v>1</v>
      </c>
      <c r="E113" s="83" t="s">
        <v>429</v>
      </c>
      <c r="F113" s="6" t="s">
        <v>430</v>
      </c>
      <c r="G113" s="34" t="s">
        <v>431</v>
      </c>
      <c r="H113" s="33" t="s">
        <v>18</v>
      </c>
      <c r="K113" s="465" t="s">
        <v>432</v>
      </c>
      <c r="L113" s="1">
        <v>800</v>
      </c>
      <c r="M113" s="1">
        <v>700</v>
      </c>
      <c r="N113" s="10"/>
      <c r="O113" s="11" t="s">
        <v>433</v>
      </c>
    </row>
    <row r="114" spans="1:15">
      <c r="A114" s="518"/>
      <c r="B114" s="518"/>
      <c r="C114" s="530"/>
      <c r="D114" s="99">
        <v>2</v>
      </c>
      <c r="E114" s="83" t="s">
        <v>434</v>
      </c>
      <c r="F114" s="6" t="s">
        <v>430</v>
      </c>
      <c r="G114" s="34" t="s">
        <v>431</v>
      </c>
      <c r="H114" s="33" t="s">
        <v>18</v>
      </c>
      <c r="K114" s="465" t="s">
        <v>435</v>
      </c>
      <c r="L114" s="1">
        <v>700</v>
      </c>
      <c r="M114" s="1">
        <v>500</v>
      </c>
      <c r="N114" s="10"/>
      <c r="O114" s="11" t="s">
        <v>203</v>
      </c>
    </row>
    <row r="115" spans="1:15" ht="22.5">
      <c r="A115" s="518"/>
      <c r="B115" s="518"/>
      <c r="C115" s="530" t="s">
        <v>436</v>
      </c>
      <c r="D115" s="99">
        <v>1</v>
      </c>
      <c r="E115" s="83" t="s">
        <v>437</v>
      </c>
      <c r="F115" s="6" t="s">
        <v>438</v>
      </c>
      <c r="G115" s="34" t="s">
        <v>439</v>
      </c>
      <c r="H115" s="33" t="s">
        <v>18</v>
      </c>
      <c r="K115" s="465" t="s">
        <v>440</v>
      </c>
      <c r="L115" s="1">
        <v>550</v>
      </c>
      <c r="M115" s="1">
        <v>500</v>
      </c>
      <c r="N115" s="10"/>
      <c r="O115" s="11" t="s">
        <v>441</v>
      </c>
    </row>
    <row r="116" spans="1:15">
      <c r="A116" s="518"/>
      <c r="B116" s="518"/>
      <c r="C116" s="530"/>
      <c r="D116" s="99">
        <v>2</v>
      </c>
      <c r="E116" s="2" t="s">
        <v>442</v>
      </c>
      <c r="F116" s="6" t="s">
        <v>438</v>
      </c>
      <c r="G116" s="34" t="s">
        <v>439</v>
      </c>
      <c r="H116" s="33" t="s">
        <v>18</v>
      </c>
      <c r="K116" s="465" t="s">
        <v>443</v>
      </c>
      <c r="L116" s="1">
        <v>600</v>
      </c>
      <c r="M116" s="1">
        <v>500</v>
      </c>
      <c r="N116" s="10"/>
      <c r="O116" s="11" t="s">
        <v>444</v>
      </c>
    </row>
    <row r="117" spans="1:15" ht="22.5">
      <c r="A117" s="518"/>
      <c r="B117" s="518"/>
      <c r="C117" s="530" t="s">
        <v>445</v>
      </c>
      <c r="D117" s="99">
        <v>1</v>
      </c>
      <c r="E117" s="2" t="s">
        <v>446</v>
      </c>
      <c r="F117" s="6" t="s">
        <v>447</v>
      </c>
      <c r="G117" s="34" t="s">
        <v>448</v>
      </c>
      <c r="H117" s="33" t="s">
        <v>18</v>
      </c>
      <c r="K117" s="465" t="s">
        <v>449</v>
      </c>
      <c r="L117" s="1">
        <v>890</v>
      </c>
      <c r="M117" s="1">
        <v>400</v>
      </c>
      <c r="N117" s="10"/>
      <c r="O117" s="11" t="s">
        <v>450</v>
      </c>
    </row>
    <row r="118" spans="1:15">
      <c r="A118" s="518"/>
      <c r="B118" s="518"/>
      <c r="C118" s="530"/>
      <c r="D118" s="99">
        <v>2</v>
      </c>
      <c r="E118" s="2" t="s">
        <v>451</v>
      </c>
      <c r="F118" s="6" t="s">
        <v>447</v>
      </c>
      <c r="G118" s="34" t="s">
        <v>448</v>
      </c>
      <c r="H118" s="33" t="s">
        <v>18</v>
      </c>
      <c r="K118" s="465" t="s">
        <v>452</v>
      </c>
      <c r="L118" s="1">
        <v>1300</v>
      </c>
      <c r="M118" s="1">
        <v>300</v>
      </c>
      <c r="N118" s="10"/>
      <c r="O118" s="11" t="s">
        <v>453</v>
      </c>
    </row>
    <row r="119" spans="1:15">
      <c r="A119" s="518"/>
      <c r="B119" s="518"/>
      <c r="C119" s="530"/>
      <c r="D119" s="99">
        <v>3</v>
      </c>
      <c r="E119" s="2" t="s">
        <v>454</v>
      </c>
      <c r="F119" s="6" t="s">
        <v>447</v>
      </c>
      <c r="G119" s="34" t="s">
        <v>448</v>
      </c>
      <c r="H119" s="33" t="s">
        <v>18</v>
      </c>
      <c r="K119" s="465" t="s">
        <v>455</v>
      </c>
      <c r="L119" s="1">
        <v>775</v>
      </c>
      <c r="M119" s="1">
        <v>500</v>
      </c>
      <c r="N119" s="10"/>
      <c r="O119" s="11" t="s">
        <v>456</v>
      </c>
    </row>
    <row r="120" spans="1:15">
      <c r="A120" s="518"/>
      <c r="B120" s="518"/>
      <c r="C120" s="530"/>
      <c r="D120" s="99">
        <v>4</v>
      </c>
      <c r="E120" s="2" t="s">
        <v>457</v>
      </c>
      <c r="F120" s="6" t="s">
        <v>447</v>
      </c>
      <c r="G120" s="34" t="s">
        <v>448</v>
      </c>
      <c r="H120" s="33" t="s">
        <v>18</v>
      </c>
      <c r="L120" s="1">
        <v>900</v>
      </c>
      <c r="M120" s="76" t="s">
        <v>458</v>
      </c>
      <c r="N120" s="10"/>
      <c r="O120" s="11" t="s">
        <v>459</v>
      </c>
    </row>
    <row r="121" spans="1:15" ht="22.5">
      <c r="A121" s="518"/>
      <c r="B121" s="518"/>
      <c r="C121" s="530" t="s">
        <v>460</v>
      </c>
      <c r="D121" s="99">
        <v>1</v>
      </c>
      <c r="E121" s="83" t="s">
        <v>461</v>
      </c>
      <c r="F121" s="6" t="s">
        <v>462</v>
      </c>
      <c r="G121" s="34" t="s">
        <v>463</v>
      </c>
      <c r="H121" s="33" t="s">
        <v>18</v>
      </c>
      <c r="K121" s="465" t="s">
        <v>464</v>
      </c>
      <c r="L121" s="1">
        <v>2200</v>
      </c>
      <c r="M121" s="1">
        <v>800</v>
      </c>
      <c r="N121" s="10"/>
      <c r="O121" s="11" t="s">
        <v>465</v>
      </c>
    </row>
    <row r="122" spans="1:15" ht="22.5">
      <c r="A122" s="518"/>
      <c r="B122" s="518"/>
      <c r="C122" s="530"/>
      <c r="D122" s="99">
        <v>2</v>
      </c>
      <c r="E122" s="83" t="s">
        <v>466</v>
      </c>
      <c r="F122" s="6" t="s">
        <v>462</v>
      </c>
      <c r="G122" s="34" t="s">
        <v>463</v>
      </c>
      <c r="H122" s="33" t="s">
        <v>18</v>
      </c>
      <c r="K122" s="465" t="s">
        <v>467</v>
      </c>
      <c r="L122" s="1">
        <v>1400</v>
      </c>
      <c r="M122" s="1">
        <v>300</v>
      </c>
      <c r="N122" s="10"/>
      <c r="O122" s="30" t="s">
        <v>468</v>
      </c>
    </row>
    <row r="123" spans="1:15">
      <c r="A123" s="518"/>
      <c r="B123" s="518"/>
      <c r="C123" s="530"/>
      <c r="D123" s="99">
        <v>3</v>
      </c>
      <c r="E123" s="83" t="s">
        <v>469</v>
      </c>
      <c r="F123" s="6" t="s">
        <v>462</v>
      </c>
      <c r="G123" s="34" t="s">
        <v>463</v>
      </c>
      <c r="H123" s="33" t="s">
        <v>18</v>
      </c>
      <c r="K123" s="465" t="s">
        <v>470</v>
      </c>
      <c r="L123" s="1">
        <v>1000</v>
      </c>
      <c r="M123" s="1">
        <v>600</v>
      </c>
      <c r="N123" s="10"/>
      <c r="O123" s="11" t="s">
        <v>471</v>
      </c>
    </row>
    <row r="124" spans="1:15">
      <c r="A124" s="518"/>
      <c r="B124" s="518"/>
      <c r="C124" s="530"/>
      <c r="D124" s="99">
        <v>2</v>
      </c>
      <c r="E124" s="83" t="s">
        <v>472</v>
      </c>
      <c r="F124" s="6" t="s">
        <v>462</v>
      </c>
      <c r="G124" s="34" t="s">
        <v>463</v>
      </c>
      <c r="H124" s="33" t="s">
        <v>18</v>
      </c>
      <c r="K124" s="465" t="s">
        <v>473</v>
      </c>
      <c r="L124" s="1">
        <v>1050</v>
      </c>
      <c r="M124" s="1">
        <v>400</v>
      </c>
      <c r="N124" s="10"/>
      <c r="O124" s="11" t="s">
        <v>474</v>
      </c>
    </row>
    <row r="125" spans="1:15">
      <c r="A125" s="518"/>
      <c r="B125" s="518"/>
      <c r="C125" s="530" t="s">
        <v>475</v>
      </c>
      <c r="D125" s="99">
        <v>1</v>
      </c>
      <c r="E125" s="83" t="s">
        <v>476</v>
      </c>
      <c r="F125" s="6" t="s">
        <v>477</v>
      </c>
      <c r="G125" s="34" t="s">
        <v>478</v>
      </c>
      <c r="H125" s="33" t="s">
        <v>18</v>
      </c>
      <c r="K125" s="465" t="s">
        <v>479</v>
      </c>
      <c r="L125" s="1">
        <v>590</v>
      </c>
      <c r="M125" s="1">
        <v>300</v>
      </c>
      <c r="N125" s="10"/>
      <c r="O125" s="11" t="s">
        <v>480</v>
      </c>
    </row>
    <row r="126" spans="1:15">
      <c r="A126" s="518"/>
      <c r="B126" s="518"/>
      <c r="C126" s="530"/>
      <c r="D126" s="99">
        <v>2</v>
      </c>
      <c r="E126" s="83" t="s">
        <v>481</v>
      </c>
      <c r="F126" s="6" t="s">
        <v>477</v>
      </c>
      <c r="G126" s="34" t="s">
        <v>478</v>
      </c>
      <c r="H126" s="33" t="s">
        <v>18</v>
      </c>
      <c r="L126" s="1">
        <v>130</v>
      </c>
      <c r="M126" s="76" t="s">
        <v>482</v>
      </c>
      <c r="N126" s="10"/>
      <c r="O126" s="11" t="s">
        <v>483</v>
      </c>
    </row>
    <row r="127" spans="1:15" ht="22.5">
      <c r="A127" s="518"/>
      <c r="B127" s="518"/>
      <c r="C127" s="99" t="s">
        <v>484</v>
      </c>
      <c r="D127" s="99">
        <v>1</v>
      </c>
      <c r="E127" s="83" t="s">
        <v>108</v>
      </c>
      <c r="F127" s="6" t="s">
        <v>485</v>
      </c>
      <c r="G127" s="34" t="s">
        <v>486</v>
      </c>
      <c r="H127" s="33" t="s">
        <v>18</v>
      </c>
      <c r="K127" s="465" t="s">
        <v>487</v>
      </c>
      <c r="L127" s="1">
        <v>300</v>
      </c>
      <c r="M127" s="1">
        <v>300</v>
      </c>
      <c r="N127" s="10"/>
      <c r="O127" s="11" t="s">
        <v>488</v>
      </c>
    </row>
    <row r="128" spans="1:15">
      <c r="A128" s="518"/>
      <c r="B128" s="518"/>
      <c r="C128" s="530" t="s">
        <v>489</v>
      </c>
      <c r="D128" s="99">
        <v>1</v>
      </c>
      <c r="E128" s="83" t="s">
        <v>490</v>
      </c>
      <c r="F128" s="6" t="s">
        <v>491</v>
      </c>
      <c r="G128" s="34" t="s">
        <v>492</v>
      </c>
      <c r="H128" s="33" t="s">
        <v>18</v>
      </c>
      <c r="K128" s="465" t="s">
        <v>493</v>
      </c>
      <c r="L128" s="1">
        <v>520</v>
      </c>
      <c r="M128" s="1">
        <v>400</v>
      </c>
      <c r="N128" s="10"/>
      <c r="O128" s="11" t="s">
        <v>206</v>
      </c>
    </row>
    <row r="129" spans="1:16">
      <c r="A129" s="518"/>
      <c r="B129" s="518"/>
      <c r="C129" s="530"/>
      <c r="D129" s="99">
        <v>2</v>
      </c>
      <c r="E129" s="83" t="s">
        <v>494</v>
      </c>
      <c r="F129" s="6" t="s">
        <v>491</v>
      </c>
      <c r="G129" s="34" t="s">
        <v>492</v>
      </c>
      <c r="H129" s="33" t="s">
        <v>18</v>
      </c>
      <c r="K129" s="465" t="s">
        <v>495</v>
      </c>
      <c r="L129" s="1">
        <v>1100</v>
      </c>
      <c r="M129" s="1">
        <v>400</v>
      </c>
      <c r="N129" s="10"/>
      <c r="O129" s="11" t="s">
        <v>496</v>
      </c>
    </row>
    <row r="130" spans="1:16">
      <c r="A130" s="518"/>
      <c r="B130" s="518"/>
      <c r="C130" s="530"/>
      <c r="D130" s="99">
        <v>3</v>
      </c>
      <c r="E130" s="83" t="s">
        <v>497</v>
      </c>
      <c r="F130" s="6" t="s">
        <v>491</v>
      </c>
      <c r="G130" s="34" t="s">
        <v>492</v>
      </c>
      <c r="H130" s="33" t="s">
        <v>18</v>
      </c>
      <c r="K130" s="465" t="s">
        <v>498</v>
      </c>
      <c r="L130" s="1">
        <v>470</v>
      </c>
      <c r="M130" s="1">
        <v>300</v>
      </c>
      <c r="N130" s="10"/>
      <c r="O130" s="11" t="s">
        <v>499</v>
      </c>
    </row>
    <row r="131" spans="1:16" ht="22.5">
      <c r="A131" s="518"/>
      <c r="B131" s="518"/>
      <c r="C131" s="99" t="s">
        <v>500</v>
      </c>
      <c r="D131" s="99">
        <v>1</v>
      </c>
      <c r="E131" s="83" t="s">
        <v>501</v>
      </c>
      <c r="F131" s="6" t="s">
        <v>502</v>
      </c>
      <c r="G131" s="34" t="s">
        <v>503</v>
      </c>
      <c r="H131" s="33" t="s">
        <v>18</v>
      </c>
      <c r="K131" s="465" t="s">
        <v>504</v>
      </c>
      <c r="L131" s="1">
        <v>817.4</v>
      </c>
      <c r="M131" s="1">
        <v>700</v>
      </c>
      <c r="N131" s="10"/>
      <c r="O131" s="11" t="s">
        <v>505</v>
      </c>
    </row>
    <row r="132" spans="1:16" ht="22.5">
      <c r="A132" s="518"/>
      <c r="B132" s="518"/>
      <c r="C132" s="99" t="s">
        <v>506</v>
      </c>
      <c r="D132" s="99">
        <v>1</v>
      </c>
      <c r="E132" s="83" t="s">
        <v>322</v>
      </c>
      <c r="F132" s="6" t="s">
        <v>507</v>
      </c>
      <c r="G132" s="34" t="s">
        <v>508</v>
      </c>
      <c r="H132" s="33" t="s">
        <v>18</v>
      </c>
      <c r="K132" s="465" t="s">
        <v>509</v>
      </c>
      <c r="L132" s="1">
        <v>300</v>
      </c>
      <c r="M132" s="1">
        <v>350</v>
      </c>
      <c r="N132" s="10"/>
      <c r="O132" s="11" t="s">
        <v>510</v>
      </c>
    </row>
    <row r="133" spans="1:16" ht="22.5">
      <c r="A133" s="518" t="s">
        <v>511</v>
      </c>
      <c r="B133" s="520"/>
      <c r="C133" s="531" t="s">
        <v>512</v>
      </c>
      <c r="D133" s="5">
        <v>1</v>
      </c>
      <c r="E133" s="5" t="s">
        <v>513</v>
      </c>
      <c r="F133" s="6" t="s">
        <v>514</v>
      </c>
      <c r="G133" s="32" t="s">
        <v>515</v>
      </c>
      <c r="H133" s="580"/>
      <c r="I133" s="487"/>
      <c r="J133" s="487"/>
      <c r="L133" s="1">
        <v>160</v>
      </c>
      <c r="M133" s="76" t="s">
        <v>516</v>
      </c>
      <c r="N133" s="10"/>
      <c r="O133" s="11" t="s">
        <v>517</v>
      </c>
    </row>
    <row r="134" spans="1:16" ht="22.5">
      <c r="A134" s="518"/>
      <c r="B134" s="520"/>
      <c r="C134" s="532"/>
      <c r="D134" s="5">
        <v>2</v>
      </c>
      <c r="E134" s="5" t="s">
        <v>518</v>
      </c>
      <c r="F134" s="6" t="s">
        <v>514</v>
      </c>
      <c r="G134" s="32" t="s">
        <v>515</v>
      </c>
      <c r="H134" s="580"/>
      <c r="I134" s="487"/>
      <c r="J134" s="487"/>
      <c r="K134" s="465" t="s">
        <v>519</v>
      </c>
      <c r="L134" s="1">
        <v>150</v>
      </c>
      <c r="M134" s="160">
        <v>300</v>
      </c>
      <c r="N134" s="10"/>
      <c r="O134" s="30" t="s">
        <v>468</v>
      </c>
    </row>
    <row r="135" spans="1:16" ht="22.5">
      <c r="A135" s="518"/>
      <c r="B135" s="520"/>
      <c r="C135" s="533"/>
      <c r="D135" s="5">
        <v>5</v>
      </c>
      <c r="E135" s="5" t="s">
        <v>520</v>
      </c>
      <c r="F135" s="6" t="s">
        <v>514</v>
      </c>
      <c r="G135" s="32" t="s">
        <v>515</v>
      </c>
      <c r="H135" s="580"/>
      <c r="I135" s="487"/>
      <c r="J135" s="487"/>
      <c r="K135" s="465" t="s">
        <v>521</v>
      </c>
      <c r="L135" s="1">
        <v>210</v>
      </c>
      <c r="M135" s="160">
        <v>300</v>
      </c>
      <c r="N135" s="10"/>
      <c r="O135" s="11" t="s">
        <v>522</v>
      </c>
    </row>
    <row r="136" spans="1:16" ht="22.5" customHeight="1">
      <c r="A136" s="518"/>
      <c r="B136" s="520"/>
      <c r="C136" s="534" t="s">
        <v>523</v>
      </c>
      <c r="D136" s="5">
        <v>2</v>
      </c>
      <c r="E136" s="5" t="s">
        <v>524</v>
      </c>
      <c r="F136" s="6" t="s">
        <v>525</v>
      </c>
      <c r="G136" s="32" t="s">
        <v>526</v>
      </c>
      <c r="H136" s="579" t="s">
        <v>18</v>
      </c>
      <c r="K136" s="465" t="s">
        <v>527</v>
      </c>
      <c r="L136" s="1">
        <v>350</v>
      </c>
      <c r="M136" s="1">
        <v>300</v>
      </c>
      <c r="N136" s="10"/>
      <c r="O136" s="11" t="s">
        <v>528</v>
      </c>
    </row>
    <row r="137" spans="1:16" ht="22.5" customHeight="1">
      <c r="A137" s="518"/>
      <c r="B137" s="520"/>
      <c r="C137" s="532"/>
      <c r="D137" s="5">
        <v>1</v>
      </c>
      <c r="E137" s="5" t="s">
        <v>529</v>
      </c>
      <c r="F137" s="6" t="s">
        <v>525</v>
      </c>
      <c r="G137" s="32" t="s">
        <v>526</v>
      </c>
      <c r="H137" s="580"/>
      <c r="K137" s="465" t="s">
        <v>530</v>
      </c>
      <c r="L137" s="1">
        <v>540</v>
      </c>
      <c r="M137" s="1">
        <v>300</v>
      </c>
      <c r="N137" s="10"/>
      <c r="O137" s="11" t="s">
        <v>531</v>
      </c>
    </row>
    <row r="138" spans="1:16" ht="22.5" customHeight="1">
      <c r="A138" s="518"/>
      <c r="B138" s="520"/>
      <c r="C138" s="533"/>
      <c r="D138" s="5">
        <v>3</v>
      </c>
      <c r="E138" s="5" t="s">
        <v>532</v>
      </c>
      <c r="F138" s="6" t="s">
        <v>525</v>
      </c>
      <c r="G138" s="32" t="s">
        <v>526</v>
      </c>
      <c r="H138" s="580"/>
      <c r="L138" s="1">
        <v>610</v>
      </c>
      <c r="M138" s="76" t="s">
        <v>533</v>
      </c>
      <c r="N138" s="10"/>
      <c r="O138" s="11" t="s">
        <v>534</v>
      </c>
    </row>
    <row r="139" spans="1:16" ht="33.75" customHeight="1">
      <c r="A139" s="518"/>
      <c r="B139" s="520"/>
      <c r="C139" s="534" t="s">
        <v>535</v>
      </c>
      <c r="D139" s="5">
        <v>5</v>
      </c>
      <c r="E139" s="5" t="s">
        <v>536</v>
      </c>
      <c r="F139" s="6" t="s">
        <v>537</v>
      </c>
      <c r="G139" s="32" t="s">
        <v>538</v>
      </c>
      <c r="H139" s="579" t="s">
        <v>18</v>
      </c>
      <c r="K139" s="465" t="s">
        <v>539</v>
      </c>
      <c r="L139" s="1">
        <v>486</v>
      </c>
      <c r="M139" s="1">
        <v>450</v>
      </c>
      <c r="N139" s="10"/>
      <c r="O139" s="11" t="s">
        <v>540</v>
      </c>
    </row>
    <row r="140" spans="1:16" ht="33.75" customHeight="1">
      <c r="A140" s="518"/>
      <c r="B140" s="520"/>
      <c r="C140" s="533"/>
      <c r="D140" s="5">
        <v>3</v>
      </c>
      <c r="E140" s="5" t="s">
        <v>541</v>
      </c>
      <c r="F140" s="6" t="s">
        <v>542</v>
      </c>
      <c r="G140" s="32" t="s">
        <v>538</v>
      </c>
      <c r="H140" s="580"/>
      <c r="K140" s="465" t="s">
        <v>543</v>
      </c>
      <c r="L140" s="1">
        <v>500</v>
      </c>
      <c r="M140" s="1">
        <v>300</v>
      </c>
      <c r="N140" s="10"/>
      <c r="O140" s="11" t="s">
        <v>544</v>
      </c>
    </row>
    <row r="141" spans="1:16" ht="33.75">
      <c r="A141" s="518"/>
      <c r="B141" s="520"/>
      <c r="C141" s="5" t="s">
        <v>545</v>
      </c>
      <c r="D141" s="5">
        <v>4</v>
      </c>
      <c r="E141" s="5" t="s">
        <v>546</v>
      </c>
      <c r="F141" s="6" t="s">
        <v>547</v>
      </c>
      <c r="G141" s="32" t="s">
        <v>548</v>
      </c>
      <c r="H141" s="33" t="s">
        <v>18</v>
      </c>
      <c r="K141" s="465" t="s">
        <v>549</v>
      </c>
      <c r="L141" s="1">
        <v>2490</v>
      </c>
      <c r="M141" s="1">
        <v>600</v>
      </c>
      <c r="N141" s="10"/>
      <c r="O141" s="11" t="s">
        <v>550</v>
      </c>
    </row>
    <row r="142" spans="1:16" ht="56.25">
      <c r="A142" s="518"/>
      <c r="B142" s="520"/>
      <c r="C142" s="5" t="s">
        <v>551</v>
      </c>
      <c r="D142" s="5">
        <v>1</v>
      </c>
      <c r="E142" s="5" t="s">
        <v>552</v>
      </c>
      <c r="F142" s="6" t="s">
        <v>553</v>
      </c>
      <c r="G142" s="32" t="s">
        <v>548</v>
      </c>
      <c r="H142" s="33" t="s">
        <v>18</v>
      </c>
      <c r="L142" s="1">
        <v>625</v>
      </c>
      <c r="M142" s="76" t="s">
        <v>554</v>
      </c>
      <c r="N142" s="10"/>
      <c r="O142" s="11" t="s">
        <v>555</v>
      </c>
    </row>
    <row r="143" spans="1:16" s="464" customFormat="1" ht="33.75">
      <c r="A143" s="519"/>
      <c r="B143" s="519"/>
      <c r="C143" s="476" t="s">
        <v>556</v>
      </c>
      <c r="D143" s="476">
        <v>1</v>
      </c>
      <c r="E143" s="477" t="s">
        <v>557</v>
      </c>
      <c r="F143" s="6" t="s">
        <v>558</v>
      </c>
      <c r="G143" s="478" t="s">
        <v>559</v>
      </c>
      <c r="H143" s="479" t="s">
        <v>18</v>
      </c>
      <c r="I143" s="488"/>
      <c r="J143" s="488"/>
      <c r="K143" s="465" t="s">
        <v>560</v>
      </c>
      <c r="L143" s="1"/>
      <c r="M143" s="489">
        <v>300</v>
      </c>
      <c r="N143" s="490"/>
      <c r="O143" s="491" t="s">
        <v>561</v>
      </c>
      <c r="P143" s="492"/>
    </row>
    <row r="144" spans="1:16">
      <c r="A144" s="520" t="s">
        <v>562</v>
      </c>
      <c r="B144" s="518"/>
      <c r="C144" s="525" t="s">
        <v>563</v>
      </c>
      <c r="D144" s="6">
        <v>5</v>
      </c>
      <c r="E144" s="2" t="s">
        <v>564</v>
      </c>
      <c r="F144" s="6" t="s">
        <v>565</v>
      </c>
      <c r="G144" s="469" t="s">
        <v>566</v>
      </c>
      <c r="H144" s="578"/>
      <c r="K144" s="465" t="s">
        <v>567</v>
      </c>
      <c r="L144" s="1">
        <v>2000</v>
      </c>
      <c r="M144" s="1">
        <v>800</v>
      </c>
      <c r="N144" s="10"/>
      <c r="O144" s="11" t="s">
        <v>568</v>
      </c>
    </row>
    <row r="145" spans="1:15">
      <c r="A145" s="521"/>
      <c r="B145" s="518"/>
      <c r="C145" s="527"/>
      <c r="D145" s="6">
        <v>2</v>
      </c>
      <c r="E145" s="2" t="s">
        <v>569</v>
      </c>
      <c r="F145" s="6" t="s">
        <v>565</v>
      </c>
      <c r="G145" s="469" t="s">
        <v>566</v>
      </c>
      <c r="H145" s="578"/>
      <c r="K145" s="465" t="s">
        <v>570</v>
      </c>
      <c r="L145" s="1">
        <v>200</v>
      </c>
      <c r="M145" s="1">
        <v>200</v>
      </c>
      <c r="N145" s="10"/>
      <c r="O145" s="11" t="s">
        <v>571</v>
      </c>
    </row>
    <row r="146" spans="1:15">
      <c r="A146" s="521"/>
      <c r="B146" s="518"/>
      <c r="C146" s="525" t="s">
        <v>572</v>
      </c>
      <c r="D146" s="6">
        <v>2</v>
      </c>
      <c r="E146" s="2" t="s">
        <v>573</v>
      </c>
      <c r="F146" s="6" t="s">
        <v>574</v>
      </c>
      <c r="G146" s="469" t="s">
        <v>575</v>
      </c>
      <c r="H146" s="578"/>
      <c r="K146" s="465" t="s">
        <v>576</v>
      </c>
      <c r="L146" s="1">
        <v>500</v>
      </c>
      <c r="M146" s="1">
        <v>300</v>
      </c>
      <c r="N146" s="10"/>
      <c r="O146" s="11" t="s">
        <v>577</v>
      </c>
    </row>
    <row r="147" spans="1:15">
      <c r="A147" s="521"/>
      <c r="B147" s="518"/>
      <c r="C147" s="527"/>
      <c r="D147" s="6">
        <v>3</v>
      </c>
      <c r="E147" s="2" t="s">
        <v>578</v>
      </c>
      <c r="F147" s="6" t="s">
        <v>574</v>
      </c>
      <c r="G147" s="469" t="s">
        <v>575</v>
      </c>
      <c r="H147" s="578"/>
      <c r="K147" s="465" t="s">
        <v>579</v>
      </c>
      <c r="L147" s="1">
        <v>500</v>
      </c>
      <c r="M147" s="1">
        <v>300</v>
      </c>
      <c r="N147" s="10"/>
      <c r="O147" s="11" t="s">
        <v>580</v>
      </c>
    </row>
    <row r="148" spans="1:15">
      <c r="A148" s="521"/>
      <c r="B148" s="518"/>
      <c r="C148" s="525" t="s">
        <v>581</v>
      </c>
      <c r="D148" s="6">
        <v>1</v>
      </c>
      <c r="E148" s="2" t="s">
        <v>34</v>
      </c>
      <c r="F148" s="6" t="s">
        <v>582</v>
      </c>
      <c r="G148" s="469" t="s">
        <v>583</v>
      </c>
      <c r="H148" s="578"/>
      <c r="K148" s="465" t="s">
        <v>584</v>
      </c>
      <c r="L148" s="1">
        <v>300</v>
      </c>
      <c r="M148" s="1">
        <v>200</v>
      </c>
      <c r="N148" s="10"/>
      <c r="O148" s="11" t="s">
        <v>585</v>
      </c>
    </row>
    <row r="149" spans="1:15">
      <c r="A149" s="521"/>
      <c r="B149" s="518"/>
      <c r="C149" s="526"/>
      <c r="D149" s="6">
        <v>2</v>
      </c>
      <c r="E149" s="2" t="s">
        <v>586</v>
      </c>
      <c r="F149" s="6" t="s">
        <v>582</v>
      </c>
      <c r="G149" s="469" t="s">
        <v>583</v>
      </c>
      <c r="H149" s="578"/>
      <c r="K149" s="465" t="s">
        <v>587</v>
      </c>
      <c r="L149" s="1">
        <v>500</v>
      </c>
      <c r="M149" s="1">
        <v>400</v>
      </c>
      <c r="N149" s="10"/>
      <c r="O149" s="11" t="s">
        <v>588</v>
      </c>
    </row>
    <row r="150" spans="1:15" ht="22.5">
      <c r="A150" s="521"/>
      <c r="B150" s="518"/>
      <c r="C150" s="527"/>
      <c r="D150" s="6">
        <v>5</v>
      </c>
      <c r="E150" s="2" t="s">
        <v>589</v>
      </c>
      <c r="F150" s="6" t="s">
        <v>582</v>
      </c>
      <c r="G150" s="469" t="s">
        <v>583</v>
      </c>
      <c r="H150" s="578"/>
      <c r="K150" s="465" t="s">
        <v>590</v>
      </c>
      <c r="L150" s="1">
        <v>600</v>
      </c>
      <c r="M150" s="1">
        <v>200</v>
      </c>
      <c r="N150" s="10"/>
      <c r="O150" s="11" t="s">
        <v>591</v>
      </c>
    </row>
    <row r="151" spans="1:15">
      <c r="A151" s="521"/>
      <c r="B151" s="518"/>
      <c r="C151" s="525" t="s">
        <v>592</v>
      </c>
      <c r="D151" s="6">
        <v>2</v>
      </c>
      <c r="E151" s="2" t="s">
        <v>593</v>
      </c>
      <c r="F151" s="6" t="s">
        <v>594</v>
      </c>
      <c r="G151" s="469">
        <v>18600271856</v>
      </c>
      <c r="H151" s="578"/>
      <c r="K151" s="465" t="s">
        <v>595</v>
      </c>
      <c r="L151" s="1">
        <v>200</v>
      </c>
      <c r="M151" s="1">
        <v>300</v>
      </c>
      <c r="N151" s="10"/>
      <c r="O151" s="11" t="s">
        <v>596</v>
      </c>
    </row>
    <row r="152" spans="1:15">
      <c r="A152" s="521"/>
      <c r="B152" s="518"/>
      <c r="C152" s="527"/>
      <c r="D152" s="6">
        <v>5</v>
      </c>
      <c r="E152" s="2" t="s">
        <v>597</v>
      </c>
      <c r="F152" s="6" t="s">
        <v>594</v>
      </c>
      <c r="G152" s="469">
        <v>18600271856</v>
      </c>
      <c r="H152" s="578"/>
      <c r="K152" s="465" t="s">
        <v>598</v>
      </c>
      <c r="L152" s="1">
        <v>200</v>
      </c>
      <c r="M152" s="1">
        <v>300</v>
      </c>
      <c r="N152" s="10"/>
      <c r="O152" s="11" t="s">
        <v>599</v>
      </c>
    </row>
    <row r="153" spans="1:15">
      <c r="A153" s="521"/>
      <c r="B153" s="518"/>
      <c r="C153" s="525" t="s">
        <v>600</v>
      </c>
      <c r="D153" s="6">
        <v>5</v>
      </c>
      <c r="E153" s="2" t="s">
        <v>601</v>
      </c>
      <c r="F153" s="6" t="s">
        <v>602</v>
      </c>
      <c r="G153" s="469" t="s">
        <v>603</v>
      </c>
      <c r="H153" s="578"/>
      <c r="K153" s="465" t="s">
        <v>604</v>
      </c>
      <c r="L153" s="1">
        <v>300</v>
      </c>
      <c r="M153" s="1">
        <v>300</v>
      </c>
      <c r="N153" s="10"/>
      <c r="O153" s="11" t="s">
        <v>605</v>
      </c>
    </row>
    <row r="154" spans="1:15">
      <c r="A154" s="522"/>
      <c r="B154" s="518"/>
      <c r="C154" s="527"/>
      <c r="D154" s="6">
        <v>2</v>
      </c>
      <c r="E154" s="2" t="s">
        <v>606</v>
      </c>
      <c r="F154" s="6" t="s">
        <v>602</v>
      </c>
      <c r="G154" s="469" t="s">
        <v>603</v>
      </c>
      <c r="H154" s="578"/>
      <c r="L154" s="1">
        <v>50</v>
      </c>
      <c r="M154" s="493" t="s">
        <v>607</v>
      </c>
      <c r="N154" s="10"/>
      <c r="O154" s="11" t="s">
        <v>608</v>
      </c>
    </row>
    <row r="155" spans="1:15">
      <c r="A155" s="522" t="s">
        <v>609</v>
      </c>
      <c r="B155" s="521"/>
      <c r="C155" s="535" t="s">
        <v>610</v>
      </c>
      <c r="D155" s="81">
        <v>3</v>
      </c>
      <c r="E155" s="22" t="s">
        <v>611</v>
      </c>
      <c r="F155" s="6" t="s">
        <v>612</v>
      </c>
      <c r="G155" s="480" t="s">
        <v>613</v>
      </c>
      <c r="H155" s="581" t="s">
        <v>18</v>
      </c>
      <c r="I155" s="60"/>
      <c r="J155" s="60"/>
      <c r="K155" s="465" t="s">
        <v>614</v>
      </c>
      <c r="L155" s="1">
        <v>600</v>
      </c>
      <c r="M155" s="1">
        <v>500</v>
      </c>
      <c r="N155" s="45"/>
      <c r="O155" s="270" t="s">
        <v>95</v>
      </c>
    </row>
    <row r="156" spans="1:15" ht="22.5">
      <c r="A156" s="518"/>
      <c r="B156" s="521"/>
      <c r="C156" s="536"/>
      <c r="D156" s="62">
        <v>4</v>
      </c>
      <c r="E156" s="27" t="s">
        <v>615</v>
      </c>
      <c r="F156" s="6" t="s">
        <v>612</v>
      </c>
      <c r="G156" s="7" t="s">
        <v>613</v>
      </c>
      <c r="H156" s="582"/>
      <c r="K156" s="465" t="s">
        <v>616</v>
      </c>
      <c r="L156" s="1">
        <v>300</v>
      </c>
      <c r="M156" s="1">
        <v>300</v>
      </c>
      <c r="N156" s="10"/>
      <c r="O156" s="11" t="s">
        <v>617</v>
      </c>
    </row>
    <row r="157" spans="1:15">
      <c r="A157" s="518"/>
      <c r="B157" s="521"/>
      <c r="C157" s="537"/>
      <c r="D157" s="62">
        <v>1</v>
      </c>
      <c r="E157" s="27" t="s">
        <v>618</v>
      </c>
      <c r="F157" s="6" t="s">
        <v>612</v>
      </c>
      <c r="G157" s="7" t="s">
        <v>613</v>
      </c>
      <c r="H157" s="582"/>
      <c r="L157" s="1">
        <v>500</v>
      </c>
      <c r="M157" s="76" t="s">
        <v>619</v>
      </c>
      <c r="N157" s="10"/>
      <c r="O157" s="11" t="s">
        <v>82</v>
      </c>
    </row>
    <row r="158" spans="1:15">
      <c r="A158" s="518"/>
      <c r="B158" s="521"/>
      <c r="C158" s="538" t="s">
        <v>620</v>
      </c>
      <c r="D158" s="62">
        <v>4</v>
      </c>
      <c r="E158" s="27" t="s">
        <v>621</v>
      </c>
      <c r="F158" s="6" t="s">
        <v>622</v>
      </c>
      <c r="G158" s="7" t="s">
        <v>623</v>
      </c>
      <c r="H158" s="583" t="s">
        <v>18</v>
      </c>
      <c r="K158" s="465" t="s">
        <v>624</v>
      </c>
      <c r="L158" s="1">
        <v>450</v>
      </c>
      <c r="M158" s="1">
        <v>400</v>
      </c>
      <c r="N158" s="10"/>
      <c r="O158" s="11" t="s">
        <v>376</v>
      </c>
    </row>
    <row r="159" spans="1:15">
      <c r="A159" s="518"/>
      <c r="B159" s="521"/>
      <c r="C159" s="536"/>
      <c r="D159" s="62">
        <v>3</v>
      </c>
      <c r="E159" s="27" t="s">
        <v>625</v>
      </c>
      <c r="F159" s="6" t="s">
        <v>622</v>
      </c>
      <c r="G159" s="7" t="s">
        <v>623</v>
      </c>
      <c r="H159" s="584"/>
      <c r="K159" s="465" t="s">
        <v>626</v>
      </c>
      <c r="L159" s="1">
        <v>340</v>
      </c>
      <c r="M159" s="1">
        <v>300</v>
      </c>
      <c r="N159" s="10"/>
      <c r="O159" s="11" t="s">
        <v>627</v>
      </c>
    </row>
    <row r="160" spans="1:15">
      <c r="A160" s="518"/>
      <c r="B160" s="521"/>
      <c r="C160" s="537"/>
      <c r="D160" s="62">
        <v>1</v>
      </c>
      <c r="E160" s="27" t="s">
        <v>618</v>
      </c>
      <c r="F160" s="6" t="s">
        <v>622</v>
      </c>
      <c r="G160" s="7" t="s">
        <v>623</v>
      </c>
      <c r="H160" s="584"/>
      <c r="L160" s="1">
        <v>500</v>
      </c>
      <c r="M160" s="76" t="s">
        <v>619</v>
      </c>
      <c r="N160" s="10"/>
      <c r="O160" s="11" t="s">
        <v>82</v>
      </c>
    </row>
    <row r="161" spans="1:15" ht="33.75">
      <c r="A161" s="518"/>
      <c r="B161" s="521"/>
      <c r="C161" s="27" t="s">
        <v>628</v>
      </c>
      <c r="D161" s="62"/>
      <c r="E161" s="27" t="s">
        <v>629</v>
      </c>
      <c r="F161" s="6" t="s">
        <v>630</v>
      </c>
      <c r="G161" s="7" t="s">
        <v>631</v>
      </c>
      <c r="H161" s="86" t="s">
        <v>18</v>
      </c>
      <c r="K161" s="465" t="s">
        <v>632</v>
      </c>
      <c r="L161" s="1">
        <v>950</v>
      </c>
      <c r="M161" s="1">
        <v>400</v>
      </c>
      <c r="N161" s="10"/>
      <c r="O161" s="11" t="s">
        <v>633</v>
      </c>
    </row>
    <row r="162" spans="1:15">
      <c r="A162" s="518"/>
      <c r="B162" s="521"/>
      <c r="C162" s="538" t="s">
        <v>634</v>
      </c>
      <c r="D162" s="62">
        <v>3</v>
      </c>
      <c r="E162" s="27" t="s">
        <v>635</v>
      </c>
      <c r="F162" s="6" t="s">
        <v>630</v>
      </c>
      <c r="G162" s="7" t="s">
        <v>631</v>
      </c>
      <c r="H162" s="583" t="s">
        <v>18</v>
      </c>
      <c r="K162" s="465" t="s">
        <v>636</v>
      </c>
      <c r="L162" s="1">
        <v>340</v>
      </c>
      <c r="M162" s="1">
        <v>300</v>
      </c>
      <c r="N162" s="10"/>
      <c r="O162" s="11" t="s">
        <v>637</v>
      </c>
    </row>
    <row r="163" spans="1:15">
      <c r="A163" s="518"/>
      <c r="B163" s="521"/>
      <c r="C163" s="536"/>
      <c r="D163" s="62"/>
      <c r="E163" s="27" t="s">
        <v>638</v>
      </c>
      <c r="F163" s="6" t="s">
        <v>630</v>
      </c>
      <c r="G163" s="7" t="s">
        <v>631</v>
      </c>
      <c r="H163" s="584"/>
      <c r="L163" s="1">
        <v>800</v>
      </c>
      <c r="M163" s="1">
        <v>300</v>
      </c>
      <c r="N163" s="10"/>
      <c r="O163" s="11" t="s">
        <v>639</v>
      </c>
    </row>
    <row r="164" spans="1:15">
      <c r="A164" s="518"/>
      <c r="B164" s="521"/>
      <c r="C164" s="67" t="s">
        <v>640</v>
      </c>
      <c r="D164" s="481"/>
      <c r="E164" s="27"/>
      <c r="F164" s="6"/>
      <c r="G164" s="7"/>
      <c r="H164" s="86" t="s">
        <v>18</v>
      </c>
      <c r="K164" s="465" t="s">
        <v>641</v>
      </c>
      <c r="L164" s="1"/>
      <c r="M164" s="1"/>
      <c r="N164" s="10"/>
      <c r="O164" s="11"/>
    </row>
    <row r="165" spans="1:15">
      <c r="A165" s="518"/>
      <c r="B165" s="521"/>
      <c r="C165" s="538" t="s">
        <v>642</v>
      </c>
      <c r="D165" s="62">
        <v>1</v>
      </c>
      <c r="E165" s="27" t="s">
        <v>34</v>
      </c>
      <c r="F165" s="6" t="s">
        <v>643</v>
      </c>
      <c r="G165" s="7" t="s">
        <v>644</v>
      </c>
      <c r="H165" s="583" t="s">
        <v>18</v>
      </c>
      <c r="K165" s="465" t="s">
        <v>645</v>
      </c>
      <c r="L165" s="1">
        <v>200</v>
      </c>
      <c r="M165" s="1">
        <v>200</v>
      </c>
      <c r="N165" s="10"/>
      <c r="O165" s="11" t="s">
        <v>637</v>
      </c>
    </row>
    <row r="166" spans="1:15">
      <c r="A166" s="518"/>
      <c r="B166" s="521"/>
      <c r="C166" s="536"/>
      <c r="D166" s="62">
        <v>2</v>
      </c>
      <c r="E166" s="27" t="s">
        <v>322</v>
      </c>
      <c r="F166" s="6" t="s">
        <v>643</v>
      </c>
      <c r="G166" s="7" t="s">
        <v>644</v>
      </c>
      <c r="H166" s="584"/>
      <c r="K166" s="465" t="s">
        <v>646</v>
      </c>
      <c r="L166" s="1">
        <v>338</v>
      </c>
      <c r="M166" s="1">
        <v>300</v>
      </c>
      <c r="N166" s="10"/>
      <c r="O166" s="11" t="s">
        <v>647</v>
      </c>
    </row>
    <row r="167" spans="1:15">
      <c r="A167" s="518"/>
      <c r="B167" s="521"/>
      <c r="C167" s="536"/>
      <c r="D167" s="62">
        <v>5</v>
      </c>
      <c r="E167" s="27" t="s">
        <v>648</v>
      </c>
      <c r="F167" s="6" t="s">
        <v>643</v>
      </c>
      <c r="G167" s="7" t="s">
        <v>644</v>
      </c>
      <c r="H167" s="584"/>
      <c r="K167" s="465" t="s">
        <v>649</v>
      </c>
      <c r="L167" s="1">
        <v>920</v>
      </c>
      <c r="M167" s="1">
        <v>800</v>
      </c>
      <c r="N167" s="10"/>
      <c r="O167" s="494" t="s">
        <v>650</v>
      </c>
    </row>
    <row r="168" spans="1:15">
      <c r="A168" s="518"/>
      <c r="B168" s="521"/>
      <c r="C168" s="537"/>
      <c r="D168" s="62">
        <v>4</v>
      </c>
      <c r="E168" s="27" t="s">
        <v>651</v>
      </c>
      <c r="F168" s="6" t="s">
        <v>643</v>
      </c>
      <c r="G168" s="7" t="s">
        <v>644</v>
      </c>
      <c r="H168" s="584"/>
      <c r="K168" s="465" t="s">
        <v>652</v>
      </c>
      <c r="L168" s="1">
        <v>1100</v>
      </c>
      <c r="M168" s="1">
        <v>400</v>
      </c>
      <c r="N168" s="10"/>
      <c r="O168" s="11" t="s">
        <v>653</v>
      </c>
    </row>
    <row r="169" spans="1:15">
      <c r="A169" s="518"/>
      <c r="B169" s="521"/>
      <c r="C169" s="538" t="s">
        <v>654</v>
      </c>
      <c r="D169" s="62"/>
      <c r="E169" s="27" t="s">
        <v>655</v>
      </c>
      <c r="F169" s="6" t="s">
        <v>656</v>
      </c>
      <c r="G169" s="7" t="s">
        <v>657</v>
      </c>
      <c r="H169" s="583" t="s">
        <v>18</v>
      </c>
      <c r="K169" s="465" t="s">
        <v>658</v>
      </c>
      <c r="L169" s="1">
        <v>480</v>
      </c>
      <c r="M169" s="1">
        <v>300</v>
      </c>
      <c r="N169" s="10"/>
      <c r="O169" s="11" t="s">
        <v>659</v>
      </c>
    </row>
    <row r="170" spans="1:15">
      <c r="A170" s="518"/>
      <c r="B170" s="521"/>
      <c r="C170" s="536"/>
      <c r="D170" s="62"/>
      <c r="E170" s="27" t="s">
        <v>660</v>
      </c>
      <c r="F170" s="6" t="s">
        <v>656</v>
      </c>
      <c r="G170" s="7" t="s">
        <v>657</v>
      </c>
      <c r="H170" s="584"/>
      <c r="K170" s="465" t="s">
        <v>661</v>
      </c>
      <c r="L170" s="1">
        <v>200</v>
      </c>
      <c r="M170" s="1">
        <v>200</v>
      </c>
      <c r="N170" s="10"/>
      <c r="O170" s="11"/>
    </row>
    <row r="171" spans="1:15">
      <c r="A171" s="518"/>
      <c r="B171" s="521"/>
      <c r="C171" s="537"/>
      <c r="D171" s="62"/>
      <c r="E171" s="27" t="s">
        <v>662</v>
      </c>
      <c r="F171" s="6" t="s">
        <v>656</v>
      </c>
      <c r="G171" s="7" t="s">
        <v>657</v>
      </c>
      <c r="H171" s="584"/>
      <c r="L171" s="1">
        <v>300</v>
      </c>
      <c r="M171" s="76" t="s">
        <v>663</v>
      </c>
      <c r="N171" s="10"/>
      <c r="O171" s="11" t="s">
        <v>95</v>
      </c>
    </row>
    <row r="172" spans="1:15">
      <c r="A172" s="518"/>
      <c r="B172" s="521"/>
      <c r="C172" s="538" t="s">
        <v>664</v>
      </c>
      <c r="D172" s="62">
        <v>2</v>
      </c>
      <c r="E172" s="27" t="s">
        <v>665</v>
      </c>
      <c r="F172" s="6" t="s">
        <v>666</v>
      </c>
      <c r="G172" s="7" t="s">
        <v>667</v>
      </c>
      <c r="H172" s="583" t="s">
        <v>18</v>
      </c>
      <c r="K172" s="465" t="s">
        <v>668</v>
      </c>
      <c r="L172" s="1">
        <v>450</v>
      </c>
      <c r="M172" s="1">
        <v>200</v>
      </c>
      <c r="N172" s="10"/>
      <c r="O172" s="11" t="s">
        <v>669</v>
      </c>
    </row>
    <row r="173" spans="1:15">
      <c r="A173" s="518"/>
      <c r="B173" s="521"/>
      <c r="C173" s="536"/>
      <c r="D173" s="62">
        <v>3</v>
      </c>
      <c r="E173" s="27" t="s">
        <v>670</v>
      </c>
      <c r="F173" s="6" t="s">
        <v>666</v>
      </c>
      <c r="G173" s="7" t="s">
        <v>667</v>
      </c>
      <c r="H173" s="584"/>
      <c r="L173" s="1">
        <v>800</v>
      </c>
      <c r="M173" s="76" t="s">
        <v>671</v>
      </c>
      <c r="N173" s="10"/>
      <c r="O173" s="11" t="s">
        <v>95</v>
      </c>
    </row>
    <row r="174" spans="1:15">
      <c r="A174" s="518"/>
      <c r="B174" s="521"/>
      <c r="C174" s="537"/>
      <c r="D174" s="62">
        <v>1</v>
      </c>
      <c r="E174" s="27" t="s">
        <v>672</v>
      </c>
      <c r="F174" s="6" t="s">
        <v>666</v>
      </c>
      <c r="G174" s="7" t="s">
        <v>667</v>
      </c>
      <c r="H174" s="584"/>
      <c r="K174" s="465" t="s">
        <v>673</v>
      </c>
      <c r="L174" s="1">
        <v>550</v>
      </c>
      <c r="M174" s="1">
        <v>300</v>
      </c>
      <c r="N174" s="10"/>
      <c r="O174" s="35" t="s">
        <v>336</v>
      </c>
    </row>
    <row r="175" spans="1:15">
      <c r="A175" s="518"/>
      <c r="B175" s="521"/>
      <c r="C175" s="538" t="s">
        <v>674</v>
      </c>
      <c r="D175" s="62">
        <v>1</v>
      </c>
      <c r="E175" s="27" t="s">
        <v>675</v>
      </c>
      <c r="F175" s="6" t="s">
        <v>676</v>
      </c>
      <c r="G175" s="7" t="s">
        <v>677</v>
      </c>
      <c r="H175" s="583" t="s">
        <v>18</v>
      </c>
      <c r="K175" s="465" t="s">
        <v>678</v>
      </c>
      <c r="L175" s="1">
        <v>410</v>
      </c>
      <c r="M175" s="1">
        <v>300</v>
      </c>
      <c r="N175" s="10"/>
      <c r="O175" s="35" t="s">
        <v>336</v>
      </c>
    </row>
    <row r="176" spans="1:15">
      <c r="A176" s="518"/>
      <c r="B176" s="521"/>
      <c r="C176" s="537"/>
      <c r="D176" s="62">
        <v>1</v>
      </c>
      <c r="E176" s="27" t="s">
        <v>679</v>
      </c>
      <c r="F176" s="6" t="s">
        <v>676</v>
      </c>
      <c r="G176" s="7" t="s">
        <v>677</v>
      </c>
      <c r="H176" s="584"/>
      <c r="K176" s="465" t="s">
        <v>680</v>
      </c>
      <c r="L176" s="1">
        <v>440</v>
      </c>
      <c r="M176" s="1">
        <v>300</v>
      </c>
      <c r="N176" s="10"/>
      <c r="O176" s="11" t="s">
        <v>681</v>
      </c>
    </row>
    <row r="177" spans="1:15">
      <c r="A177" s="518"/>
      <c r="B177" s="521"/>
      <c r="C177" s="538" t="s">
        <v>682</v>
      </c>
      <c r="D177" s="482"/>
      <c r="E177" s="27"/>
      <c r="F177" s="6"/>
      <c r="G177" s="7"/>
      <c r="H177" s="583" t="s">
        <v>18</v>
      </c>
      <c r="L177" s="1"/>
      <c r="M177" s="1"/>
      <c r="N177" s="10"/>
      <c r="O177" s="11"/>
    </row>
    <row r="178" spans="1:15">
      <c r="A178" s="518"/>
      <c r="B178" s="521"/>
      <c r="C178" s="537"/>
      <c r="D178" s="482"/>
      <c r="E178" s="27"/>
      <c r="F178" s="6"/>
      <c r="G178" s="7"/>
      <c r="H178" s="584"/>
      <c r="K178" s="465" t="s">
        <v>683</v>
      </c>
      <c r="L178" s="1"/>
      <c r="M178" s="1"/>
      <c r="N178" s="10"/>
      <c r="O178" s="11"/>
    </row>
    <row r="179" spans="1:15" ht="22.5">
      <c r="A179" s="518"/>
      <c r="B179" s="521"/>
      <c r="C179" s="538" t="s">
        <v>684</v>
      </c>
      <c r="D179" s="62">
        <v>1</v>
      </c>
      <c r="E179" s="27" t="s">
        <v>685</v>
      </c>
      <c r="F179" s="6" t="s">
        <v>686</v>
      </c>
      <c r="G179" s="7">
        <v>15110258584</v>
      </c>
      <c r="H179" s="583" t="s">
        <v>18</v>
      </c>
      <c r="K179" s="465" t="s">
        <v>687</v>
      </c>
      <c r="L179" s="1">
        <v>800</v>
      </c>
      <c r="M179" s="1">
        <v>800</v>
      </c>
      <c r="N179" s="10"/>
      <c r="O179" s="11" t="s">
        <v>688</v>
      </c>
    </row>
    <row r="180" spans="1:15">
      <c r="A180" s="518"/>
      <c r="B180" s="521"/>
      <c r="C180" s="537"/>
      <c r="D180" s="62">
        <v>1</v>
      </c>
      <c r="E180" s="27" t="s">
        <v>689</v>
      </c>
      <c r="F180" s="6" t="s">
        <v>686</v>
      </c>
      <c r="G180" s="7">
        <v>15110258584</v>
      </c>
      <c r="H180" s="584"/>
      <c r="K180" s="465" t="s">
        <v>690</v>
      </c>
      <c r="L180" s="1">
        <v>450</v>
      </c>
      <c r="M180" s="1">
        <v>400</v>
      </c>
      <c r="N180" s="10"/>
      <c r="O180" s="11" t="s">
        <v>691</v>
      </c>
    </row>
    <row r="181" spans="1:15">
      <c r="A181" s="518"/>
      <c r="B181" s="521"/>
      <c r="C181" s="538" t="s">
        <v>692</v>
      </c>
      <c r="D181" s="62">
        <v>1</v>
      </c>
      <c r="E181" s="27" t="s">
        <v>693</v>
      </c>
      <c r="F181" s="6" t="s">
        <v>694</v>
      </c>
      <c r="G181" s="483" t="s">
        <v>695</v>
      </c>
      <c r="H181" s="585" t="s">
        <v>18</v>
      </c>
      <c r="I181" s="495"/>
      <c r="J181" s="495"/>
      <c r="L181" s="1">
        <v>1310</v>
      </c>
      <c r="M181" s="76" t="s">
        <v>696</v>
      </c>
      <c r="N181" s="10"/>
      <c r="O181" s="11" t="s">
        <v>697</v>
      </c>
    </row>
    <row r="182" spans="1:15">
      <c r="A182" s="518"/>
      <c r="B182" s="521"/>
      <c r="C182" s="537"/>
      <c r="D182" s="62">
        <v>5</v>
      </c>
      <c r="E182" s="27" t="s">
        <v>698</v>
      </c>
      <c r="F182" s="6" t="s">
        <v>694</v>
      </c>
      <c r="G182" s="483" t="s">
        <v>695</v>
      </c>
      <c r="H182" s="586"/>
      <c r="I182" s="495"/>
      <c r="J182" s="495"/>
      <c r="K182" s="465" t="s">
        <v>699</v>
      </c>
      <c r="L182" s="1">
        <v>500</v>
      </c>
      <c r="M182" s="1">
        <v>500</v>
      </c>
      <c r="N182" s="10"/>
      <c r="O182" s="11" t="s">
        <v>700</v>
      </c>
    </row>
    <row r="183" spans="1:15">
      <c r="A183" s="518"/>
      <c r="B183" s="521"/>
      <c r="C183" s="538" t="s">
        <v>701</v>
      </c>
      <c r="D183" s="62">
        <v>4</v>
      </c>
      <c r="E183" s="27" t="s">
        <v>702</v>
      </c>
      <c r="F183" s="6" t="s">
        <v>703</v>
      </c>
      <c r="G183" s="7" t="s">
        <v>704</v>
      </c>
      <c r="H183" s="587" t="s">
        <v>18</v>
      </c>
      <c r="K183" s="465" t="s">
        <v>705</v>
      </c>
      <c r="L183" s="1">
        <v>475</v>
      </c>
      <c r="M183" s="1">
        <v>300</v>
      </c>
      <c r="N183" s="10"/>
      <c r="O183" s="11" t="s">
        <v>706</v>
      </c>
    </row>
    <row r="184" spans="1:15">
      <c r="A184" s="518"/>
      <c r="B184" s="521"/>
      <c r="C184" s="536"/>
      <c r="D184" s="62">
        <v>3</v>
      </c>
      <c r="E184" s="27" t="s">
        <v>707</v>
      </c>
      <c r="F184" s="6" t="s">
        <v>703</v>
      </c>
      <c r="G184" s="7" t="s">
        <v>704</v>
      </c>
      <c r="H184" s="588"/>
      <c r="K184" s="465" t="s">
        <v>708</v>
      </c>
      <c r="L184" s="1">
        <v>809</v>
      </c>
      <c r="M184" s="1">
        <v>300</v>
      </c>
      <c r="N184" s="10"/>
      <c r="O184" s="11" t="s">
        <v>709</v>
      </c>
    </row>
    <row r="185" spans="1:15" ht="22.5">
      <c r="A185" s="520"/>
      <c r="B185" s="521"/>
      <c r="C185" s="539"/>
      <c r="D185" s="80">
        <v>1</v>
      </c>
      <c r="E185" s="69" t="s">
        <v>710</v>
      </c>
      <c r="F185" s="6" t="s">
        <v>703</v>
      </c>
      <c r="G185" s="484" t="s">
        <v>704</v>
      </c>
      <c r="H185" s="588"/>
      <c r="I185" s="496"/>
      <c r="J185" s="496"/>
      <c r="L185" s="1">
        <v>500</v>
      </c>
      <c r="M185" s="497" t="s">
        <v>711</v>
      </c>
      <c r="N185" s="55"/>
      <c r="O185" s="56" t="s">
        <v>82</v>
      </c>
    </row>
    <row r="186" spans="1:15" ht="22.5">
      <c r="A186" s="518" t="s">
        <v>712</v>
      </c>
      <c r="B186" s="518"/>
      <c r="C186" s="525" t="s">
        <v>713</v>
      </c>
      <c r="D186" s="6">
        <v>2</v>
      </c>
      <c r="E186" s="2" t="s">
        <v>714</v>
      </c>
      <c r="F186" s="6" t="s">
        <v>715</v>
      </c>
      <c r="G186" s="469" t="s">
        <v>716</v>
      </c>
      <c r="H186" s="577" t="s">
        <v>18</v>
      </c>
      <c r="K186" s="465" t="s">
        <v>717</v>
      </c>
      <c r="L186" s="1">
        <v>480</v>
      </c>
      <c r="M186" s="1">
        <v>200</v>
      </c>
      <c r="N186" s="10"/>
      <c r="O186" s="11" t="s">
        <v>718</v>
      </c>
    </row>
    <row r="187" spans="1:15">
      <c r="A187" s="518"/>
      <c r="B187" s="518"/>
      <c r="C187" s="527"/>
      <c r="D187" s="6">
        <v>5</v>
      </c>
      <c r="E187" s="2" t="s">
        <v>719</v>
      </c>
      <c r="F187" s="6" t="s">
        <v>715</v>
      </c>
      <c r="G187" s="469" t="s">
        <v>716</v>
      </c>
      <c r="H187" s="578"/>
      <c r="K187" s="465" t="s">
        <v>720</v>
      </c>
      <c r="L187" s="1">
        <v>400</v>
      </c>
      <c r="M187" s="1">
        <v>200</v>
      </c>
      <c r="N187" s="10"/>
      <c r="O187" s="11" t="s">
        <v>721</v>
      </c>
    </row>
    <row r="188" spans="1:15">
      <c r="A188" s="518"/>
      <c r="B188" s="518"/>
      <c r="C188" s="525" t="s">
        <v>722</v>
      </c>
      <c r="D188" s="6">
        <v>3</v>
      </c>
      <c r="E188" s="2" t="s">
        <v>723</v>
      </c>
      <c r="F188" s="6" t="s">
        <v>724</v>
      </c>
      <c r="G188" s="469" t="s">
        <v>725</v>
      </c>
      <c r="H188" s="577" t="s">
        <v>18</v>
      </c>
      <c r="K188" s="465" t="s">
        <v>726</v>
      </c>
      <c r="L188" s="1">
        <v>260</v>
      </c>
      <c r="M188" s="1">
        <v>260</v>
      </c>
      <c r="N188" s="10"/>
      <c r="O188" s="11" t="s">
        <v>727</v>
      </c>
    </row>
    <row r="189" spans="1:15" ht="22.5">
      <c r="A189" s="518"/>
      <c r="B189" s="518"/>
      <c r="C189" s="527"/>
      <c r="D189" s="6">
        <v>5</v>
      </c>
      <c r="E189" s="2" t="s">
        <v>728</v>
      </c>
      <c r="F189" s="6" t="s">
        <v>729</v>
      </c>
      <c r="G189" s="469" t="s">
        <v>730</v>
      </c>
      <c r="H189" s="578"/>
      <c r="K189" s="465" t="s">
        <v>731</v>
      </c>
      <c r="L189" s="1">
        <v>300</v>
      </c>
      <c r="M189" s="1">
        <v>260</v>
      </c>
      <c r="N189" s="10"/>
      <c r="O189" s="11" t="s">
        <v>732</v>
      </c>
    </row>
    <row r="190" spans="1:15" s="234" customFormat="1" ht="90">
      <c r="A190" s="523"/>
      <c r="B190" s="523"/>
      <c r="C190" s="2" t="s">
        <v>733</v>
      </c>
      <c r="D190" s="2">
        <v>1</v>
      </c>
      <c r="E190" s="2" t="s">
        <v>734</v>
      </c>
      <c r="F190" s="6" t="s">
        <v>715</v>
      </c>
      <c r="G190" s="485" t="s">
        <v>735</v>
      </c>
      <c r="H190" s="486" t="s">
        <v>18</v>
      </c>
      <c r="I190" s="487"/>
      <c r="J190" s="487"/>
      <c r="K190" s="465" t="s">
        <v>736</v>
      </c>
      <c r="L190" s="1">
        <v>2178</v>
      </c>
      <c r="M190" s="160">
        <v>800</v>
      </c>
      <c r="N190" s="498"/>
      <c r="O190" s="499" t="s">
        <v>737</v>
      </c>
    </row>
    <row r="191" spans="1:15" s="234" customFormat="1" ht="45">
      <c r="A191" s="523"/>
      <c r="B191" s="523"/>
      <c r="C191" s="2" t="s">
        <v>738</v>
      </c>
      <c r="D191" s="2">
        <v>5</v>
      </c>
      <c r="E191" s="2" t="s">
        <v>739</v>
      </c>
      <c r="F191" s="6" t="s">
        <v>740</v>
      </c>
      <c r="G191" s="485" t="s">
        <v>735</v>
      </c>
      <c r="H191" s="486" t="s">
        <v>18</v>
      </c>
      <c r="I191" s="487"/>
      <c r="J191" s="487"/>
      <c r="K191" s="465" t="s">
        <v>741</v>
      </c>
      <c r="L191" s="1">
        <v>630</v>
      </c>
      <c r="M191" s="160">
        <v>500</v>
      </c>
      <c r="N191" s="498"/>
      <c r="O191" s="260" t="s">
        <v>742</v>
      </c>
    </row>
    <row r="192" spans="1:15" s="234" customFormat="1" ht="56.25">
      <c r="A192" s="523"/>
      <c r="B192" s="523"/>
      <c r="C192" s="2" t="s">
        <v>743</v>
      </c>
      <c r="D192" s="2">
        <v>4</v>
      </c>
      <c r="E192" s="2" t="s">
        <v>744</v>
      </c>
      <c r="F192" s="6" t="s">
        <v>745</v>
      </c>
      <c r="G192" s="485" t="s">
        <v>735</v>
      </c>
      <c r="H192" s="486" t="s">
        <v>18</v>
      </c>
      <c r="I192" s="487"/>
      <c r="J192" s="487"/>
      <c r="K192" s="465" t="s">
        <v>746</v>
      </c>
      <c r="L192" s="1">
        <v>1200</v>
      </c>
      <c r="M192" s="160">
        <v>700</v>
      </c>
      <c r="N192" s="498"/>
      <c r="O192" s="260" t="s">
        <v>747</v>
      </c>
    </row>
    <row r="193" spans="1:15" ht="22.5">
      <c r="A193" s="518"/>
      <c r="B193" s="518"/>
      <c r="C193" s="525" t="s">
        <v>748</v>
      </c>
      <c r="D193" s="6">
        <v>4</v>
      </c>
      <c r="E193" s="2" t="s">
        <v>749</v>
      </c>
      <c r="F193" s="6" t="s">
        <v>750</v>
      </c>
      <c r="G193" s="469" t="s">
        <v>751</v>
      </c>
      <c r="H193" s="577" t="s">
        <v>18</v>
      </c>
      <c r="K193" s="465" t="s">
        <v>752</v>
      </c>
      <c r="L193" s="1">
        <v>1500</v>
      </c>
      <c r="M193" s="1">
        <v>500</v>
      </c>
      <c r="N193" s="10"/>
      <c r="O193" s="11" t="s">
        <v>753</v>
      </c>
    </row>
    <row r="194" spans="1:15" ht="22.5">
      <c r="A194" s="518"/>
      <c r="B194" s="518"/>
      <c r="C194" s="526"/>
      <c r="D194" s="6">
        <v>2</v>
      </c>
      <c r="E194" s="2" t="s">
        <v>754</v>
      </c>
      <c r="F194" s="6" t="s">
        <v>750</v>
      </c>
      <c r="G194" s="469" t="s">
        <v>751</v>
      </c>
      <c r="H194" s="578"/>
      <c r="K194" s="465" t="s">
        <v>755</v>
      </c>
      <c r="L194" s="1">
        <v>545</v>
      </c>
      <c r="M194" s="1">
        <v>500</v>
      </c>
      <c r="N194" s="10"/>
      <c r="O194" s="11" t="s">
        <v>756</v>
      </c>
    </row>
    <row r="195" spans="1:15" ht="22.5">
      <c r="A195" s="518"/>
      <c r="B195" s="518"/>
      <c r="C195" s="527"/>
      <c r="D195" s="6">
        <v>3</v>
      </c>
      <c r="E195" s="2" t="s">
        <v>757</v>
      </c>
      <c r="F195" s="6" t="s">
        <v>750</v>
      </c>
      <c r="G195" s="469" t="s">
        <v>751</v>
      </c>
      <c r="H195" s="578"/>
      <c r="L195" s="1">
        <v>670</v>
      </c>
      <c r="M195" s="76" t="s">
        <v>758</v>
      </c>
      <c r="N195" s="10"/>
      <c r="O195" s="11" t="s">
        <v>95</v>
      </c>
    </row>
    <row r="196" spans="1:15" ht="22.5">
      <c r="A196" s="518"/>
      <c r="B196" s="518"/>
      <c r="C196" s="525" t="s">
        <v>759</v>
      </c>
      <c r="D196" s="6">
        <v>3</v>
      </c>
      <c r="E196" s="2" t="s">
        <v>760</v>
      </c>
      <c r="F196" s="6" t="s">
        <v>761</v>
      </c>
      <c r="G196" s="469" t="s">
        <v>762</v>
      </c>
      <c r="H196" s="577" t="s">
        <v>18</v>
      </c>
      <c r="L196" s="1">
        <v>450</v>
      </c>
      <c r="M196" s="76" t="s">
        <v>763</v>
      </c>
      <c r="N196" s="10"/>
      <c r="O196" s="11" t="s">
        <v>95</v>
      </c>
    </row>
    <row r="197" spans="1:15" ht="22.5">
      <c r="A197" s="518"/>
      <c r="B197" s="518"/>
      <c r="C197" s="526"/>
      <c r="D197" s="6">
        <v>2</v>
      </c>
      <c r="E197" s="2" t="s">
        <v>764</v>
      </c>
      <c r="F197" s="6" t="s">
        <v>765</v>
      </c>
      <c r="G197" s="469" t="s">
        <v>762</v>
      </c>
      <c r="H197" s="578"/>
      <c r="K197" s="465" t="s">
        <v>766</v>
      </c>
      <c r="L197" s="1">
        <v>400</v>
      </c>
      <c r="M197" s="1">
        <v>300</v>
      </c>
      <c r="N197" s="10"/>
      <c r="O197" s="11" t="s">
        <v>767</v>
      </c>
    </row>
    <row r="198" spans="1:15" ht="22.5">
      <c r="A198" s="518"/>
      <c r="B198" s="518"/>
      <c r="C198" s="527"/>
      <c r="D198" s="6">
        <v>2</v>
      </c>
      <c r="E198" s="2" t="s">
        <v>768</v>
      </c>
      <c r="F198" s="6" t="s">
        <v>769</v>
      </c>
      <c r="G198" s="469" t="s">
        <v>762</v>
      </c>
      <c r="H198" s="578"/>
      <c r="K198" s="465" t="s">
        <v>770</v>
      </c>
      <c r="L198" s="1">
        <v>700</v>
      </c>
      <c r="M198" s="1">
        <v>600</v>
      </c>
      <c r="N198" s="10"/>
      <c r="O198" s="11" t="s">
        <v>771</v>
      </c>
    </row>
    <row r="199" spans="1:15" ht="22.5" customHeight="1">
      <c r="A199" s="518"/>
      <c r="B199" s="518"/>
      <c r="C199" s="525" t="s">
        <v>772</v>
      </c>
      <c r="D199" s="6">
        <v>2</v>
      </c>
      <c r="E199" s="2" t="s">
        <v>773</v>
      </c>
      <c r="F199" s="6" t="s">
        <v>774</v>
      </c>
      <c r="G199" s="469" t="s">
        <v>775</v>
      </c>
      <c r="H199" s="577" t="s">
        <v>18</v>
      </c>
      <c r="K199" s="465" t="s">
        <v>776</v>
      </c>
      <c r="L199" s="1">
        <v>200</v>
      </c>
      <c r="M199" s="1">
        <v>200</v>
      </c>
      <c r="N199" s="10"/>
      <c r="O199" s="11" t="s">
        <v>691</v>
      </c>
    </row>
    <row r="200" spans="1:15" ht="22.5">
      <c r="A200" s="518"/>
      <c r="B200" s="518"/>
      <c r="C200" s="527"/>
      <c r="D200" s="6">
        <v>5</v>
      </c>
      <c r="E200" s="2" t="s">
        <v>777</v>
      </c>
      <c r="F200" s="6" t="s">
        <v>774</v>
      </c>
      <c r="G200" s="469" t="s">
        <v>775</v>
      </c>
      <c r="H200" s="578"/>
      <c r="K200" s="465" t="s">
        <v>778</v>
      </c>
      <c r="L200" s="1">
        <v>300</v>
      </c>
      <c r="M200" s="1">
        <v>300</v>
      </c>
      <c r="N200" s="10"/>
      <c r="O200" s="11" t="s">
        <v>721</v>
      </c>
    </row>
    <row r="201" spans="1:15" ht="22.5">
      <c r="A201" s="518"/>
      <c r="B201" s="518"/>
      <c r="C201" s="525" t="s">
        <v>779</v>
      </c>
      <c r="D201" s="6">
        <v>1</v>
      </c>
      <c r="E201" s="2" t="s">
        <v>780</v>
      </c>
      <c r="F201" s="6" t="s">
        <v>781</v>
      </c>
      <c r="G201" s="469" t="s">
        <v>782</v>
      </c>
      <c r="H201" s="577" t="s">
        <v>18</v>
      </c>
      <c r="K201" s="465" t="s">
        <v>783</v>
      </c>
      <c r="L201" s="1">
        <v>0</v>
      </c>
      <c r="M201" s="1">
        <v>0</v>
      </c>
      <c r="N201" s="10"/>
      <c r="O201" s="11" t="s">
        <v>784</v>
      </c>
    </row>
    <row r="202" spans="1:15" ht="22.5">
      <c r="A202" s="518"/>
      <c r="B202" s="518"/>
      <c r="C202" s="527"/>
      <c r="D202" s="6">
        <v>2</v>
      </c>
      <c r="E202" s="2" t="s">
        <v>785</v>
      </c>
      <c r="F202" s="6" t="s">
        <v>781</v>
      </c>
      <c r="G202" s="469" t="s">
        <v>782</v>
      </c>
      <c r="H202" s="578"/>
      <c r="K202" s="465" t="s">
        <v>786</v>
      </c>
      <c r="L202" s="1">
        <v>0</v>
      </c>
      <c r="M202" s="1">
        <v>300</v>
      </c>
      <c r="N202" s="10"/>
      <c r="O202" s="11" t="s">
        <v>787</v>
      </c>
    </row>
    <row r="203" spans="1:15">
      <c r="A203" s="518"/>
      <c r="B203" s="518"/>
      <c r="C203" s="525" t="s">
        <v>788</v>
      </c>
      <c r="D203" s="6">
        <v>1</v>
      </c>
      <c r="E203" s="2" t="s">
        <v>789</v>
      </c>
      <c r="F203" s="6" t="s">
        <v>745</v>
      </c>
      <c r="G203" s="469" t="s">
        <v>790</v>
      </c>
      <c r="H203" s="577" t="s">
        <v>18</v>
      </c>
      <c r="K203" s="465" t="s">
        <v>791</v>
      </c>
      <c r="L203" s="1">
        <v>600</v>
      </c>
      <c r="M203" s="1">
        <v>400</v>
      </c>
      <c r="N203" s="10"/>
      <c r="O203" s="11" t="s">
        <v>792</v>
      </c>
    </row>
    <row r="204" spans="1:15">
      <c r="A204" s="518"/>
      <c r="B204" s="518"/>
      <c r="C204" s="527"/>
      <c r="D204" s="6">
        <v>2</v>
      </c>
      <c r="E204" s="2" t="s">
        <v>793</v>
      </c>
      <c r="F204" s="6" t="s">
        <v>745</v>
      </c>
      <c r="G204" s="469" t="s">
        <v>790</v>
      </c>
      <c r="H204" s="578"/>
      <c r="L204" s="1">
        <v>400</v>
      </c>
      <c r="M204" s="76" t="s">
        <v>794</v>
      </c>
      <c r="N204" s="10"/>
      <c r="O204" s="35" t="s">
        <v>517</v>
      </c>
    </row>
    <row r="205" spans="1:15">
      <c r="A205" s="518" t="s">
        <v>795</v>
      </c>
      <c r="B205" s="518"/>
      <c r="C205" s="540" t="s">
        <v>796</v>
      </c>
      <c r="D205" s="2">
        <v>5</v>
      </c>
      <c r="E205" s="2" t="s">
        <v>797</v>
      </c>
      <c r="F205" s="6" t="s">
        <v>798</v>
      </c>
      <c r="G205" s="500" t="s">
        <v>799</v>
      </c>
      <c r="H205" s="589" t="s">
        <v>18</v>
      </c>
      <c r="K205" s="465" t="s">
        <v>800</v>
      </c>
      <c r="L205" s="1">
        <v>652</v>
      </c>
      <c r="M205" s="1">
        <v>500</v>
      </c>
      <c r="N205" s="10"/>
      <c r="O205" s="11"/>
    </row>
    <row r="206" spans="1:15">
      <c r="A206" s="518"/>
      <c r="B206" s="518"/>
      <c r="C206" s="541"/>
      <c r="D206" s="2">
        <v>2</v>
      </c>
      <c r="E206" s="2" t="s">
        <v>801</v>
      </c>
      <c r="F206" s="6" t="s">
        <v>798</v>
      </c>
      <c r="G206" s="500" t="s">
        <v>799</v>
      </c>
      <c r="H206" s="590"/>
      <c r="K206" s="465" t="s">
        <v>802</v>
      </c>
      <c r="L206" s="1">
        <v>100</v>
      </c>
      <c r="M206" s="1">
        <v>100</v>
      </c>
      <c r="N206" s="10"/>
      <c r="O206" s="11" t="s">
        <v>803</v>
      </c>
    </row>
    <row r="207" spans="1:15" ht="22.5">
      <c r="A207" s="518"/>
      <c r="B207" s="518"/>
      <c r="C207" s="541"/>
      <c r="D207" s="2">
        <v>4</v>
      </c>
      <c r="E207" s="2" t="s">
        <v>804</v>
      </c>
      <c r="F207" s="6" t="s">
        <v>798</v>
      </c>
      <c r="G207" s="501" t="s">
        <v>799</v>
      </c>
      <c r="H207" s="590"/>
      <c r="K207" s="465" t="s">
        <v>805</v>
      </c>
      <c r="L207" s="1">
        <v>1100</v>
      </c>
      <c r="M207" s="1">
        <v>800</v>
      </c>
      <c r="N207" s="10"/>
      <c r="O207" s="11" t="s">
        <v>806</v>
      </c>
    </row>
    <row r="208" spans="1:15">
      <c r="A208" s="518"/>
      <c r="B208" s="518"/>
      <c r="C208" s="541" t="s">
        <v>807</v>
      </c>
      <c r="D208" s="2">
        <v>5</v>
      </c>
      <c r="E208" s="2" t="s">
        <v>808</v>
      </c>
      <c r="F208" s="6" t="s">
        <v>809</v>
      </c>
      <c r="G208" s="502">
        <v>15201139118</v>
      </c>
      <c r="H208" s="589" t="s">
        <v>18</v>
      </c>
      <c r="K208" s="465" t="s">
        <v>810</v>
      </c>
      <c r="L208" s="1">
        <v>500</v>
      </c>
      <c r="M208" s="1">
        <v>300</v>
      </c>
      <c r="N208" s="10"/>
      <c r="O208" s="11" t="s">
        <v>811</v>
      </c>
    </row>
    <row r="209" spans="1:15">
      <c r="A209" s="518"/>
      <c r="B209" s="518"/>
      <c r="C209" s="541"/>
      <c r="D209" s="2">
        <v>2</v>
      </c>
      <c r="E209" s="2" t="s">
        <v>812</v>
      </c>
      <c r="F209" s="6" t="s">
        <v>809</v>
      </c>
      <c r="G209" s="502">
        <v>15201139118</v>
      </c>
      <c r="H209" s="590"/>
      <c r="K209" s="465" t="s">
        <v>813</v>
      </c>
      <c r="L209" s="1">
        <v>600</v>
      </c>
      <c r="M209" s="1">
        <v>300</v>
      </c>
      <c r="N209" s="10"/>
      <c r="O209" s="11" t="s">
        <v>814</v>
      </c>
    </row>
    <row r="210" spans="1:15">
      <c r="A210" s="518"/>
      <c r="B210" s="518"/>
      <c r="C210" s="542" t="s">
        <v>371</v>
      </c>
      <c r="D210" s="2">
        <v>2</v>
      </c>
      <c r="E210" s="159" t="s">
        <v>815</v>
      </c>
      <c r="F210" s="6" t="s">
        <v>816</v>
      </c>
      <c r="G210" s="502">
        <v>15210846283</v>
      </c>
      <c r="H210" s="591" t="s">
        <v>18</v>
      </c>
      <c r="K210" s="465" t="s">
        <v>817</v>
      </c>
      <c r="L210" s="1">
        <v>355</v>
      </c>
      <c r="M210" s="1">
        <v>300</v>
      </c>
      <c r="N210" s="10"/>
      <c r="O210" s="11" t="s">
        <v>814</v>
      </c>
    </row>
    <row r="211" spans="1:15">
      <c r="A211" s="518"/>
      <c r="B211" s="518"/>
      <c r="C211" s="543"/>
      <c r="D211" s="2">
        <v>3</v>
      </c>
      <c r="E211" s="159" t="s">
        <v>818</v>
      </c>
      <c r="F211" s="6" t="s">
        <v>816</v>
      </c>
      <c r="G211" s="502">
        <v>15210846283</v>
      </c>
      <c r="H211" s="592"/>
      <c r="K211" s="465" t="s">
        <v>819</v>
      </c>
      <c r="L211" s="1">
        <v>200</v>
      </c>
      <c r="M211" s="1">
        <v>200</v>
      </c>
      <c r="N211" s="10"/>
      <c r="O211" s="11" t="s">
        <v>820</v>
      </c>
    </row>
    <row r="212" spans="1:15">
      <c r="A212" s="518"/>
      <c r="B212" s="518"/>
      <c r="C212" s="540" t="s">
        <v>821</v>
      </c>
      <c r="D212" s="2">
        <v>2</v>
      </c>
      <c r="E212" s="159" t="s">
        <v>822</v>
      </c>
      <c r="F212" s="6" t="s">
        <v>823</v>
      </c>
      <c r="G212" s="502">
        <v>18811471354</v>
      </c>
      <c r="H212" s="591" t="s">
        <v>18</v>
      </c>
      <c r="K212" s="465" t="s">
        <v>824</v>
      </c>
      <c r="L212" s="1">
        <v>500</v>
      </c>
      <c r="M212" s="1">
        <v>400</v>
      </c>
      <c r="N212" s="10"/>
      <c r="O212" s="11" t="s">
        <v>691</v>
      </c>
    </row>
    <row r="213" spans="1:15">
      <c r="A213" s="518"/>
      <c r="B213" s="518"/>
      <c r="C213" s="544"/>
      <c r="D213" s="2">
        <v>5</v>
      </c>
      <c r="E213" s="159" t="s">
        <v>825</v>
      </c>
      <c r="F213" s="6" t="s">
        <v>826</v>
      </c>
      <c r="G213" s="502">
        <v>18811471352</v>
      </c>
      <c r="H213" s="592"/>
      <c r="L213" s="1">
        <v>400</v>
      </c>
      <c r="M213" s="76" t="s">
        <v>827</v>
      </c>
      <c r="N213" s="10"/>
      <c r="O213" s="11" t="s">
        <v>828</v>
      </c>
    </row>
    <row r="214" spans="1:15">
      <c r="A214" s="518"/>
      <c r="B214" s="518"/>
      <c r="C214" s="545" t="s">
        <v>829</v>
      </c>
      <c r="D214" s="503">
        <v>5</v>
      </c>
      <c r="E214" s="504" t="s">
        <v>830</v>
      </c>
      <c r="F214" s="6" t="s">
        <v>831</v>
      </c>
      <c r="G214" s="505">
        <v>18911805167</v>
      </c>
      <c r="H214" s="593" t="s">
        <v>18</v>
      </c>
      <c r="K214" s="465" t="s">
        <v>832</v>
      </c>
      <c r="L214" s="1">
        <v>600</v>
      </c>
      <c r="M214" s="1">
        <v>400</v>
      </c>
      <c r="N214" s="10"/>
      <c r="O214" s="11" t="s">
        <v>833</v>
      </c>
    </row>
    <row r="215" spans="1:15" ht="22.5">
      <c r="A215" s="518"/>
      <c r="B215" s="518"/>
      <c r="C215" s="546"/>
      <c r="D215" s="161">
        <v>1</v>
      </c>
      <c r="E215" s="159" t="s">
        <v>834</v>
      </c>
      <c r="F215" s="6" t="s">
        <v>835</v>
      </c>
      <c r="G215" s="500" t="s">
        <v>836</v>
      </c>
      <c r="H215" s="594"/>
      <c r="K215" s="465" t="s">
        <v>837</v>
      </c>
      <c r="L215" s="1">
        <v>200</v>
      </c>
      <c r="M215" s="1">
        <v>200</v>
      </c>
      <c r="N215" s="10"/>
      <c r="O215" s="11" t="s">
        <v>838</v>
      </c>
    </row>
    <row r="216" spans="1:15">
      <c r="A216" s="518" t="s">
        <v>839</v>
      </c>
      <c r="B216" s="518"/>
      <c r="C216" s="531" t="s">
        <v>610</v>
      </c>
      <c r="D216" s="5">
        <v>1</v>
      </c>
      <c r="E216" s="5" t="s">
        <v>840</v>
      </c>
      <c r="F216" s="6" t="s">
        <v>841</v>
      </c>
      <c r="G216" s="5">
        <v>13522902573</v>
      </c>
      <c r="H216" s="530"/>
      <c r="L216" s="1">
        <v>500</v>
      </c>
      <c r="M216" s="76" t="s">
        <v>842</v>
      </c>
      <c r="N216" s="10"/>
      <c r="O216" s="11" t="s">
        <v>697</v>
      </c>
    </row>
    <row r="217" spans="1:15">
      <c r="A217" s="518"/>
      <c r="B217" s="518"/>
      <c r="C217" s="532"/>
      <c r="D217" s="5">
        <v>3</v>
      </c>
      <c r="E217" s="5" t="s">
        <v>843</v>
      </c>
      <c r="F217" s="6" t="s">
        <v>841</v>
      </c>
      <c r="G217" s="5">
        <v>13522902573</v>
      </c>
      <c r="H217" s="530"/>
      <c r="K217" s="465" t="s">
        <v>844</v>
      </c>
      <c r="L217" s="1">
        <v>0</v>
      </c>
      <c r="M217" s="1">
        <v>200</v>
      </c>
      <c r="N217" s="10"/>
      <c r="O217" s="11" t="s">
        <v>845</v>
      </c>
    </row>
    <row r="218" spans="1:15">
      <c r="A218" s="518"/>
      <c r="B218" s="518"/>
      <c r="C218" s="533"/>
      <c r="D218" s="5">
        <v>2</v>
      </c>
      <c r="E218" s="5" t="s">
        <v>846</v>
      </c>
      <c r="F218" s="6" t="s">
        <v>841</v>
      </c>
      <c r="G218" s="5">
        <v>13522902573</v>
      </c>
      <c r="H218" s="530"/>
      <c r="K218" s="465" t="s">
        <v>847</v>
      </c>
      <c r="L218" s="1">
        <v>200</v>
      </c>
      <c r="M218" s="1">
        <v>200</v>
      </c>
      <c r="N218" s="10"/>
      <c r="O218" s="11" t="s">
        <v>848</v>
      </c>
    </row>
    <row r="219" spans="1:15">
      <c r="A219" s="518"/>
      <c r="B219" s="518"/>
      <c r="C219" s="534" t="s">
        <v>849</v>
      </c>
      <c r="D219" s="5">
        <v>2</v>
      </c>
      <c r="E219" s="5" t="s">
        <v>850</v>
      </c>
      <c r="F219" s="6" t="s">
        <v>851</v>
      </c>
      <c r="G219" s="5">
        <v>18801160687</v>
      </c>
      <c r="H219" s="530"/>
      <c r="K219" s="465" t="s">
        <v>852</v>
      </c>
      <c r="L219" s="1">
        <v>500</v>
      </c>
      <c r="M219" s="1">
        <v>300</v>
      </c>
      <c r="N219" s="10"/>
      <c r="O219" s="11" t="s">
        <v>853</v>
      </c>
    </row>
    <row r="220" spans="1:15" ht="22.5">
      <c r="A220" s="518"/>
      <c r="B220" s="518"/>
      <c r="C220" s="532"/>
      <c r="D220" s="5">
        <v>1</v>
      </c>
      <c r="E220" s="5" t="s">
        <v>854</v>
      </c>
      <c r="F220" s="6" t="s">
        <v>855</v>
      </c>
      <c r="G220" s="5">
        <v>13391901302</v>
      </c>
      <c r="H220" s="530"/>
      <c r="L220" s="1">
        <v>498</v>
      </c>
      <c r="M220" s="76" t="s">
        <v>856</v>
      </c>
      <c r="N220" s="10"/>
      <c r="O220" s="11" t="s">
        <v>697</v>
      </c>
    </row>
    <row r="221" spans="1:15">
      <c r="A221" s="518"/>
      <c r="B221" s="518"/>
      <c r="C221" s="533"/>
      <c r="D221" s="5">
        <v>5</v>
      </c>
      <c r="E221" s="5" t="s">
        <v>857</v>
      </c>
      <c r="F221" s="6" t="s">
        <v>858</v>
      </c>
      <c r="G221" s="5">
        <v>15201646045</v>
      </c>
      <c r="H221" s="530"/>
      <c r="K221" s="465" t="s">
        <v>859</v>
      </c>
      <c r="L221" s="1">
        <v>725</v>
      </c>
      <c r="M221" s="1">
        <v>350</v>
      </c>
      <c r="N221" s="10"/>
      <c r="O221" s="11" t="s">
        <v>860</v>
      </c>
    </row>
    <row r="222" spans="1:15" ht="22.5">
      <c r="A222" s="518"/>
      <c r="B222" s="518"/>
      <c r="C222" s="5" t="s">
        <v>861</v>
      </c>
      <c r="D222" s="5">
        <v>3</v>
      </c>
      <c r="E222" s="5" t="s">
        <v>862</v>
      </c>
      <c r="F222" s="6" t="s">
        <v>863</v>
      </c>
      <c r="G222" s="5" t="s">
        <v>864</v>
      </c>
      <c r="H222" s="99"/>
      <c r="K222" s="465" t="s">
        <v>865</v>
      </c>
      <c r="L222" s="1">
        <v>405</v>
      </c>
      <c r="M222" s="1">
        <v>400</v>
      </c>
      <c r="N222" s="10"/>
      <c r="O222" s="11" t="s">
        <v>866</v>
      </c>
    </row>
    <row r="223" spans="1:15">
      <c r="A223" s="518"/>
      <c r="B223" s="518"/>
      <c r="C223" s="529" t="s">
        <v>867</v>
      </c>
      <c r="D223" s="5">
        <v>2</v>
      </c>
      <c r="E223" s="5" t="s">
        <v>868</v>
      </c>
      <c r="F223" s="6" t="s">
        <v>869</v>
      </c>
      <c r="G223" s="5">
        <v>15210982181</v>
      </c>
      <c r="H223" s="99"/>
      <c r="K223" s="465" t="s">
        <v>870</v>
      </c>
      <c r="L223" s="1">
        <v>387.5</v>
      </c>
      <c r="M223" s="1">
        <v>400</v>
      </c>
      <c r="N223" s="10"/>
      <c r="O223" s="11" t="s">
        <v>871</v>
      </c>
    </row>
    <row r="224" spans="1:15">
      <c r="A224" s="518"/>
      <c r="B224" s="518"/>
      <c r="C224" s="529"/>
      <c r="D224" s="5">
        <v>2</v>
      </c>
      <c r="E224" s="5" t="s">
        <v>872</v>
      </c>
      <c r="F224" s="6" t="s">
        <v>869</v>
      </c>
      <c r="G224" s="5"/>
      <c r="H224" s="99"/>
      <c r="K224" s="465" t="s">
        <v>873</v>
      </c>
      <c r="L224" s="1">
        <v>600</v>
      </c>
      <c r="M224" s="1">
        <v>500</v>
      </c>
      <c r="N224" s="10"/>
      <c r="O224" s="11" t="s">
        <v>874</v>
      </c>
    </row>
    <row r="225" spans="1:15" ht="22.5">
      <c r="A225" s="518"/>
      <c r="B225" s="518"/>
      <c r="C225" s="5" t="s">
        <v>875</v>
      </c>
      <c r="D225" s="5">
        <v>1</v>
      </c>
      <c r="E225" s="5" t="s">
        <v>34</v>
      </c>
      <c r="F225" s="6" t="s">
        <v>876</v>
      </c>
      <c r="G225" s="32" t="s">
        <v>877</v>
      </c>
      <c r="H225" s="34"/>
      <c r="K225" s="465" t="s">
        <v>878</v>
      </c>
      <c r="L225" s="1">
        <v>800</v>
      </c>
      <c r="M225" s="1">
        <v>600</v>
      </c>
      <c r="N225" s="10"/>
      <c r="O225" s="11" t="s">
        <v>879</v>
      </c>
    </row>
    <row r="226" spans="1:15" ht="22.5">
      <c r="A226" s="518"/>
      <c r="B226" s="518"/>
      <c r="C226" s="5" t="s">
        <v>880</v>
      </c>
      <c r="D226" s="8">
        <v>1</v>
      </c>
      <c r="E226" s="5" t="s">
        <v>34</v>
      </c>
      <c r="F226" s="6" t="s">
        <v>863</v>
      </c>
      <c r="G226" s="5" t="s">
        <v>864</v>
      </c>
      <c r="H226" s="99"/>
      <c r="K226" s="465" t="s">
        <v>881</v>
      </c>
      <c r="L226" s="1">
        <v>670</v>
      </c>
      <c r="M226" s="1">
        <v>400</v>
      </c>
      <c r="N226" s="10"/>
      <c r="O226" s="11" t="s">
        <v>882</v>
      </c>
    </row>
    <row r="227" spans="1:15">
      <c r="A227" s="518"/>
      <c r="B227" s="518"/>
      <c r="C227" s="534" t="s">
        <v>883</v>
      </c>
      <c r="D227" s="5">
        <v>1</v>
      </c>
      <c r="E227" s="5" t="s">
        <v>884</v>
      </c>
      <c r="F227" s="6" t="s">
        <v>885</v>
      </c>
      <c r="G227" s="5">
        <v>18810371964</v>
      </c>
      <c r="H227" s="530"/>
      <c r="K227" s="465" t="s">
        <v>886</v>
      </c>
      <c r="L227" s="1">
        <v>350</v>
      </c>
      <c r="M227" s="1">
        <v>350</v>
      </c>
      <c r="N227" s="10"/>
      <c r="O227" s="11" t="s">
        <v>887</v>
      </c>
    </row>
    <row r="228" spans="1:15">
      <c r="A228" s="518"/>
      <c r="B228" s="518"/>
      <c r="C228" s="532"/>
      <c r="D228" s="5">
        <v>2</v>
      </c>
      <c r="E228" s="5" t="s">
        <v>888</v>
      </c>
      <c r="F228" s="6" t="s">
        <v>885</v>
      </c>
      <c r="G228" s="5">
        <v>18810371964</v>
      </c>
      <c r="H228" s="530"/>
      <c r="K228" s="465" t="s">
        <v>889</v>
      </c>
      <c r="L228" s="1">
        <v>370</v>
      </c>
      <c r="M228" s="1">
        <v>370</v>
      </c>
      <c r="N228" s="10"/>
      <c r="O228" s="11" t="s">
        <v>845</v>
      </c>
    </row>
    <row r="229" spans="1:15">
      <c r="A229" s="518"/>
      <c r="B229" s="518"/>
      <c r="C229" s="533"/>
      <c r="D229" s="5">
        <v>3</v>
      </c>
      <c r="E229" s="5" t="s">
        <v>890</v>
      </c>
      <c r="F229" s="6" t="s">
        <v>885</v>
      </c>
      <c r="G229" s="5">
        <v>18810371964</v>
      </c>
      <c r="H229" s="530"/>
      <c r="K229" s="465" t="s">
        <v>891</v>
      </c>
      <c r="L229" s="1">
        <v>400</v>
      </c>
      <c r="M229" s="1">
        <v>300</v>
      </c>
      <c r="N229" s="10"/>
      <c r="O229" s="11" t="s">
        <v>892</v>
      </c>
    </row>
    <row r="230" spans="1:15" ht="22.5">
      <c r="A230" s="518"/>
      <c r="B230" s="518"/>
      <c r="C230" s="5" t="s">
        <v>893</v>
      </c>
      <c r="D230" s="5">
        <v>1</v>
      </c>
      <c r="E230" s="5" t="s">
        <v>894</v>
      </c>
      <c r="F230" s="6" t="s">
        <v>895</v>
      </c>
      <c r="G230" s="5">
        <v>13611252859</v>
      </c>
      <c r="H230" s="99"/>
      <c r="K230" s="465" t="s">
        <v>896</v>
      </c>
      <c r="L230" s="1">
        <v>460</v>
      </c>
      <c r="M230" s="1">
        <v>400</v>
      </c>
      <c r="N230" s="10"/>
      <c r="O230" s="11" t="s">
        <v>897</v>
      </c>
    </row>
    <row r="231" spans="1:15">
      <c r="A231" s="520" t="s">
        <v>898</v>
      </c>
      <c r="B231" s="518"/>
      <c r="C231" s="534" t="s">
        <v>899</v>
      </c>
      <c r="D231" s="5">
        <v>2</v>
      </c>
      <c r="E231" s="5" t="s">
        <v>900</v>
      </c>
      <c r="F231" s="6" t="s">
        <v>901</v>
      </c>
      <c r="G231" s="32" t="s">
        <v>902</v>
      </c>
      <c r="H231" s="580"/>
      <c r="K231" s="465" t="s">
        <v>903</v>
      </c>
      <c r="L231" s="1">
        <v>350</v>
      </c>
      <c r="M231" s="1">
        <v>300</v>
      </c>
      <c r="N231" s="10"/>
      <c r="O231" s="11" t="s">
        <v>904</v>
      </c>
    </row>
    <row r="232" spans="1:15">
      <c r="A232" s="521"/>
      <c r="B232" s="518"/>
      <c r="C232" s="533"/>
      <c r="D232" s="8">
        <v>1</v>
      </c>
      <c r="E232" s="27" t="s">
        <v>905</v>
      </c>
      <c r="F232" s="6" t="s">
        <v>901</v>
      </c>
      <c r="G232" s="32" t="s">
        <v>902</v>
      </c>
      <c r="H232" s="580"/>
      <c r="K232" s="465" t="s">
        <v>906</v>
      </c>
      <c r="L232" s="1">
        <v>156</v>
      </c>
      <c r="M232" s="1">
        <v>200</v>
      </c>
      <c r="N232" s="10"/>
      <c r="O232" s="11" t="s">
        <v>596</v>
      </c>
    </row>
    <row r="233" spans="1:15" ht="22.5">
      <c r="A233" s="521"/>
      <c r="B233" s="518"/>
      <c r="C233" s="5" t="s">
        <v>907</v>
      </c>
      <c r="D233" s="8">
        <v>5</v>
      </c>
      <c r="E233" s="27" t="s">
        <v>908</v>
      </c>
      <c r="F233" s="6" t="s">
        <v>909</v>
      </c>
      <c r="G233" s="95" t="s">
        <v>910</v>
      </c>
      <c r="H233" s="96"/>
      <c r="L233" s="1">
        <v>400</v>
      </c>
      <c r="M233" s="76" t="s">
        <v>911</v>
      </c>
      <c r="N233" s="10"/>
      <c r="O233" s="11" t="s">
        <v>95</v>
      </c>
    </row>
    <row r="234" spans="1:15">
      <c r="A234" s="521"/>
      <c r="B234" s="518"/>
      <c r="C234" s="5" t="s">
        <v>807</v>
      </c>
      <c r="D234" s="8">
        <v>5</v>
      </c>
      <c r="E234" s="27" t="s">
        <v>912</v>
      </c>
      <c r="F234" s="6" t="s">
        <v>913</v>
      </c>
      <c r="G234" s="32" t="s">
        <v>914</v>
      </c>
      <c r="H234" s="34"/>
      <c r="K234" s="465" t="s">
        <v>915</v>
      </c>
      <c r="L234" s="1">
        <v>50</v>
      </c>
      <c r="M234" s="1">
        <v>200</v>
      </c>
      <c r="N234" s="10"/>
      <c r="O234" s="11" t="s">
        <v>214</v>
      </c>
    </row>
    <row r="235" spans="1:15" ht="22.5">
      <c r="A235" s="521"/>
      <c r="B235" s="518"/>
      <c r="C235" s="534" t="s">
        <v>916</v>
      </c>
      <c r="D235" s="8">
        <v>2</v>
      </c>
      <c r="E235" s="27" t="s">
        <v>917</v>
      </c>
      <c r="F235" s="6" t="s">
        <v>918</v>
      </c>
      <c r="G235" s="95" t="s">
        <v>919</v>
      </c>
      <c r="H235" s="595"/>
      <c r="K235" s="465" t="s">
        <v>920</v>
      </c>
      <c r="L235" s="1">
        <v>200</v>
      </c>
      <c r="M235" s="1">
        <v>200</v>
      </c>
      <c r="N235" s="10"/>
      <c r="O235" s="11" t="s">
        <v>921</v>
      </c>
    </row>
    <row r="236" spans="1:15" ht="22.5">
      <c r="A236" s="521"/>
      <c r="B236" s="518"/>
      <c r="C236" s="533"/>
      <c r="D236" s="8">
        <v>1</v>
      </c>
      <c r="E236" s="27" t="s">
        <v>922</v>
      </c>
      <c r="F236" s="6" t="s">
        <v>918</v>
      </c>
      <c r="G236" s="95" t="s">
        <v>919</v>
      </c>
      <c r="H236" s="595"/>
      <c r="K236" s="465" t="s">
        <v>923</v>
      </c>
      <c r="L236" s="1">
        <v>750</v>
      </c>
      <c r="M236" s="1">
        <v>400</v>
      </c>
      <c r="N236" s="10"/>
      <c r="O236" s="11" t="s">
        <v>924</v>
      </c>
    </row>
    <row r="237" spans="1:15" ht="22.5">
      <c r="A237" s="521"/>
      <c r="B237" s="518"/>
      <c r="C237" s="5" t="s">
        <v>925</v>
      </c>
      <c r="D237" s="5">
        <v>1</v>
      </c>
      <c r="E237" s="27" t="s">
        <v>926</v>
      </c>
      <c r="F237" s="6" t="s">
        <v>927</v>
      </c>
      <c r="G237" s="32" t="s">
        <v>928</v>
      </c>
      <c r="H237" s="34"/>
      <c r="K237" s="465" t="s">
        <v>929</v>
      </c>
      <c r="L237" s="1">
        <v>100</v>
      </c>
      <c r="M237" s="1">
        <v>100</v>
      </c>
      <c r="N237" s="10"/>
      <c r="O237" s="11" t="s">
        <v>930</v>
      </c>
    </row>
    <row r="238" spans="1:15">
      <c r="A238" s="521"/>
      <c r="B238" s="518"/>
      <c r="C238" s="534" t="s">
        <v>931</v>
      </c>
      <c r="D238" s="8">
        <v>1</v>
      </c>
      <c r="E238" s="27" t="s">
        <v>932</v>
      </c>
      <c r="F238" s="6" t="s">
        <v>933</v>
      </c>
      <c r="G238" s="32" t="s">
        <v>934</v>
      </c>
      <c r="H238" s="580"/>
      <c r="K238" s="465" t="s">
        <v>935</v>
      </c>
      <c r="L238" s="1">
        <v>250</v>
      </c>
      <c r="M238" s="1">
        <v>250</v>
      </c>
      <c r="N238" s="10"/>
      <c r="O238" s="11" t="s">
        <v>936</v>
      </c>
    </row>
    <row r="239" spans="1:15">
      <c r="A239" s="522"/>
      <c r="B239" s="518"/>
      <c r="C239" s="533"/>
      <c r="D239" s="5">
        <v>5</v>
      </c>
      <c r="E239" s="27" t="s">
        <v>937</v>
      </c>
      <c r="F239" s="6" t="s">
        <v>933</v>
      </c>
      <c r="G239" s="32" t="s">
        <v>934</v>
      </c>
      <c r="H239" s="580"/>
      <c r="K239" s="465" t="s">
        <v>938</v>
      </c>
      <c r="L239" s="1">
        <v>300</v>
      </c>
      <c r="M239" s="1">
        <v>200</v>
      </c>
      <c r="N239" s="10"/>
      <c r="O239" s="11" t="s">
        <v>939</v>
      </c>
    </row>
    <row r="240" spans="1:15">
      <c r="A240" s="518" t="s">
        <v>940</v>
      </c>
      <c r="B240" s="518"/>
      <c r="C240" s="547" t="s">
        <v>332</v>
      </c>
      <c r="D240" s="91">
        <v>2</v>
      </c>
      <c r="E240" s="2" t="s">
        <v>941</v>
      </c>
      <c r="F240" s="6" t="s">
        <v>942</v>
      </c>
      <c r="G240" s="32" t="s">
        <v>943</v>
      </c>
      <c r="H240" s="579" t="s">
        <v>18</v>
      </c>
      <c r="K240" s="465" t="s">
        <v>944</v>
      </c>
      <c r="L240" s="1">
        <v>240</v>
      </c>
      <c r="M240" s="1">
        <v>240</v>
      </c>
      <c r="N240" s="10"/>
      <c r="O240" s="11" t="s">
        <v>945</v>
      </c>
    </row>
    <row r="241" spans="1:15">
      <c r="A241" s="518"/>
      <c r="B241" s="518"/>
      <c r="C241" s="548"/>
      <c r="D241" s="91">
        <v>2</v>
      </c>
      <c r="E241" s="2" t="s">
        <v>629</v>
      </c>
      <c r="F241" s="6" t="s">
        <v>942</v>
      </c>
      <c r="G241" s="32" t="s">
        <v>943</v>
      </c>
      <c r="H241" s="580"/>
      <c r="K241" s="465" t="s">
        <v>946</v>
      </c>
      <c r="L241" s="1">
        <v>950</v>
      </c>
      <c r="M241" s="1">
        <v>500</v>
      </c>
      <c r="N241" s="10"/>
      <c r="O241" s="11" t="s">
        <v>947</v>
      </c>
    </row>
    <row r="242" spans="1:15">
      <c r="A242" s="518"/>
      <c r="B242" s="518"/>
      <c r="C242" s="548"/>
      <c r="D242" s="91">
        <v>2</v>
      </c>
      <c r="E242" s="2" t="s">
        <v>948</v>
      </c>
      <c r="F242" s="6" t="s">
        <v>942</v>
      </c>
      <c r="G242" s="32" t="s">
        <v>943</v>
      </c>
      <c r="H242" s="580"/>
      <c r="K242" s="465" t="s">
        <v>949</v>
      </c>
      <c r="L242" s="1">
        <v>800</v>
      </c>
      <c r="M242" s="1">
        <v>200</v>
      </c>
      <c r="N242" s="10"/>
      <c r="O242" s="11" t="s">
        <v>88</v>
      </c>
    </row>
    <row r="243" spans="1:15">
      <c r="A243" s="518"/>
      <c r="B243" s="518"/>
      <c r="C243" s="549"/>
      <c r="D243" s="91">
        <v>2</v>
      </c>
      <c r="E243" s="2" t="s">
        <v>950</v>
      </c>
      <c r="F243" s="6" t="s">
        <v>942</v>
      </c>
      <c r="G243" s="32" t="s">
        <v>943</v>
      </c>
      <c r="H243" s="580"/>
      <c r="L243" s="1">
        <v>320</v>
      </c>
      <c r="M243" s="76" t="s">
        <v>951</v>
      </c>
      <c r="N243" s="10"/>
      <c r="O243" s="11" t="s">
        <v>952</v>
      </c>
    </row>
    <row r="244" spans="1:15" ht="22.5">
      <c r="A244" s="518"/>
      <c r="B244" s="518"/>
      <c r="C244" s="5" t="s">
        <v>953</v>
      </c>
      <c r="D244" s="5">
        <v>1</v>
      </c>
      <c r="E244" s="27" t="s">
        <v>954</v>
      </c>
      <c r="F244" s="6" t="s">
        <v>955</v>
      </c>
      <c r="G244" s="32" t="s">
        <v>956</v>
      </c>
      <c r="H244" s="33" t="s">
        <v>18</v>
      </c>
      <c r="K244" s="465" t="s">
        <v>957</v>
      </c>
      <c r="L244" s="1">
        <v>940</v>
      </c>
      <c r="M244" s="1">
        <v>600</v>
      </c>
      <c r="N244" s="10"/>
      <c r="O244" s="11" t="s">
        <v>958</v>
      </c>
    </row>
    <row r="245" spans="1:15">
      <c r="A245" s="518"/>
      <c r="B245" s="518"/>
      <c r="C245" s="5" t="s">
        <v>959</v>
      </c>
      <c r="D245" s="5">
        <v>1</v>
      </c>
      <c r="E245" s="2" t="s">
        <v>960</v>
      </c>
      <c r="F245" s="6" t="s">
        <v>955</v>
      </c>
      <c r="G245" s="32" t="s">
        <v>956</v>
      </c>
      <c r="H245" s="33" t="s">
        <v>18</v>
      </c>
      <c r="K245" s="465" t="s">
        <v>961</v>
      </c>
      <c r="L245" s="1">
        <v>900</v>
      </c>
      <c r="M245" s="1">
        <v>600</v>
      </c>
      <c r="N245" s="10"/>
      <c r="O245" s="11" t="s">
        <v>958</v>
      </c>
    </row>
    <row r="246" spans="1:15" ht="33.75">
      <c r="A246" s="518"/>
      <c r="B246" s="518"/>
      <c r="C246" s="5" t="s">
        <v>962</v>
      </c>
      <c r="D246" s="5">
        <v>1</v>
      </c>
      <c r="E246" s="27" t="s">
        <v>963</v>
      </c>
      <c r="F246" s="6" t="s">
        <v>964</v>
      </c>
      <c r="G246" s="32" t="s">
        <v>965</v>
      </c>
      <c r="H246" s="33" t="s">
        <v>18</v>
      </c>
      <c r="K246" s="465" t="s">
        <v>966</v>
      </c>
      <c r="L246" s="1">
        <v>880</v>
      </c>
      <c r="M246" s="1">
        <v>600</v>
      </c>
      <c r="N246" s="10"/>
      <c r="O246" s="11" t="s">
        <v>967</v>
      </c>
    </row>
    <row r="247" spans="1:15" ht="33.75">
      <c r="A247" s="518"/>
      <c r="B247" s="518"/>
      <c r="C247" s="5" t="s">
        <v>968</v>
      </c>
      <c r="D247" s="5">
        <v>1</v>
      </c>
      <c r="E247" s="2" t="s">
        <v>969</v>
      </c>
      <c r="F247" s="6" t="s">
        <v>964</v>
      </c>
      <c r="G247" s="32" t="s">
        <v>965</v>
      </c>
      <c r="H247" s="33" t="s">
        <v>18</v>
      </c>
      <c r="L247" s="1">
        <v>800</v>
      </c>
      <c r="M247" s="76" t="s">
        <v>970</v>
      </c>
      <c r="N247" s="10"/>
      <c r="O247" s="11" t="s">
        <v>971</v>
      </c>
    </row>
    <row r="248" spans="1:15" ht="33.75">
      <c r="A248" s="518"/>
      <c r="B248" s="518"/>
      <c r="C248" s="5" t="s">
        <v>972</v>
      </c>
      <c r="D248" s="5">
        <v>4</v>
      </c>
      <c r="E248" s="27" t="s">
        <v>973</v>
      </c>
      <c r="F248" s="6" t="s">
        <v>964</v>
      </c>
      <c r="G248" s="32" t="s">
        <v>965</v>
      </c>
      <c r="H248" s="33" t="s">
        <v>18</v>
      </c>
      <c r="K248" s="465" t="s">
        <v>974</v>
      </c>
      <c r="L248" s="1">
        <v>1355</v>
      </c>
      <c r="M248" s="1">
        <v>800</v>
      </c>
      <c r="N248" s="10"/>
      <c r="O248" s="11" t="s">
        <v>975</v>
      </c>
    </row>
    <row r="249" spans="1:15">
      <c r="A249" s="518"/>
      <c r="B249" s="518"/>
      <c r="C249" s="534" t="s">
        <v>976</v>
      </c>
      <c r="D249" s="5">
        <v>1</v>
      </c>
      <c r="E249" s="27" t="s">
        <v>34</v>
      </c>
      <c r="F249" s="6" t="s">
        <v>977</v>
      </c>
      <c r="G249" s="32" t="s">
        <v>978</v>
      </c>
      <c r="H249" s="579" t="s">
        <v>18</v>
      </c>
      <c r="K249" s="465" t="s">
        <v>979</v>
      </c>
      <c r="L249" s="1">
        <v>600</v>
      </c>
      <c r="M249" s="1">
        <v>300</v>
      </c>
      <c r="N249" s="10"/>
      <c r="O249" s="11" t="s">
        <v>980</v>
      </c>
    </row>
    <row r="250" spans="1:15">
      <c r="A250" s="518"/>
      <c r="B250" s="518"/>
      <c r="C250" s="533"/>
      <c r="D250" s="5">
        <v>2</v>
      </c>
      <c r="E250" s="2" t="s">
        <v>981</v>
      </c>
      <c r="F250" s="6" t="s">
        <v>977</v>
      </c>
      <c r="G250" s="32" t="s">
        <v>978</v>
      </c>
      <c r="H250" s="580"/>
      <c r="K250" s="465" t="s">
        <v>982</v>
      </c>
      <c r="L250" s="1">
        <v>320</v>
      </c>
      <c r="M250" s="1">
        <v>300</v>
      </c>
      <c r="N250" s="10"/>
      <c r="O250" s="11" t="s">
        <v>691</v>
      </c>
    </row>
    <row r="251" spans="1:15" ht="22.5">
      <c r="A251" s="518"/>
      <c r="B251" s="518"/>
      <c r="C251" s="534" t="s">
        <v>983</v>
      </c>
      <c r="D251" s="5"/>
      <c r="E251" s="27" t="s">
        <v>984</v>
      </c>
      <c r="F251" s="6" t="s">
        <v>985</v>
      </c>
      <c r="G251" s="32" t="s">
        <v>986</v>
      </c>
      <c r="H251" s="579" t="s">
        <v>18</v>
      </c>
      <c r="K251" s="465" t="s">
        <v>987</v>
      </c>
      <c r="L251" s="1">
        <v>155</v>
      </c>
      <c r="M251" s="1">
        <v>100</v>
      </c>
      <c r="N251" s="10"/>
      <c r="O251" s="11" t="s">
        <v>988</v>
      </c>
    </row>
    <row r="252" spans="1:15">
      <c r="A252" s="518"/>
      <c r="B252" s="518"/>
      <c r="C252" s="533"/>
      <c r="D252" s="5">
        <v>1</v>
      </c>
      <c r="E252" s="2" t="s">
        <v>989</v>
      </c>
      <c r="F252" s="6" t="s">
        <v>985</v>
      </c>
      <c r="G252" s="32" t="s">
        <v>986</v>
      </c>
      <c r="H252" s="580"/>
      <c r="K252" s="465" t="s">
        <v>990</v>
      </c>
      <c r="L252" s="1">
        <v>165</v>
      </c>
      <c r="M252" s="1">
        <v>200</v>
      </c>
      <c r="N252" s="10"/>
      <c r="O252" s="11" t="s">
        <v>991</v>
      </c>
    </row>
    <row r="253" spans="1:15">
      <c r="A253" s="518"/>
      <c r="B253" s="518"/>
      <c r="C253" s="529" t="s">
        <v>992</v>
      </c>
      <c r="D253" s="5">
        <v>1</v>
      </c>
      <c r="E253" s="27" t="s">
        <v>993</v>
      </c>
      <c r="F253" s="6" t="s">
        <v>994</v>
      </c>
      <c r="G253" s="32" t="s">
        <v>995</v>
      </c>
      <c r="H253" s="33" t="s">
        <v>18</v>
      </c>
      <c r="K253" s="465" t="s">
        <v>996</v>
      </c>
      <c r="L253" s="1">
        <v>530</v>
      </c>
      <c r="M253" s="1">
        <v>400</v>
      </c>
      <c r="N253" s="10"/>
      <c r="O253" s="11" t="s">
        <v>997</v>
      </c>
    </row>
    <row r="254" spans="1:15">
      <c r="A254" s="518"/>
      <c r="B254" s="518"/>
      <c r="C254" s="529"/>
      <c r="D254" s="5">
        <v>1</v>
      </c>
      <c r="E254" s="2" t="s">
        <v>998</v>
      </c>
      <c r="F254" s="6" t="s">
        <v>994</v>
      </c>
      <c r="G254" s="32" t="s">
        <v>995</v>
      </c>
      <c r="H254" s="33" t="s">
        <v>18</v>
      </c>
      <c r="K254" s="465" t="s">
        <v>999</v>
      </c>
      <c r="L254" s="1">
        <v>930</v>
      </c>
      <c r="M254" s="1">
        <v>450</v>
      </c>
      <c r="N254" s="10"/>
      <c r="O254" s="11" t="s">
        <v>700</v>
      </c>
    </row>
    <row r="255" spans="1:15">
      <c r="A255" s="518" t="s">
        <v>1000</v>
      </c>
      <c r="B255" s="518"/>
      <c r="C255" s="534" t="s">
        <v>1001</v>
      </c>
      <c r="D255" s="5">
        <v>2</v>
      </c>
      <c r="E255" s="27" t="s">
        <v>1002</v>
      </c>
      <c r="F255" s="6" t="s">
        <v>1003</v>
      </c>
      <c r="G255" s="85">
        <v>15201651130</v>
      </c>
      <c r="H255" s="596" t="s">
        <v>18</v>
      </c>
      <c r="K255" s="465" t="s">
        <v>1004</v>
      </c>
      <c r="L255" s="1">
        <v>109</v>
      </c>
      <c r="M255" s="1">
        <v>150</v>
      </c>
      <c r="N255" s="10"/>
      <c r="O255" s="11" t="s">
        <v>691</v>
      </c>
    </row>
    <row r="256" spans="1:15">
      <c r="A256" s="518"/>
      <c r="B256" s="518"/>
      <c r="C256" s="532"/>
      <c r="D256" s="52">
        <v>4</v>
      </c>
      <c r="E256" s="27" t="s">
        <v>1005</v>
      </c>
      <c r="F256" s="6" t="s">
        <v>1003</v>
      </c>
      <c r="G256" s="85">
        <v>15201651130</v>
      </c>
      <c r="H256" s="597"/>
      <c r="K256" s="465" t="s">
        <v>1006</v>
      </c>
      <c r="L256" s="1">
        <v>500</v>
      </c>
      <c r="M256" s="1">
        <v>300</v>
      </c>
      <c r="N256" s="10"/>
      <c r="O256" s="11" t="s">
        <v>1007</v>
      </c>
    </row>
    <row r="257" spans="1:15">
      <c r="A257" s="518"/>
      <c r="B257" s="518"/>
      <c r="C257" s="533"/>
      <c r="D257" s="8">
        <v>1</v>
      </c>
      <c r="E257" s="27" t="s">
        <v>1008</v>
      </c>
      <c r="F257" s="6" t="s">
        <v>1003</v>
      </c>
      <c r="G257" s="85">
        <v>15201651130</v>
      </c>
      <c r="H257" s="597"/>
      <c r="K257" s="465" t="s">
        <v>1009</v>
      </c>
      <c r="L257" s="1">
        <v>362</v>
      </c>
      <c r="M257" s="1">
        <v>300</v>
      </c>
      <c r="N257" s="10"/>
      <c r="O257" s="11" t="s">
        <v>1010</v>
      </c>
    </row>
    <row r="258" spans="1:15">
      <c r="A258" s="518"/>
      <c r="B258" s="518"/>
      <c r="C258" s="534" t="s">
        <v>1011</v>
      </c>
      <c r="D258" s="8">
        <v>1</v>
      </c>
      <c r="E258" s="27" t="s">
        <v>1012</v>
      </c>
      <c r="F258" s="6" t="s">
        <v>1013</v>
      </c>
      <c r="G258" s="7">
        <v>15600645114</v>
      </c>
      <c r="H258" s="583" t="s">
        <v>18</v>
      </c>
      <c r="K258" s="465" t="s">
        <v>1014</v>
      </c>
      <c r="L258" s="1">
        <v>450</v>
      </c>
      <c r="M258" s="1">
        <v>240</v>
      </c>
      <c r="N258" s="10"/>
      <c r="O258" s="11" t="s">
        <v>24</v>
      </c>
    </row>
    <row r="259" spans="1:15">
      <c r="A259" s="518"/>
      <c r="B259" s="518"/>
      <c r="C259" s="532"/>
      <c r="D259" s="52">
        <v>4</v>
      </c>
      <c r="E259" s="27" t="s">
        <v>1015</v>
      </c>
      <c r="F259" s="6" t="s">
        <v>1013</v>
      </c>
      <c r="G259" s="7">
        <v>15600645114</v>
      </c>
      <c r="H259" s="584"/>
      <c r="K259" s="465" t="s">
        <v>1016</v>
      </c>
      <c r="L259" s="1">
        <v>500</v>
      </c>
      <c r="M259" s="1">
        <v>400</v>
      </c>
      <c r="N259" s="10"/>
      <c r="O259" s="11" t="s">
        <v>1017</v>
      </c>
    </row>
    <row r="260" spans="1:15">
      <c r="A260" s="518"/>
      <c r="B260" s="518"/>
      <c r="C260" s="533"/>
      <c r="D260" s="52">
        <v>5</v>
      </c>
      <c r="E260" s="27" t="s">
        <v>1018</v>
      </c>
      <c r="F260" s="6" t="s">
        <v>1013</v>
      </c>
      <c r="G260" s="7">
        <v>15600645114</v>
      </c>
      <c r="H260" s="584"/>
      <c r="K260" s="465" t="s">
        <v>1019</v>
      </c>
      <c r="L260" s="1">
        <v>360</v>
      </c>
      <c r="M260" s="1">
        <v>200</v>
      </c>
      <c r="N260" s="10"/>
      <c r="O260" s="11" t="s">
        <v>1020</v>
      </c>
    </row>
    <row r="261" spans="1:15" ht="22.5">
      <c r="A261" s="518"/>
      <c r="B261" s="518"/>
      <c r="C261" s="532" t="s">
        <v>1021</v>
      </c>
      <c r="D261" s="52">
        <v>1</v>
      </c>
      <c r="E261" s="27" t="s">
        <v>90</v>
      </c>
      <c r="F261" s="6" t="s">
        <v>1022</v>
      </c>
      <c r="G261" s="87">
        <v>15650712870</v>
      </c>
      <c r="H261" s="79"/>
      <c r="K261" s="465" t="s">
        <v>1023</v>
      </c>
      <c r="L261" s="1">
        <v>0</v>
      </c>
      <c r="M261" s="1">
        <v>0</v>
      </c>
      <c r="N261" s="10"/>
      <c r="O261" s="11" t="s">
        <v>1024</v>
      </c>
    </row>
    <row r="262" spans="1:15">
      <c r="A262" s="518"/>
      <c r="B262" s="518"/>
      <c r="C262" s="532"/>
      <c r="D262" s="52">
        <v>5</v>
      </c>
      <c r="E262" s="27" t="s">
        <v>857</v>
      </c>
      <c r="F262" s="6" t="s">
        <v>1022</v>
      </c>
      <c r="G262" s="87">
        <v>15650712870</v>
      </c>
      <c r="H262" s="79"/>
      <c r="K262" s="465" t="s">
        <v>1025</v>
      </c>
      <c r="L262" s="1">
        <v>0</v>
      </c>
      <c r="M262" s="1">
        <v>0</v>
      </c>
      <c r="N262" s="10"/>
      <c r="O262" s="11" t="s">
        <v>1024</v>
      </c>
    </row>
    <row r="263" spans="1:15">
      <c r="A263" s="518"/>
      <c r="B263" s="518"/>
      <c r="C263" s="534" t="s">
        <v>1026</v>
      </c>
      <c r="D263" s="52">
        <v>4</v>
      </c>
      <c r="E263" s="27" t="s">
        <v>1027</v>
      </c>
      <c r="F263" s="6" t="s">
        <v>1028</v>
      </c>
      <c r="G263" s="7">
        <v>15120048839</v>
      </c>
      <c r="H263" s="583" t="s">
        <v>18</v>
      </c>
      <c r="L263" s="1">
        <v>500</v>
      </c>
      <c r="M263" s="76" t="s">
        <v>1029</v>
      </c>
      <c r="N263" s="10"/>
      <c r="O263" s="11" t="s">
        <v>1030</v>
      </c>
    </row>
    <row r="264" spans="1:15">
      <c r="A264" s="518"/>
      <c r="B264" s="518"/>
      <c r="C264" s="533"/>
      <c r="D264" s="5">
        <v>2</v>
      </c>
      <c r="E264" s="27" t="s">
        <v>1031</v>
      </c>
      <c r="F264" s="6" t="s">
        <v>1028</v>
      </c>
      <c r="G264" s="7">
        <v>15120048839</v>
      </c>
      <c r="H264" s="584"/>
      <c r="K264" s="465" t="s">
        <v>1032</v>
      </c>
      <c r="L264" s="1">
        <v>300</v>
      </c>
      <c r="M264" s="1">
        <v>300</v>
      </c>
      <c r="N264" s="10"/>
      <c r="O264" s="11" t="s">
        <v>691</v>
      </c>
    </row>
    <row r="265" spans="1:15">
      <c r="A265" s="518"/>
      <c r="B265" s="518"/>
      <c r="C265" s="534" t="s">
        <v>1033</v>
      </c>
      <c r="D265" s="5">
        <v>3</v>
      </c>
      <c r="E265" s="5" t="s">
        <v>1034</v>
      </c>
      <c r="F265" s="6" t="s">
        <v>1035</v>
      </c>
      <c r="G265" s="32" t="s">
        <v>1036</v>
      </c>
      <c r="H265" s="579" t="s">
        <v>18</v>
      </c>
      <c r="K265" s="465" t="s">
        <v>1037</v>
      </c>
      <c r="L265" s="1">
        <v>270</v>
      </c>
      <c r="M265" s="1">
        <v>270</v>
      </c>
      <c r="N265" s="10"/>
      <c r="O265" s="11" t="s">
        <v>1038</v>
      </c>
    </row>
    <row r="266" spans="1:15">
      <c r="A266" s="518"/>
      <c r="B266" s="518"/>
      <c r="C266" s="532"/>
      <c r="D266" s="8">
        <v>1</v>
      </c>
      <c r="E266" s="27" t="s">
        <v>1039</v>
      </c>
      <c r="F266" s="6" t="s">
        <v>1035</v>
      </c>
      <c r="G266" s="32" t="s">
        <v>1036</v>
      </c>
      <c r="H266" s="580"/>
      <c r="K266" s="465" t="s">
        <v>1040</v>
      </c>
      <c r="L266" s="1">
        <v>285</v>
      </c>
      <c r="M266" s="1">
        <v>200</v>
      </c>
      <c r="N266" s="10"/>
      <c r="O266" s="11" t="s">
        <v>1041</v>
      </c>
    </row>
    <row r="267" spans="1:15">
      <c r="A267" s="518"/>
      <c r="B267" s="518"/>
      <c r="C267" s="533"/>
      <c r="D267" s="5">
        <v>2</v>
      </c>
      <c r="E267" s="27" t="s">
        <v>1042</v>
      </c>
      <c r="F267" s="6" t="s">
        <v>1035</v>
      </c>
      <c r="G267" s="32" t="s">
        <v>1036</v>
      </c>
      <c r="H267" s="580"/>
      <c r="L267" s="1">
        <v>410</v>
      </c>
      <c r="M267" s="76" t="s">
        <v>1043</v>
      </c>
      <c r="N267" s="10"/>
      <c r="O267" s="11" t="s">
        <v>1044</v>
      </c>
    </row>
    <row r="268" spans="1:15">
      <c r="A268" s="518"/>
      <c r="B268" s="518"/>
      <c r="C268" s="534" t="s">
        <v>1045</v>
      </c>
      <c r="D268" s="5">
        <v>3</v>
      </c>
      <c r="E268" s="27" t="s">
        <v>1046</v>
      </c>
      <c r="F268" s="6" t="s">
        <v>1047</v>
      </c>
      <c r="G268" s="7">
        <v>13240296034</v>
      </c>
      <c r="H268" s="583" t="s">
        <v>18</v>
      </c>
      <c r="K268" s="465" t="s">
        <v>1048</v>
      </c>
      <c r="L268" s="1">
        <v>800</v>
      </c>
      <c r="M268" s="1">
        <v>400</v>
      </c>
      <c r="N268" s="10"/>
      <c r="O268" s="11"/>
    </row>
    <row r="269" spans="1:15">
      <c r="A269" s="518"/>
      <c r="B269" s="518"/>
      <c r="C269" s="550"/>
      <c r="D269" s="8">
        <v>1</v>
      </c>
      <c r="E269" s="27" t="s">
        <v>1049</v>
      </c>
      <c r="F269" s="6" t="s">
        <v>1047</v>
      </c>
      <c r="G269" s="7">
        <v>13240296034</v>
      </c>
      <c r="H269" s="584"/>
      <c r="K269" s="465" t="s">
        <v>1050</v>
      </c>
      <c r="L269" s="1">
        <v>800</v>
      </c>
      <c r="M269" s="1">
        <v>300</v>
      </c>
      <c r="N269" s="10"/>
      <c r="O269" s="11"/>
    </row>
    <row r="270" spans="1:15">
      <c r="A270" s="518"/>
      <c r="B270" s="518"/>
      <c r="C270" s="551" t="s">
        <v>1051</v>
      </c>
      <c r="D270" s="88">
        <v>1</v>
      </c>
      <c r="E270" s="27" t="s">
        <v>34</v>
      </c>
      <c r="F270" s="6" t="s">
        <v>1052</v>
      </c>
      <c r="G270" s="89">
        <v>13121967561</v>
      </c>
      <c r="H270" s="79"/>
      <c r="K270" s="465" t="s">
        <v>1053</v>
      </c>
      <c r="L270" s="1"/>
      <c r="M270" s="1"/>
      <c r="N270" s="10"/>
      <c r="O270" s="11"/>
    </row>
    <row r="271" spans="1:15">
      <c r="A271" s="518"/>
      <c r="B271" s="518"/>
      <c r="C271" s="551"/>
      <c r="D271" s="88">
        <v>2</v>
      </c>
      <c r="E271" s="90" t="s">
        <v>322</v>
      </c>
      <c r="F271" s="6" t="s">
        <v>1052</v>
      </c>
      <c r="G271" s="89">
        <v>13121967561</v>
      </c>
      <c r="H271" s="79"/>
      <c r="K271" s="465" t="s">
        <v>1054</v>
      </c>
      <c r="L271" s="1"/>
      <c r="M271" s="1"/>
      <c r="N271" s="10"/>
      <c r="O271" s="11"/>
    </row>
    <row r="272" spans="1:15">
      <c r="A272" s="518" t="s">
        <v>1055</v>
      </c>
      <c r="B272" s="518"/>
      <c r="C272" s="518" t="s">
        <v>1056</v>
      </c>
      <c r="D272" s="1">
        <v>1</v>
      </c>
      <c r="E272" s="2" t="s">
        <v>1057</v>
      </c>
      <c r="F272" s="6" t="s">
        <v>1058</v>
      </c>
      <c r="G272" s="1">
        <v>15652955756</v>
      </c>
      <c r="H272" s="518"/>
      <c r="K272" s="465" t="s">
        <v>1059</v>
      </c>
      <c r="L272" s="1">
        <v>500</v>
      </c>
      <c r="M272" s="1">
        <v>240</v>
      </c>
      <c r="N272" s="10"/>
      <c r="O272" s="11"/>
    </row>
    <row r="273" spans="1:15">
      <c r="A273" s="518"/>
      <c r="B273" s="518"/>
      <c r="C273" s="518"/>
      <c r="D273" s="1">
        <v>4</v>
      </c>
      <c r="E273" s="2" t="s">
        <v>1060</v>
      </c>
      <c r="F273" s="6" t="s">
        <v>1058</v>
      </c>
      <c r="G273" s="1">
        <v>15652955756</v>
      </c>
      <c r="H273" s="518"/>
      <c r="K273" s="465" t="s">
        <v>1061</v>
      </c>
      <c r="L273" s="1">
        <v>200</v>
      </c>
      <c r="M273" s="1">
        <v>200</v>
      </c>
      <c r="N273" s="10"/>
      <c r="O273" s="11"/>
    </row>
    <row r="274" spans="1:15">
      <c r="A274" s="518"/>
      <c r="B274" s="518"/>
      <c r="C274" s="518"/>
      <c r="D274" s="1">
        <v>5</v>
      </c>
      <c r="E274" s="2" t="s">
        <v>1062</v>
      </c>
      <c r="F274" s="6" t="s">
        <v>1058</v>
      </c>
      <c r="G274" s="1">
        <v>15652955756</v>
      </c>
      <c r="H274" s="518"/>
      <c r="K274" s="465" t="s">
        <v>1063</v>
      </c>
      <c r="L274" s="1">
        <v>300</v>
      </c>
      <c r="M274" s="1">
        <v>260</v>
      </c>
      <c r="N274" s="10"/>
      <c r="O274" s="11"/>
    </row>
    <row r="275" spans="1:15">
      <c r="A275" s="518" t="s">
        <v>1064</v>
      </c>
      <c r="B275" s="518"/>
      <c r="C275" s="531" t="s">
        <v>1065</v>
      </c>
      <c r="D275" s="5">
        <v>5</v>
      </c>
      <c r="E275" s="5" t="s">
        <v>1066</v>
      </c>
      <c r="F275" s="6" t="s">
        <v>1067</v>
      </c>
      <c r="G275" s="32" t="s">
        <v>1068</v>
      </c>
      <c r="H275" s="579" t="s">
        <v>18</v>
      </c>
      <c r="K275" s="465" t="s">
        <v>1069</v>
      </c>
      <c r="L275" s="1">
        <v>300</v>
      </c>
      <c r="M275" s="1">
        <v>300</v>
      </c>
      <c r="N275" s="10"/>
      <c r="O275" s="11"/>
    </row>
    <row r="276" spans="1:15">
      <c r="A276" s="518"/>
      <c r="B276" s="518"/>
      <c r="C276" s="533"/>
      <c r="D276" s="8">
        <v>3</v>
      </c>
      <c r="E276" s="27" t="s">
        <v>1070</v>
      </c>
      <c r="F276" s="6" t="s">
        <v>1067</v>
      </c>
      <c r="G276" s="32" t="s">
        <v>1068</v>
      </c>
      <c r="H276" s="580"/>
      <c r="K276" s="465" t="s">
        <v>1071</v>
      </c>
      <c r="L276" s="1">
        <v>400</v>
      </c>
      <c r="M276" s="1">
        <v>300</v>
      </c>
      <c r="N276" s="10"/>
      <c r="O276" s="11"/>
    </row>
    <row r="277" spans="1:15">
      <c r="A277" s="518"/>
      <c r="B277" s="518"/>
      <c r="C277" s="534" t="s">
        <v>1072</v>
      </c>
      <c r="D277" s="8">
        <v>2</v>
      </c>
      <c r="E277" s="27" t="s">
        <v>322</v>
      </c>
      <c r="F277" s="6" t="s">
        <v>1073</v>
      </c>
      <c r="G277" s="32" t="s">
        <v>1074</v>
      </c>
      <c r="H277" s="579" t="s">
        <v>18</v>
      </c>
      <c r="K277" s="465" t="s">
        <v>1075</v>
      </c>
      <c r="L277" s="1">
        <v>350</v>
      </c>
      <c r="M277" s="1">
        <v>350</v>
      </c>
      <c r="N277" s="10"/>
      <c r="O277" s="11"/>
    </row>
    <row r="278" spans="1:15">
      <c r="A278" s="518"/>
      <c r="B278" s="518"/>
      <c r="C278" s="533"/>
      <c r="D278" s="5">
        <v>5</v>
      </c>
      <c r="E278" s="27" t="s">
        <v>1076</v>
      </c>
      <c r="F278" s="6" t="s">
        <v>1073</v>
      </c>
      <c r="G278" s="32" t="s">
        <v>1074</v>
      </c>
      <c r="H278" s="580"/>
      <c r="K278" s="465" t="s">
        <v>1077</v>
      </c>
      <c r="L278" s="1">
        <v>350</v>
      </c>
      <c r="M278" s="1">
        <v>200</v>
      </c>
      <c r="N278" s="10"/>
      <c r="O278" s="11"/>
    </row>
    <row r="279" spans="1:15" ht="22.5">
      <c r="A279" s="518"/>
      <c r="B279" s="518"/>
      <c r="C279" s="5" t="s">
        <v>1078</v>
      </c>
      <c r="D279" s="8">
        <v>1</v>
      </c>
      <c r="E279" s="5" t="s">
        <v>1079</v>
      </c>
      <c r="F279" s="6" t="s">
        <v>1080</v>
      </c>
      <c r="G279" s="32" t="s">
        <v>1081</v>
      </c>
      <c r="H279" s="33" t="s">
        <v>18</v>
      </c>
      <c r="K279" s="465" t="s">
        <v>1082</v>
      </c>
      <c r="L279" s="1">
        <v>820</v>
      </c>
      <c r="M279" s="1">
        <v>300</v>
      </c>
      <c r="N279" s="10"/>
      <c r="O279" s="11"/>
    </row>
    <row r="280" spans="1:15">
      <c r="A280" s="518"/>
      <c r="B280" s="518"/>
      <c r="C280" s="534" t="s">
        <v>1083</v>
      </c>
      <c r="D280" s="8">
        <v>1</v>
      </c>
      <c r="E280" s="5" t="s">
        <v>1084</v>
      </c>
      <c r="F280" s="6" t="s">
        <v>1085</v>
      </c>
      <c r="G280" s="32" t="s">
        <v>1086</v>
      </c>
      <c r="H280" s="579" t="s">
        <v>18</v>
      </c>
      <c r="K280" s="465" t="s">
        <v>1087</v>
      </c>
      <c r="L280" s="1">
        <v>450</v>
      </c>
      <c r="M280" s="1">
        <v>300</v>
      </c>
      <c r="N280" s="10"/>
      <c r="O280" s="11"/>
    </row>
    <row r="281" spans="1:15">
      <c r="A281" s="518"/>
      <c r="B281" s="518"/>
      <c r="C281" s="533"/>
      <c r="D281" s="8">
        <v>2</v>
      </c>
      <c r="E281" s="27" t="s">
        <v>1088</v>
      </c>
      <c r="F281" s="6" t="s">
        <v>1085</v>
      </c>
      <c r="G281" s="32" t="s">
        <v>1086</v>
      </c>
      <c r="H281" s="580"/>
      <c r="K281" s="465" t="s">
        <v>1089</v>
      </c>
      <c r="L281" s="1">
        <v>300</v>
      </c>
      <c r="M281" s="1">
        <v>300</v>
      </c>
      <c r="N281" s="10"/>
      <c r="O281" s="11"/>
    </row>
    <row r="282" spans="1:15">
      <c r="A282" s="518"/>
      <c r="B282" s="518"/>
      <c r="C282" s="534" t="s">
        <v>1090</v>
      </c>
      <c r="D282" s="8">
        <v>1</v>
      </c>
      <c r="E282" s="27" t="s">
        <v>1091</v>
      </c>
      <c r="F282" s="6" t="s">
        <v>1092</v>
      </c>
      <c r="G282" s="32" t="s">
        <v>1093</v>
      </c>
      <c r="H282" s="579" t="s">
        <v>18</v>
      </c>
      <c r="K282" s="465" t="s">
        <v>1094</v>
      </c>
      <c r="L282" s="1">
        <v>99</v>
      </c>
      <c r="M282" s="1">
        <v>100</v>
      </c>
      <c r="N282" s="10"/>
      <c r="O282" s="11"/>
    </row>
    <row r="283" spans="1:15">
      <c r="A283" s="518"/>
      <c r="B283" s="518"/>
      <c r="C283" s="550"/>
      <c r="D283" s="8">
        <v>1</v>
      </c>
      <c r="E283" s="27" t="s">
        <v>1095</v>
      </c>
      <c r="F283" s="6" t="s">
        <v>1092</v>
      </c>
      <c r="G283" s="32" t="s">
        <v>1093</v>
      </c>
      <c r="H283" s="580"/>
      <c r="K283" s="465" t="s">
        <v>1096</v>
      </c>
      <c r="L283" s="1">
        <v>0</v>
      </c>
      <c r="M283" s="1">
        <v>200</v>
      </c>
      <c r="N283" s="10"/>
      <c r="O283" s="11" t="s">
        <v>214</v>
      </c>
    </row>
    <row r="284" spans="1:15">
      <c r="A284" s="518" t="s">
        <v>1097</v>
      </c>
      <c r="B284" s="518"/>
      <c r="C284" s="552" t="s">
        <v>332</v>
      </c>
      <c r="D284" s="82"/>
      <c r="E284" s="83" t="s">
        <v>1098</v>
      </c>
      <c r="F284" s="6" t="s">
        <v>1099</v>
      </c>
      <c r="G284" s="64" t="s">
        <v>1100</v>
      </c>
      <c r="H284" s="598" t="s">
        <v>18</v>
      </c>
      <c r="I284" s="495"/>
      <c r="J284" s="495"/>
      <c r="K284" s="465" t="s">
        <v>1101</v>
      </c>
      <c r="L284" s="1">
        <v>300</v>
      </c>
      <c r="M284" s="1">
        <v>200</v>
      </c>
      <c r="N284" s="10"/>
      <c r="O284" s="11"/>
    </row>
    <row r="285" spans="1:15">
      <c r="A285" s="518"/>
      <c r="B285" s="518"/>
      <c r="C285" s="552"/>
      <c r="D285" s="82">
        <v>2</v>
      </c>
      <c r="E285" s="83" t="s">
        <v>1102</v>
      </c>
      <c r="F285" s="6" t="s">
        <v>1103</v>
      </c>
      <c r="G285" s="64" t="s">
        <v>1104</v>
      </c>
      <c r="H285" s="598"/>
      <c r="I285" s="495"/>
      <c r="J285" s="495"/>
      <c r="K285" s="465" t="s">
        <v>1105</v>
      </c>
      <c r="L285" s="1">
        <v>280</v>
      </c>
      <c r="M285" s="1">
        <v>300</v>
      </c>
      <c r="N285" s="10"/>
      <c r="O285" s="11"/>
    </row>
    <row r="286" spans="1:15">
      <c r="A286" s="518"/>
      <c r="B286" s="518"/>
      <c r="C286" s="552"/>
      <c r="D286" s="84">
        <v>4</v>
      </c>
      <c r="E286" s="2" t="s">
        <v>1106</v>
      </c>
      <c r="F286" s="6" t="s">
        <v>1107</v>
      </c>
      <c r="G286" s="1">
        <v>15201651624</v>
      </c>
      <c r="H286" s="598"/>
      <c r="I286" s="495"/>
      <c r="J286" s="506"/>
      <c r="K286" s="465" t="s">
        <v>1108</v>
      </c>
      <c r="L286" s="1">
        <v>1050</v>
      </c>
      <c r="M286" s="1">
        <v>800</v>
      </c>
      <c r="N286" s="10"/>
      <c r="O286" s="11" t="s">
        <v>1109</v>
      </c>
    </row>
    <row r="287" spans="1:15" ht="22.5" customHeight="1">
      <c r="A287" s="518" t="s">
        <v>1110</v>
      </c>
      <c r="B287" s="518"/>
      <c r="C287" s="531" t="s">
        <v>1111</v>
      </c>
      <c r="D287" s="5">
        <v>5</v>
      </c>
      <c r="E287" s="5" t="s">
        <v>1112</v>
      </c>
      <c r="F287" s="6" t="s">
        <v>1113</v>
      </c>
      <c r="G287" s="7">
        <v>18813089089</v>
      </c>
      <c r="H287" s="584"/>
      <c r="K287" s="465" t="s">
        <v>1114</v>
      </c>
      <c r="L287" s="1">
        <v>645</v>
      </c>
      <c r="M287" s="1">
        <v>300</v>
      </c>
      <c r="N287" s="10"/>
      <c r="O287" s="11"/>
    </row>
    <row r="288" spans="1:15" ht="22.5" customHeight="1">
      <c r="A288" s="518"/>
      <c r="B288" s="518"/>
      <c r="C288" s="532"/>
      <c r="D288" s="5">
        <v>2</v>
      </c>
      <c r="E288" s="5" t="s">
        <v>1115</v>
      </c>
      <c r="F288" s="6" t="s">
        <v>1113</v>
      </c>
      <c r="G288" s="7">
        <v>18813089089</v>
      </c>
      <c r="H288" s="584"/>
      <c r="K288" s="465" t="s">
        <v>1116</v>
      </c>
      <c r="L288" s="1">
        <v>300</v>
      </c>
      <c r="M288" s="1">
        <v>200</v>
      </c>
      <c r="N288" s="10"/>
      <c r="O288" s="11"/>
    </row>
    <row r="289" spans="1:15" ht="22.5" customHeight="1">
      <c r="A289" s="518"/>
      <c r="B289" s="518"/>
      <c r="C289" s="532"/>
      <c r="D289" s="5">
        <v>4</v>
      </c>
      <c r="E289" s="5" t="s">
        <v>1117</v>
      </c>
      <c r="F289" s="6" t="s">
        <v>1113</v>
      </c>
      <c r="G289" s="7">
        <v>18813089089</v>
      </c>
      <c r="H289" s="584"/>
      <c r="K289" s="465" t="s">
        <v>1118</v>
      </c>
      <c r="L289" s="1">
        <v>325</v>
      </c>
      <c r="M289" s="1">
        <v>200</v>
      </c>
      <c r="N289" s="10"/>
      <c r="O289" s="11"/>
    </row>
    <row r="290" spans="1:15" ht="22.5" customHeight="1">
      <c r="A290" s="518"/>
      <c r="B290" s="518"/>
      <c r="C290" s="532"/>
      <c r="D290" s="5">
        <v>5</v>
      </c>
      <c r="E290" s="5" t="s">
        <v>1119</v>
      </c>
      <c r="F290" s="6" t="s">
        <v>1113</v>
      </c>
      <c r="G290" s="7">
        <v>18813089089</v>
      </c>
      <c r="H290" s="584"/>
      <c r="K290" s="465" t="s">
        <v>1120</v>
      </c>
      <c r="L290" s="1">
        <v>390</v>
      </c>
      <c r="M290" s="1">
        <v>200</v>
      </c>
      <c r="N290" s="10"/>
      <c r="O290" s="11"/>
    </row>
    <row r="291" spans="1:15" ht="22.5" customHeight="1">
      <c r="A291" s="518"/>
      <c r="B291" s="518"/>
      <c r="C291" s="533"/>
      <c r="D291" s="5">
        <v>1</v>
      </c>
      <c r="E291" s="5" t="s">
        <v>1121</v>
      </c>
      <c r="F291" s="6" t="s">
        <v>1113</v>
      </c>
      <c r="G291" s="7">
        <v>18813089089</v>
      </c>
      <c r="H291" s="584"/>
      <c r="L291" s="1">
        <v>400</v>
      </c>
      <c r="M291" s="76" t="s">
        <v>1122</v>
      </c>
      <c r="N291" s="10"/>
      <c r="O291" s="11" t="s">
        <v>1123</v>
      </c>
    </row>
    <row r="292" spans="1:15" ht="22.5" customHeight="1">
      <c r="A292" s="518"/>
      <c r="B292" s="518"/>
      <c r="C292" s="534" t="s">
        <v>1124</v>
      </c>
      <c r="D292" s="5">
        <v>1</v>
      </c>
      <c r="E292" s="5" t="s">
        <v>1121</v>
      </c>
      <c r="F292" s="6" t="s">
        <v>1125</v>
      </c>
      <c r="G292" s="7">
        <v>18611722084</v>
      </c>
      <c r="H292" s="584"/>
      <c r="L292" s="1">
        <v>400</v>
      </c>
      <c r="M292" s="76" t="s">
        <v>1122</v>
      </c>
      <c r="N292" s="10"/>
      <c r="O292" s="11" t="s">
        <v>1123</v>
      </c>
    </row>
    <row r="293" spans="1:15" ht="22.5" customHeight="1">
      <c r="A293" s="518"/>
      <c r="B293" s="518"/>
      <c r="C293" s="532"/>
      <c r="D293" s="5">
        <v>5</v>
      </c>
      <c r="E293" s="5" t="s">
        <v>1126</v>
      </c>
      <c r="F293" s="6" t="s">
        <v>1125</v>
      </c>
      <c r="G293" s="7">
        <v>18611722084</v>
      </c>
      <c r="H293" s="584"/>
      <c r="K293" s="465" t="s">
        <v>1127</v>
      </c>
      <c r="L293" s="1">
        <v>1400</v>
      </c>
      <c r="M293" s="1">
        <v>500</v>
      </c>
      <c r="N293" s="10"/>
      <c r="O293" s="11"/>
    </row>
    <row r="294" spans="1:15" ht="22.5" customHeight="1">
      <c r="A294" s="518"/>
      <c r="B294" s="518"/>
      <c r="C294" s="533"/>
      <c r="D294" s="5">
        <v>2</v>
      </c>
      <c r="E294" s="5" t="s">
        <v>1128</v>
      </c>
      <c r="F294" s="6" t="s">
        <v>1125</v>
      </c>
      <c r="G294" s="7">
        <v>18611722084</v>
      </c>
      <c r="H294" s="584"/>
      <c r="K294" s="465" t="s">
        <v>1129</v>
      </c>
      <c r="L294" s="1">
        <v>400</v>
      </c>
      <c r="M294" s="1">
        <v>200</v>
      </c>
      <c r="N294" s="10"/>
      <c r="O294" s="11"/>
    </row>
    <row r="295" spans="1:15">
      <c r="A295" s="518"/>
      <c r="B295" s="518"/>
      <c r="C295" s="534" t="s">
        <v>1130</v>
      </c>
      <c r="D295" s="5">
        <v>2</v>
      </c>
      <c r="E295" s="5" t="s">
        <v>1131</v>
      </c>
      <c r="F295" s="6" t="s">
        <v>1132</v>
      </c>
      <c r="G295" s="7">
        <v>18601044730</v>
      </c>
      <c r="H295" s="584"/>
      <c r="K295" s="465" t="s">
        <v>1133</v>
      </c>
      <c r="L295" s="1">
        <v>490</v>
      </c>
      <c r="M295" s="1">
        <v>300</v>
      </c>
      <c r="N295" s="10"/>
      <c r="O295" s="11"/>
    </row>
    <row r="296" spans="1:15">
      <c r="A296" s="518"/>
      <c r="B296" s="518"/>
      <c r="C296" s="532"/>
      <c r="D296" s="5">
        <v>1</v>
      </c>
      <c r="E296" s="5" t="s">
        <v>1134</v>
      </c>
      <c r="F296" s="6" t="s">
        <v>1132</v>
      </c>
      <c r="G296" s="7">
        <v>18601044730</v>
      </c>
      <c r="H296" s="584"/>
      <c r="K296" s="465" t="s">
        <v>1135</v>
      </c>
      <c r="L296" s="1">
        <v>470</v>
      </c>
      <c r="M296" s="1">
        <v>300</v>
      </c>
      <c r="N296" s="10"/>
      <c r="O296" s="11"/>
    </row>
    <row r="297" spans="1:15">
      <c r="A297" s="518"/>
      <c r="B297" s="518"/>
      <c r="C297" s="533"/>
      <c r="D297" s="5">
        <v>3</v>
      </c>
      <c r="E297" s="5" t="s">
        <v>1136</v>
      </c>
      <c r="F297" s="6" t="s">
        <v>1132</v>
      </c>
      <c r="G297" s="7">
        <v>18601044730</v>
      </c>
      <c r="H297" s="584"/>
      <c r="K297" s="465" t="s">
        <v>1137</v>
      </c>
      <c r="L297" s="1">
        <v>365</v>
      </c>
      <c r="M297" s="1">
        <v>300</v>
      </c>
      <c r="N297" s="10"/>
      <c r="O297" s="11"/>
    </row>
    <row r="298" spans="1:15">
      <c r="A298" s="518"/>
      <c r="B298" s="518"/>
      <c r="C298" s="534" t="s">
        <v>1138</v>
      </c>
      <c r="D298" s="5">
        <v>2</v>
      </c>
      <c r="E298" s="5" t="s">
        <v>1139</v>
      </c>
      <c r="F298" s="6" t="s">
        <v>1140</v>
      </c>
      <c r="G298" s="7">
        <v>15201128382</v>
      </c>
      <c r="H298" s="584"/>
      <c r="K298" s="465" t="s">
        <v>1141</v>
      </c>
      <c r="L298" s="1">
        <v>490</v>
      </c>
      <c r="M298" s="1">
        <v>450</v>
      </c>
      <c r="N298" s="10"/>
      <c r="O298" s="11"/>
    </row>
    <row r="299" spans="1:15">
      <c r="A299" s="518"/>
      <c r="B299" s="518"/>
      <c r="C299" s="533"/>
      <c r="D299" s="5">
        <v>2</v>
      </c>
      <c r="E299" s="5" t="s">
        <v>1142</v>
      </c>
      <c r="F299" s="6" t="s">
        <v>1140</v>
      </c>
      <c r="G299" s="7">
        <v>15201128383</v>
      </c>
      <c r="H299" s="584"/>
      <c r="K299" s="465" t="s">
        <v>1143</v>
      </c>
      <c r="L299" s="1">
        <v>470</v>
      </c>
      <c r="M299" s="1">
        <v>300</v>
      </c>
      <c r="N299" s="10"/>
      <c r="O299" s="11"/>
    </row>
    <row r="300" spans="1:15">
      <c r="A300" s="518" t="s">
        <v>1144</v>
      </c>
      <c r="B300" s="518"/>
      <c r="C300" s="529" t="s">
        <v>610</v>
      </c>
      <c r="D300" s="5">
        <v>4</v>
      </c>
      <c r="E300" s="27" t="s">
        <v>1145</v>
      </c>
      <c r="F300" s="6" t="s">
        <v>1146</v>
      </c>
      <c r="G300" s="32" t="s">
        <v>1147</v>
      </c>
      <c r="H300" s="579" t="s">
        <v>18</v>
      </c>
      <c r="K300" s="465" t="s">
        <v>1148</v>
      </c>
      <c r="L300" s="1">
        <v>1000</v>
      </c>
      <c r="M300" s="1">
        <v>800</v>
      </c>
      <c r="N300" s="10"/>
      <c r="O300" s="11" t="s">
        <v>1149</v>
      </c>
    </row>
    <row r="301" spans="1:15">
      <c r="A301" s="518"/>
      <c r="B301" s="518"/>
      <c r="C301" s="529"/>
      <c r="D301" s="5">
        <v>1</v>
      </c>
      <c r="E301" s="27" t="s">
        <v>1150</v>
      </c>
      <c r="F301" s="6" t="s">
        <v>1146</v>
      </c>
      <c r="G301" s="32" t="s">
        <v>1147</v>
      </c>
      <c r="H301" s="580"/>
      <c r="K301" s="465" t="s">
        <v>1151</v>
      </c>
      <c r="L301" s="1">
        <v>1200</v>
      </c>
      <c r="M301" s="1">
        <v>500</v>
      </c>
      <c r="N301" s="10"/>
      <c r="O301" s="11"/>
    </row>
    <row r="302" spans="1:15">
      <c r="A302" s="518"/>
      <c r="B302" s="518"/>
      <c r="C302" s="529"/>
      <c r="D302" s="5">
        <v>1</v>
      </c>
      <c r="E302" s="27" t="s">
        <v>1152</v>
      </c>
      <c r="F302" s="6" t="s">
        <v>1146</v>
      </c>
      <c r="G302" s="32" t="s">
        <v>1147</v>
      </c>
      <c r="H302" s="580"/>
      <c r="K302" s="465" t="s">
        <v>1153</v>
      </c>
      <c r="L302" s="1">
        <v>1500</v>
      </c>
      <c r="M302" s="1">
        <v>600</v>
      </c>
      <c r="N302" s="10"/>
      <c r="O302" s="11"/>
    </row>
    <row r="303" spans="1:15">
      <c r="A303" s="518"/>
      <c r="B303" s="518"/>
      <c r="C303" s="529"/>
      <c r="D303" s="5">
        <v>1</v>
      </c>
      <c r="E303" s="27" t="s">
        <v>1154</v>
      </c>
      <c r="F303" s="6" t="s">
        <v>1146</v>
      </c>
      <c r="G303" s="32" t="s">
        <v>1147</v>
      </c>
      <c r="H303" s="580"/>
      <c r="K303" s="465" t="s">
        <v>1155</v>
      </c>
      <c r="L303" s="1">
        <v>400</v>
      </c>
      <c r="M303" s="1">
        <v>300</v>
      </c>
      <c r="N303" s="10"/>
      <c r="O303" s="11"/>
    </row>
    <row r="304" spans="1:15" ht="18.95" customHeight="1">
      <c r="A304" s="518"/>
      <c r="B304" s="518"/>
      <c r="C304" s="553" t="s">
        <v>620</v>
      </c>
      <c r="D304" s="5">
        <v>2</v>
      </c>
      <c r="E304" s="27" t="s">
        <v>1156</v>
      </c>
      <c r="F304" s="6" t="s">
        <v>1157</v>
      </c>
      <c r="G304" s="32" t="s">
        <v>1158</v>
      </c>
      <c r="H304" s="579" t="s">
        <v>18</v>
      </c>
      <c r="K304" s="465" t="s">
        <v>1159</v>
      </c>
      <c r="L304" s="1">
        <v>1800</v>
      </c>
      <c r="M304" s="1">
        <v>600</v>
      </c>
      <c r="N304" s="10"/>
      <c r="O304" s="11"/>
    </row>
    <row r="305" spans="1:15">
      <c r="A305" s="518"/>
      <c r="B305" s="518"/>
      <c r="C305" s="554"/>
      <c r="D305" s="5">
        <v>4</v>
      </c>
      <c r="E305" s="27" t="s">
        <v>1160</v>
      </c>
      <c r="F305" s="6" t="s">
        <v>1157</v>
      </c>
      <c r="G305" s="32" t="s">
        <v>1158</v>
      </c>
      <c r="H305" s="580"/>
      <c r="K305" s="465" t="s">
        <v>1161</v>
      </c>
      <c r="L305" s="1">
        <v>2160</v>
      </c>
      <c r="M305" s="1">
        <v>600</v>
      </c>
      <c r="N305" s="10"/>
      <c r="O305" s="11" t="s">
        <v>1162</v>
      </c>
    </row>
    <row r="306" spans="1:15">
      <c r="A306" s="518"/>
      <c r="B306" s="518"/>
      <c r="C306" s="554"/>
      <c r="D306" s="5">
        <v>3</v>
      </c>
      <c r="E306" s="27" t="s">
        <v>1163</v>
      </c>
      <c r="F306" s="6" t="s">
        <v>1157</v>
      </c>
      <c r="G306" s="32" t="s">
        <v>1158</v>
      </c>
      <c r="H306" s="580"/>
      <c r="K306" s="465" t="s">
        <v>1164</v>
      </c>
      <c r="L306" s="1">
        <v>605</v>
      </c>
      <c r="M306" s="1">
        <v>350</v>
      </c>
      <c r="N306" s="10"/>
      <c r="O306" s="11"/>
    </row>
    <row r="307" spans="1:15" ht="22.5">
      <c r="A307" s="518"/>
      <c r="B307" s="518"/>
      <c r="C307" s="554"/>
      <c r="D307" s="5">
        <v>4</v>
      </c>
      <c r="E307" s="27" t="s">
        <v>1165</v>
      </c>
      <c r="F307" s="6" t="s">
        <v>1157</v>
      </c>
      <c r="G307" s="32" t="s">
        <v>1158</v>
      </c>
      <c r="H307" s="580"/>
      <c r="K307" s="465" t="s">
        <v>1166</v>
      </c>
      <c r="L307" s="1">
        <v>1170</v>
      </c>
      <c r="M307" s="1">
        <v>600</v>
      </c>
      <c r="N307" s="10"/>
      <c r="O307" s="11"/>
    </row>
    <row r="308" spans="1:15">
      <c r="A308" s="518"/>
      <c r="B308" s="518"/>
      <c r="C308" s="555"/>
      <c r="D308" s="5">
        <v>2</v>
      </c>
      <c r="E308" s="27" t="s">
        <v>1167</v>
      </c>
      <c r="F308" s="6" t="s">
        <v>1157</v>
      </c>
      <c r="G308" s="32" t="s">
        <v>1158</v>
      </c>
      <c r="H308" s="580"/>
      <c r="K308" s="465" t="s">
        <v>1168</v>
      </c>
      <c r="L308" s="1">
        <v>1480</v>
      </c>
      <c r="M308" s="1">
        <v>300</v>
      </c>
      <c r="N308" s="10"/>
      <c r="O308" s="11"/>
    </row>
    <row r="309" spans="1:15">
      <c r="A309" s="518"/>
      <c r="B309" s="518"/>
      <c r="C309" s="556" t="s">
        <v>1169</v>
      </c>
      <c r="D309" s="5">
        <v>4</v>
      </c>
      <c r="E309" s="27" t="s">
        <v>1170</v>
      </c>
      <c r="F309" s="6" t="s">
        <v>1171</v>
      </c>
      <c r="G309" s="32" t="s">
        <v>1172</v>
      </c>
      <c r="H309" s="579" t="s">
        <v>18</v>
      </c>
      <c r="K309" s="465" t="s">
        <v>1173</v>
      </c>
      <c r="L309" s="1">
        <v>400</v>
      </c>
      <c r="M309" s="1">
        <v>200</v>
      </c>
      <c r="N309" s="10"/>
      <c r="O309" s="11"/>
    </row>
    <row r="310" spans="1:15">
      <c r="A310" s="518"/>
      <c r="B310" s="518"/>
      <c r="C310" s="557"/>
      <c r="D310" s="5">
        <v>5</v>
      </c>
      <c r="E310" s="27" t="s">
        <v>1174</v>
      </c>
      <c r="F310" s="6" t="s">
        <v>1171</v>
      </c>
      <c r="G310" s="32" t="s">
        <v>1172</v>
      </c>
      <c r="H310" s="580"/>
      <c r="K310" s="465" t="s">
        <v>1175</v>
      </c>
      <c r="L310" s="1">
        <v>600</v>
      </c>
      <c r="M310" s="1">
        <v>300</v>
      </c>
      <c r="N310" s="10"/>
      <c r="O310" s="11"/>
    </row>
    <row r="311" spans="1:15">
      <c r="A311" s="518"/>
      <c r="B311" s="518"/>
      <c r="C311" s="558"/>
      <c r="D311" s="5">
        <v>1</v>
      </c>
      <c r="E311" s="27" t="s">
        <v>1176</v>
      </c>
      <c r="F311" s="6" t="s">
        <v>1171</v>
      </c>
      <c r="G311" s="32" t="s">
        <v>1172</v>
      </c>
      <c r="H311" s="580"/>
      <c r="K311" s="465" t="s">
        <v>1177</v>
      </c>
      <c r="L311" s="1">
        <v>400</v>
      </c>
      <c r="M311" s="1">
        <v>300</v>
      </c>
      <c r="N311" s="10"/>
      <c r="O311" s="11"/>
    </row>
    <row r="312" spans="1:15">
      <c r="A312" s="518"/>
      <c r="B312" s="518"/>
      <c r="C312" s="5" t="s">
        <v>654</v>
      </c>
      <c r="D312" s="5">
        <v>1</v>
      </c>
      <c r="E312" s="27" t="s">
        <v>1178</v>
      </c>
      <c r="F312" s="6" t="s">
        <v>1179</v>
      </c>
      <c r="G312" s="32" t="s">
        <v>1180</v>
      </c>
      <c r="H312" s="33" t="s">
        <v>18</v>
      </c>
      <c r="K312" s="465" t="s">
        <v>1181</v>
      </c>
      <c r="L312" s="1">
        <v>1600</v>
      </c>
      <c r="M312" s="1">
        <v>800</v>
      </c>
      <c r="N312" s="10"/>
      <c r="O312" s="11"/>
    </row>
    <row r="313" spans="1:15">
      <c r="A313" s="518"/>
      <c r="B313" s="518"/>
      <c r="C313" s="529" t="s">
        <v>1182</v>
      </c>
      <c r="D313" s="5">
        <v>2</v>
      </c>
      <c r="E313" s="27" t="s">
        <v>1183</v>
      </c>
      <c r="F313" s="6" t="s">
        <v>1184</v>
      </c>
      <c r="G313" s="32" t="s">
        <v>1185</v>
      </c>
      <c r="H313" s="580"/>
      <c r="K313" s="465" t="s">
        <v>1186</v>
      </c>
      <c r="L313" s="1">
        <v>942</v>
      </c>
      <c r="M313" s="1">
        <v>300</v>
      </c>
      <c r="N313" s="10"/>
      <c r="O313" s="11"/>
    </row>
    <row r="314" spans="1:15">
      <c r="A314" s="518"/>
      <c r="B314" s="518"/>
      <c r="C314" s="529"/>
      <c r="D314" s="5">
        <v>4</v>
      </c>
      <c r="E314" s="27" t="s">
        <v>1187</v>
      </c>
      <c r="F314" s="6" t="s">
        <v>1184</v>
      </c>
      <c r="G314" s="32" t="s">
        <v>1185</v>
      </c>
      <c r="H314" s="580"/>
      <c r="K314" s="465" t="s">
        <v>1188</v>
      </c>
      <c r="L314" s="1">
        <v>1580</v>
      </c>
      <c r="M314" s="1">
        <v>600</v>
      </c>
      <c r="N314" s="10"/>
      <c r="O314" s="11"/>
    </row>
    <row r="315" spans="1:15">
      <c r="A315" s="518"/>
      <c r="B315" s="518"/>
      <c r="C315" s="529"/>
      <c r="D315" s="5">
        <v>5</v>
      </c>
      <c r="E315" s="27" t="s">
        <v>1189</v>
      </c>
      <c r="F315" s="6" t="s">
        <v>1184</v>
      </c>
      <c r="G315" s="32" t="s">
        <v>1185</v>
      </c>
      <c r="H315" s="580"/>
      <c r="K315" s="465" t="s">
        <v>1190</v>
      </c>
      <c r="L315" s="1">
        <v>1100</v>
      </c>
      <c r="M315" s="1">
        <v>400</v>
      </c>
      <c r="N315" s="10"/>
      <c r="O315" s="11"/>
    </row>
    <row r="316" spans="1:15">
      <c r="A316" s="518"/>
      <c r="B316" s="518"/>
      <c r="C316" s="529"/>
      <c r="D316" s="5">
        <v>3</v>
      </c>
      <c r="E316" s="27" t="s">
        <v>1191</v>
      </c>
      <c r="F316" s="6" t="s">
        <v>1184</v>
      </c>
      <c r="G316" s="32" t="s">
        <v>1185</v>
      </c>
      <c r="H316" s="580"/>
      <c r="K316" s="465" t="s">
        <v>1192</v>
      </c>
      <c r="L316" s="1">
        <v>844</v>
      </c>
      <c r="M316" s="1">
        <v>300</v>
      </c>
      <c r="N316" s="10"/>
      <c r="O316" s="11"/>
    </row>
    <row r="317" spans="1:15">
      <c r="A317" s="518"/>
      <c r="B317" s="518"/>
      <c r="C317" s="5" t="s">
        <v>1193</v>
      </c>
      <c r="D317" s="5">
        <v>4</v>
      </c>
      <c r="E317" s="27" t="s">
        <v>1194</v>
      </c>
      <c r="F317" s="6" t="s">
        <v>1195</v>
      </c>
      <c r="G317" s="32" t="s">
        <v>1196</v>
      </c>
      <c r="H317" s="33" t="s">
        <v>18</v>
      </c>
      <c r="K317" s="465" t="s">
        <v>1197</v>
      </c>
      <c r="L317" s="1">
        <v>1500</v>
      </c>
      <c r="M317" s="1">
        <v>600</v>
      </c>
      <c r="N317" s="10"/>
      <c r="O317" s="11"/>
    </row>
    <row r="318" spans="1:15" ht="22.5">
      <c r="A318" s="518"/>
      <c r="B318" s="518"/>
      <c r="C318" s="529" t="s">
        <v>1198</v>
      </c>
      <c r="D318" s="5">
        <v>1</v>
      </c>
      <c r="E318" s="27" t="s">
        <v>1199</v>
      </c>
      <c r="F318" s="6" t="s">
        <v>1200</v>
      </c>
      <c r="G318" s="32" t="s">
        <v>1201</v>
      </c>
      <c r="H318" s="579" t="s">
        <v>18</v>
      </c>
      <c r="K318" s="465" t="s">
        <v>1202</v>
      </c>
      <c r="L318" s="1">
        <v>500</v>
      </c>
      <c r="M318" s="1">
        <v>200</v>
      </c>
      <c r="N318" s="10"/>
      <c r="O318" s="11"/>
    </row>
    <row r="319" spans="1:15" ht="22.5">
      <c r="A319" s="518"/>
      <c r="B319" s="518"/>
      <c r="C319" s="529"/>
      <c r="D319" s="5">
        <v>1</v>
      </c>
      <c r="E319" s="27" t="s">
        <v>1203</v>
      </c>
      <c r="F319" s="6" t="s">
        <v>1200</v>
      </c>
      <c r="G319" s="32" t="s">
        <v>1201</v>
      </c>
      <c r="H319" s="580"/>
      <c r="K319" s="465" t="s">
        <v>1204</v>
      </c>
      <c r="L319" s="1">
        <v>500</v>
      </c>
      <c r="M319" s="1">
        <v>200</v>
      </c>
      <c r="N319" s="10"/>
      <c r="O319" s="11"/>
    </row>
    <row r="320" spans="1:15" ht="22.5">
      <c r="A320" s="518"/>
      <c r="B320" s="518"/>
      <c r="C320" s="529" t="s">
        <v>317</v>
      </c>
      <c r="D320" s="5">
        <v>1</v>
      </c>
      <c r="E320" s="27" t="s">
        <v>1205</v>
      </c>
      <c r="F320" s="6" t="s">
        <v>1206</v>
      </c>
      <c r="G320" s="32" t="s">
        <v>1207</v>
      </c>
      <c r="H320" s="579" t="s">
        <v>18</v>
      </c>
      <c r="K320" s="465" t="s">
        <v>1208</v>
      </c>
      <c r="L320" s="1">
        <v>1000</v>
      </c>
      <c r="M320" s="1">
        <v>400</v>
      </c>
      <c r="N320" s="10"/>
      <c r="O320" s="11"/>
    </row>
    <row r="321" spans="1:15" ht="22.5">
      <c r="A321" s="518"/>
      <c r="B321" s="518"/>
      <c r="C321" s="529"/>
      <c r="D321" s="5">
        <v>1</v>
      </c>
      <c r="E321" s="27" t="s">
        <v>1209</v>
      </c>
      <c r="F321" s="6" t="s">
        <v>1206</v>
      </c>
      <c r="G321" s="32" t="s">
        <v>1207</v>
      </c>
      <c r="H321" s="580"/>
      <c r="K321" s="465" t="s">
        <v>1210</v>
      </c>
      <c r="L321" s="1">
        <v>1000</v>
      </c>
      <c r="M321" s="1">
        <v>600</v>
      </c>
      <c r="N321" s="10"/>
      <c r="O321" s="11"/>
    </row>
    <row r="322" spans="1:15">
      <c r="A322" s="518"/>
      <c r="B322" s="518"/>
      <c r="C322" s="529" t="s">
        <v>893</v>
      </c>
      <c r="D322" s="5">
        <v>1</v>
      </c>
      <c r="E322" s="27" t="s">
        <v>1211</v>
      </c>
      <c r="F322" s="6" t="s">
        <v>1212</v>
      </c>
      <c r="G322" s="32" t="s">
        <v>1213</v>
      </c>
      <c r="H322" s="579" t="s">
        <v>18</v>
      </c>
      <c r="K322" s="465" t="s">
        <v>1214</v>
      </c>
      <c r="L322" s="1">
        <v>850</v>
      </c>
      <c r="M322" s="1">
        <v>300</v>
      </c>
      <c r="N322" s="10"/>
      <c r="O322" s="11"/>
    </row>
    <row r="323" spans="1:15">
      <c r="A323" s="518"/>
      <c r="B323" s="518"/>
      <c r="C323" s="529"/>
      <c r="D323" s="5">
        <v>4</v>
      </c>
      <c r="E323" s="27" t="s">
        <v>1215</v>
      </c>
      <c r="F323" s="6" t="s">
        <v>1212</v>
      </c>
      <c r="G323" s="32" t="s">
        <v>1213</v>
      </c>
      <c r="H323" s="580"/>
      <c r="K323" s="465" t="s">
        <v>1216</v>
      </c>
      <c r="L323" s="1">
        <v>800</v>
      </c>
      <c r="M323" s="1">
        <v>500</v>
      </c>
      <c r="N323" s="10"/>
      <c r="O323" s="11"/>
    </row>
    <row r="324" spans="1:15">
      <c r="A324" s="518"/>
      <c r="B324" s="518"/>
      <c r="C324" s="529" t="s">
        <v>1217</v>
      </c>
      <c r="D324" s="5">
        <v>5</v>
      </c>
      <c r="E324" s="5" t="s">
        <v>1218</v>
      </c>
      <c r="F324" s="6" t="s">
        <v>1219</v>
      </c>
      <c r="G324" s="32" t="s">
        <v>1220</v>
      </c>
      <c r="H324" s="579" t="s">
        <v>18</v>
      </c>
      <c r="K324" s="465" t="s">
        <v>1221</v>
      </c>
      <c r="L324" s="1">
        <v>100</v>
      </c>
      <c r="M324" s="1">
        <v>100</v>
      </c>
      <c r="N324" s="10"/>
      <c r="O324" s="11"/>
    </row>
    <row r="325" spans="1:15">
      <c r="A325" s="518"/>
      <c r="B325" s="518"/>
      <c r="C325" s="529"/>
      <c r="D325" s="5">
        <v>3</v>
      </c>
      <c r="E325" s="27" t="s">
        <v>1222</v>
      </c>
      <c r="F325" s="6" t="s">
        <v>1219</v>
      </c>
      <c r="G325" s="32" t="s">
        <v>1220</v>
      </c>
      <c r="H325" s="580"/>
      <c r="K325" s="465" t="s">
        <v>1223</v>
      </c>
      <c r="L325" s="1">
        <v>100</v>
      </c>
      <c r="M325" s="1">
        <v>100</v>
      </c>
      <c r="N325" s="10"/>
      <c r="O325" s="11"/>
    </row>
    <row r="326" spans="1:15">
      <c r="A326" s="518" t="s">
        <v>1224</v>
      </c>
      <c r="B326" s="518"/>
      <c r="C326" s="553" t="s">
        <v>1225</v>
      </c>
      <c r="D326" s="5">
        <v>1</v>
      </c>
      <c r="E326" s="5" t="s">
        <v>1226</v>
      </c>
      <c r="F326" s="6" t="s">
        <v>1227</v>
      </c>
      <c r="G326" s="7">
        <v>18811730677</v>
      </c>
      <c r="H326" s="584"/>
      <c r="K326" s="465" t="s">
        <v>1228</v>
      </c>
      <c r="L326" s="1">
        <v>400</v>
      </c>
      <c r="M326" s="1">
        <v>400</v>
      </c>
      <c r="N326" s="10"/>
      <c r="O326" s="11" t="s">
        <v>1229</v>
      </c>
    </row>
    <row r="327" spans="1:15">
      <c r="A327" s="518"/>
      <c r="B327" s="518"/>
      <c r="C327" s="554"/>
      <c r="D327" s="5">
        <v>2</v>
      </c>
      <c r="E327" s="5" t="s">
        <v>322</v>
      </c>
      <c r="F327" s="6" t="s">
        <v>1230</v>
      </c>
      <c r="G327" s="7">
        <v>18500246545</v>
      </c>
      <c r="H327" s="584"/>
      <c r="K327" s="465" t="s">
        <v>1231</v>
      </c>
      <c r="L327" s="1">
        <v>400</v>
      </c>
      <c r="M327" s="1">
        <v>300</v>
      </c>
      <c r="N327" s="10"/>
      <c r="O327" s="11" t="s">
        <v>1232</v>
      </c>
    </row>
    <row r="328" spans="1:15">
      <c r="A328" s="518"/>
      <c r="B328" s="518"/>
      <c r="C328" s="554"/>
      <c r="D328" s="5">
        <v>3</v>
      </c>
      <c r="E328" s="5" t="s">
        <v>1233</v>
      </c>
      <c r="F328" s="6" t="s">
        <v>1230</v>
      </c>
      <c r="G328" s="7">
        <v>18500246545</v>
      </c>
      <c r="H328" s="584"/>
      <c r="K328" s="465" t="s">
        <v>1234</v>
      </c>
      <c r="L328" s="1">
        <v>600</v>
      </c>
      <c r="M328" s="1">
        <v>300</v>
      </c>
      <c r="N328" s="10"/>
      <c r="O328" s="11" t="s">
        <v>294</v>
      </c>
    </row>
    <row r="329" spans="1:15">
      <c r="A329" s="518"/>
      <c r="B329" s="518"/>
      <c r="C329" s="555"/>
      <c r="D329" s="5">
        <v>4</v>
      </c>
      <c r="E329" s="5" t="s">
        <v>108</v>
      </c>
      <c r="F329" s="6" t="s">
        <v>1235</v>
      </c>
      <c r="G329" s="7">
        <v>15201129827</v>
      </c>
      <c r="H329" s="584"/>
      <c r="K329" s="465" t="s">
        <v>1236</v>
      </c>
      <c r="L329" s="1">
        <v>500</v>
      </c>
      <c r="M329" s="1">
        <v>400</v>
      </c>
      <c r="N329" s="10"/>
      <c r="O329" s="11"/>
    </row>
    <row r="330" spans="1:15">
      <c r="A330" s="518"/>
      <c r="B330" s="518"/>
      <c r="C330" s="553" t="s">
        <v>1237</v>
      </c>
      <c r="D330" s="5">
        <v>1</v>
      </c>
      <c r="E330" s="5" t="s">
        <v>1238</v>
      </c>
      <c r="F330" s="6" t="s">
        <v>1239</v>
      </c>
      <c r="G330" s="7">
        <v>13810828439</v>
      </c>
      <c r="H330" s="584"/>
      <c r="K330" s="465" t="s">
        <v>1240</v>
      </c>
      <c r="L330" s="1">
        <v>600</v>
      </c>
      <c r="M330" s="1">
        <v>300</v>
      </c>
      <c r="N330" s="10"/>
      <c r="O330" s="11" t="s">
        <v>1232</v>
      </c>
    </row>
    <row r="331" spans="1:15">
      <c r="A331" s="518"/>
      <c r="B331" s="518"/>
      <c r="C331" s="554"/>
      <c r="D331" s="5">
        <v>2</v>
      </c>
      <c r="E331" s="5" t="s">
        <v>1241</v>
      </c>
      <c r="F331" s="6" t="s">
        <v>1242</v>
      </c>
      <c r="G331" s="7">
        <v>18600545759</v>
      </c>
      <c r="H331" s="584"/>
      <c r="K331" s="465" t="s">
        <v>1243</v>
      </c>
      <c r="L331" s="1">
        <v>480</v>
      </c>
      <c r="M331" s="1">
        <v>300</v>
      </c>
      <c r="N331" s="10"/>
      <c r="O331" s="11"/>
    </row>
    <row r="332" spans="1:15">
      <c r="A332" s="518"/>
      <c r="B332" s="518"/>
      <c r="C332" s="554"/>
      <c r="D332" s="5">
        <v>3</v>
      </c>
      <c r="E332" s="5" t="s">
        <v>1244</v>
      </c>
      <c r="F332" s="6" t="s">
        <v>1242</v>
      </c>
      <c r="G332" s="7">
        <v>18600545759</v>
      </c>
      <c r="H332" s="584"/>
      <c r="K332" s="465" t="s">
        <v>1245</v>
      </c>
      <c r="L332" s="1">
        <v>470</v>
      </c>
      <c r="M332" s="1">
        <v>300</v>
      </c>
      <c r="N332" s="10"/>
      <c r="O332" s="11" t="s">
        <v>1246</v>
      </c>
    </row>
    <row r="333" spans="1:15">
      <c r="A333" s="518"/>
      <c r="B333" s="518"/>
      <c r="C333" s="555"/>
      <c r="D333" s="5">
        <v>4</v>
      </c>
      <c r="E333" s="5" t="s">
        <v>1247</v>
      </c>
      <c r="F333" s="6" t="s">
        <v>1248</v>
      </c>
      <c r="G333" s="7">
        <v>18811730891</v>
      </c>
      <c r="H333" s="584"/>
      <c r="K333" s="465" t="s">
        <v>1249</v>
      </c>
      <c r="L333" s="1">
        <v>410</v>
      </c>
      <c r="M333" s="1">
        <v>400</v>
      </c>
      <c r="N333" s="10"/>
      <c r="O333" s="11"/>
    </row>
    <row r="334" spans="1:15">
      <c r="A334" s="518" t="s">
        <v>1250</v>
      </c>
      <c r="B334" s="518"/>
      <c r="C334" s="559" t="s">
        <v>1251</v>
      </c>
      <c r="D334" s="8">
        <v>2</v>
      </c>
      <c r="E334" s="27" t="s">
        <v>1252</v>
      </c>
      <c r="F334" s="6" t="s">
        <v>1253</v>
      </c>
      <c r="G334" s="32">
        <v>15600692298</v>
      </c>
      <c r="H334" s="580"/>
      <c r="K334" s="465" t="s">
        <v>1254</v>
      </c>
      <c r="L334" s="1">
        <v>738</v>
      </c>
      <c r="M334" s="1">
        <v>300</v>
      </c>
      <c r="N334" s="10"/>
      <c r="O334" s="11"/>
    </row>
    <row r="335" spans="1:15">
      <c r="A335" s="518"/>
      <c r="B335" s="518"/>
      <c r="C335" s="560"/>
      <c r="D335" s="8" t="s">
        <v>174</v>
      </c>
      <c r="E335" s="27" t="s">
        <v>1255</v>
      </c>
      <c r="F335" s="6" t="s">
        <v>1256</v>
      </c>
      <c r="G335" s="32">
        <v>18811721328</v>
      </c>
      <c r="H335" s="580"/>
      <c r="K335" s="465" t="s">
        <v>1257</v>
      </c>
      <c r="L335" s="1">
        <v>520</v>
      </c>
      <c r="M335" s="1">
        <v>300</v>
      </c>
      <c r="N335" s="10"/>
      <c r="O335" s="11" t="s">
        <v>1258</v>
      </c>
    </row>
    <row r="336" spans="1:15" ht="22.5">
      <c r="A336" s="518"/>
      <c r="B336" s="518"/>
      <c r="C336" s="561"/>
      <c r="D336" s="8">
        <v>3</v>
      </c>
      <c r="E336" s="27" t="s">
        <v>1259</v>
      </c>
      <c r="F336" s="6" t="s">
        <v>1260</v>
      </c>
      <c r="G336" s="32">
        <v>18401618049</v>
      </c>
      <c r="H336" s="580"/>
      <c r="K336" s="465" t="s">
        <v>1261</v>
      </c>
      <c r="L336" s="1">
        <v>870</v>
      </c>
      <c r="M336" s="1">
        <v>300</v>
      </c>
      <c r="N336" s="10"/>
      <c r="O336" s="11"/>
    </row>
    <row r="337" spans="1:15">
      <c r="A337" s="518"/>
      <c r="B337" s="518"/>
      <c r="C337" s="559" t="s">
        <v>1262</v>
      </c>
      <c r="D337" s="5">
        <v>1</v>
      </c>
      <c r="E337" s="5" t="s">
        <v>1263</v>
      </c>
      <c r="F337" s="6" t="s">
        <v>1264</v>
      </c>
      <c r="G337" s="32" t="s">
        <v>1265</v>
      </c>
      <c r="H337" s="580"/>
      <c r="K337" s="465" t="s">
        <v>1266</v>
      </c>
      <c r="L337" s="1">
        <v>360</v>
      </c>
      <c r="M337" s="1">
        <v>400</v>
      </c>
      <c r="N337" s="10"/>
      <c r="O337" s="11"/>
    </row>
    <row r="338" spans="1:15">
      <c r="A338" s="518"/>
      <c r="B338" s="518"/>
      <c r="C338" s="560"/>
      <c r="D338" s="8">
        <v>2</v>
      </c>
      <c r="E338" s="27" t="s">
        <v>322</v>
      </c>
      <c r="F338" s="6" t="s">
        <v>1267</v>
      </c>
      <c r="G338" s="32">
        <v>18401602684</v>
      </c>
      <c r="H338" s="580"/>
      <c r="K338" s="465" t="s">
        <v>1268</v>
      </c>
      <c r="L338" s="1">
        <v>600</v>
      </c>
      <c r="M338" s="1">
        <v>400</v>
      </c>
      <c r="N338" s="10"/>
      <c r="O338" s="11" t="s">
        <v>1269</v>
      </c>
    </row>
    <row r="339" spans="1:15">
      <c r="A339" s="518"/>
      <c r="B339" s="518"/>
      <c r="C339" s="561"/>
      <c r="D339" s="8">
        <v>3</v>
      </c>
      <c r="E339" s="27" t="s">
        <v>1270</v>
      </c>
      <c r="F339" s="6" t="s">
        <v>1271</v>
      </c>
      <c r="G339" s="32">
        <v>17801099636</v>
      </c>
      <c r="H339" s="580"/>
      <c r="K339" s="465" t="s">
        <v>1272</v>
      </c>
      <c r="L339" s="1">
        <v>165</v>
      </c>
      <c r="M339" s="1">
        <v>300</v>
      </c>
      <c r="N339" s="10"/>
      <c r="O339" s="11"/>
    </row>
    <row r="340" spans="1:15">
      <c r="A340" s="518"/>
      <c r="B340" s="518"/>
      <c r="C340" s="559" t="s">
        <v>1273</v>
      </c>
      <c r="D340" s="8">
        <v>4</v>
      </c>
      <c r="E340" s="27" t="s">
        <v>1274</v>
      </c>
      <c r="F340" s="6" t="s">
        <v>1275</v>
      </c>
      <c r="G340" s="32">
        <v>15210554379</v>
      </c>
      <c r="H340" s="580"/>
      <c r="K340" s="465" t="s">
        <v>1276</v>
      </c>
      <c r="L340" s="1">
        <v>1620</v>
      </c>
      <c r="M340" s="1">
        <v>1000</v>
      </c>
      <c r="N340" s="10"/>
      <c r="O340" s="11" t="s">
        <v>1277</v>
      </c>
    </row>
    <row r="341" spans="1:15">
      <c r="A341" s="518"/>
      <c r="B341" s="518"/>
      <c r="C341" s="560"/>
      <c r="D341" s="8">
        <v>5</v>
      </c>
      <c r="E341" s="27" t="s">
        <v>1278</v>
      </c>
      <c r="F341" s="6" t="s">
        <v>1275</v>
      </c>
      <c r="G341" s="32">
        <v>15210554379</v>
      </c>
      <c r="H341" s="580"/>
      <c r="L341" s="1">
        <v>1130</v>
      </c>
      <c r="M341" s="76" t="s">
        <v>1279</v>
      </c>
      <c r="N341" s="10"/>
      <c r="O341" s="11" t="s">
        <v>1123</v>
      </c>
    </row>
    <row r="342" spans="1:15">
      <c r="A342" s="518"/>
      <c r="B342" s="518"/>
      <c r="C342" s="560"/>
      <c r="D342" s="8">
        <v>2</v>
      </c>
      <c r="E342" s="27" t="s">
        <v>1280</v>
      </c>
      <c r="F342" s="6" t="s">
        <v>1275</v>
      </c>
      <c r="G342" s="32">
        <v>15210554379</v>
      </c>
      <c r="H342" s="580"/>
      <c r="K342" s="465" t="s">
        <v>1281</v>
      </c>
      <c r="L342" s="1">
        <v>540</v>
      </c>
      <c r="M342" s="1">
        <v>300</v>
      </c>
      <c r="N342" s="10"/>
      <c r="O342" s="11" t="s">
        <v>1282</v>
      </c>
    </row>
    <row r="343" spans="1:15">
      <c r="A343" s="518"/>
      <c r="B343" s="518"/>
      <c r="C343" s="560"/>
      <c r="D343" s="8">
        <v>1</v>
      </c>
      <c r="E343" s="27" t="s">
        <v>1283</v>
      </c>
      <c r="F343" s="6" t="s">
        <v>1275</v>
      </c>
      <c r="G343" s="32">
        <v>15210554379</v>
      </c>
      <c r="H343" s="580"/>
      <c r="K343" s="465" t="s">
        <v>1284</v>
      </c>
      <c r="L343" s="1">
        <v>1240</v>
      </c>
      <c r="M343" s="1">
        <v>400</v>
      </c>
      <c r="N343" s="10"/>
      <c r="O343" s="11" t="s">
        <v>1285</v>
      </c>
    </row>
    <row r="344" spans="1:15">
      <c r="A344" s="518"/>
      <c r="B344" s="518"/>
      <c r="C344" s="561"/>
      <c r="D344" s="8">
        <v>3</v>
      </c>
      <c r="E344" s="27" t="s">
        <v>1286</v>
      </c>
      <c r="F344" s="6" t="s">
        <v>1275</v>
      </c>
      <c r="G344" s="32">
        <v>15210554379</v>
      </c>
      <c r="H344" s="580"/>
      <c r="K344" s="465" t="s">
        <v>1287</v>
      </c>
      <c r="L344" s="1">
        <v>500</v>
      </c>
      <c r="M344" s="1">
        <v>300</v>
      </c>
      <c r="N344" s="10"/>
      <c r="O344" s="11" t="s">
        <v>214</v>
      </c>
    </row>
    <row r="345" spans="1:15">
      <c r="A345" s="518"/>
      <c r="B345" s="518"/>
      <c r="C345" s="559" t="s">
        <v>1288</v>
      </c>
      <c r="D345" s="8">
        <v>1</v>
      </c>
      <c r="E345" s="27" t="s">
        <v>1289</v>
      </c>
      <c r="F345" s="6" t="s">
        <v>1290</v>
      </c>
      <c r="G345" s="32">
        <v>18813143240</v>
      </c>
      <c r="H345" s="580"/>
      <c r="L345" s="1">
        <v>990</v>
      </c>
      <c r="M345" s="76" t="s">
        <v>1291</v>
      </c>
      <c r="N345" s="10"/>
      <c r="O345" s="11" t="s">
        <v>1232</v>
      </c>
    </row>
    <row r="346" spans="1:15">
      <c r="A346" s="518"/>
      <c r="B346" s="518"/>
      <c r="C346" s="560"/>
      <c r="D346" s="8" t="s">
        <v>174</v>
      </c>
      <c r="E346" s="27" t="s">
        <v>1292</v>
      </c>
      <c r="F346" s="6" t="s">
        <v>1290</v>
      </c>
      <c r="G346" s="32">
        <v>18813143240</v>
      </c>
      <c r="H346" s="580"/>
      <c r="K346" s="465" t="s">
        <v>1293</v>
      </c>
      <c r="L346" s="1">
        <v>468</v>
      </c>
      <c r="M346" s="1">
        <v>200</v>
      </c>
      <c r="N346" s="10"/>
      <c r="O346" s="11" t="s">
        <v>1277</v>
      </c>
    </row>
    <row r="347" spans="1:15">
      <c r="A347" s="518"/>
      <c r="B347" s="518"/>
      <c r="C347" s="561"/>
      <c r="D347" s="8" t="s">
        <v>174</v>
      </c>
      <c r="E347" s="27" t="s">
        <v>1294</v>
      </c>
      <c r="F347" s="6" t="s">
        <v>1290</v>
      </c>
      <c r="G347" s="32">
        <v>18813143240</v>
      </c>
      <c r="H347" s="580"/>
      <c r="K347" s="465" t="s">
        <v>1295</v>
      </c>
      <c r="L347" s="1">
        <v>828</v>
      </c>
      <c r="M347" s="1">
        <v>400</v>
      </c>
      <c r="N347" s="10"/>
      <c r="O347" s="11" t="s">
        <v>1277</v>
      </c>
    </row>
    <row r="348" spans="1:15" ht="22.5">
      <c r="A348" s="518"/>
      <c r="B348" s="518"/>
      <c r="C348" s="559" t="s">
        <v>1296</v>
      </c>
      <c r="D348" s="8">
        <v>1</v>
      </c>
      <c r="E348" s="27" t="s">
        <v>1297</v>
      </c>
      <c r="F348" s="6" t="s">
        <v>1298</v>
      </c>
      <c r="G348" s="32">
        <v>18813167615</v>
      </c>
      <c r="H348" s="580"/>
      <c r="K348" s="465" t="s">
        <v>1299</v>
      </c>
      <c r="L348" s="1">
        <v>800</v>
      </c>
      <c r="M348" s="1">
        <v>300</v>
      </c>
      <c r="N348" s="10"/>
      <c r="O348" s="11"/>
    </row>
    <row r="349" spans="1:15" ht="22.5">
      <c r="A349" s="518"/>
      <c r="B349" s="518"/>
      <c r="C349" s="560"/>
      <c r="D349" s="8">
        <v>2</v>
      </c>
      <c r="E349" s="27" t="s">
        <v>1300</v>
      </c>
      <c r="F349" s="6" t="s">
        <v>1298</v>
      </c>
      <c r="G349" s="32">
        <v>18813167615</v>
      </c>
      <c r="H349" s="580"/>
      <c r="K349" s="465" t="s">
        <v>1301</v>
      </c>
      <c r="L349" s="1">
        <v>580</v>
      </c>
      <c r="M349" s="1">
        <v>300</v>
      </c>
      <c r="N349" s="10"/>
      <c r="O349" s="11" t="s">
        <v>32</v>
      </c>
    </row>
    <row r="350" spans="1:15" ht="22.5">
      <c r="A350" s="518"/>
      <c r="B350" s="518"/>
      <c r="C350" s="561"/>
      <c r="D350" s="8">
        <v>3</v>
      </c>
      <c r="E350" s="27" t="s">
        <v>1302</v>
      </c>
      <c r="F350" s="6" t="s">
        <v>1298</v>
      </c>
      <c r="G350" s="32">
        <v>18813167615</v>
      </c>
      <c r="H350" s="580"/>
      <c r="K350" s="465" t="s">
        <v>1303</v>
      </c>
      <c r="L350" s="1">
        <v>600</v>
      </c>
      <c r="M350" s="1">
        <v>300</v>
      </c>
      <c r="N350" s="10"/>
      <c r="O350" s="11" t="s">
        <v>1277</v>
      </c>
    </row>
    <row r="351" spans="1:15">
      <c r="A351" s="518"/>
      <c r="B351" s="518"/>
      <c r="C351" s="559" t="s">
        <v>1304</v>
      </c>
      <c r="D351" s="8">
        <v>1</v>
      </c>
      <c r="E351" s="27" t="s">
        <v>322</v>
      </c>
      <c r="F351" s="6" t="s">
        <v>1305</v>
      </c>
      <c r="G351" s="32">
        <v>13810832513</v>
      </c>
      <c r="H351" s="580"/>
      <c r="K351" s="465" t="s">
        <v>1306</v>
      </c>
      <c r="L351" s="1">
        <v>200</v>
      </c>
      <c r="M351" s="1">
        <v>200</v>
      </c>
      <c r="N351" s="10"/>
      <c r="O351" s="11" t="s">
        <v>1269</v>
      </c>
    </row>
    <row r="352" spans="1:15">
      <c r="A352" s="518"/>
      <c r="B352" s="518"/>
      <c r="C352" s="560"/>
      <c r="D352" s="5">
        <v>2</v>
      </c>
      <c r="E352" s="27" t="s">
        <v>296</v>
      </c>
      <c r="F352" s="6" t="s">
        <v>1305</v>
      </c>
      <c r="G352" s="32">
        <v>13810832513</v>
      </c>
      <c r="H352" s="580"/>
      <c r="K352" s="465" t="s">
        <v>1307</v>
      </c>
      <c r="L352" s="1">
        <v>200</v>
      </c>
      <c r="M352" s="1">
        <v>200</v>
      </c>
      <c r="N352" s="10"/>
      <c r="O352" s="11" t="s">
        <v>1308</v>
      </c>
    </row>
    <row r="353" spans="1:15">
      <c r="A353" s="518"/>
      <c r="B353" s="518"/>
      <c r="C353" s="561"/>
      <c r="D353" s="5">
        <v>3</v>
      </c>
      <c r="E353" s="27" t="s">
        <v>1255</v>
      </c>
      <c r="F353" s="6" t="s">
        <v>1305</v>
      </c>
      <c r="G353" s="32">
        <v>13810832513</v>
      </c>
      <c r="H353" s="580"/>
      <c r="K353" s="465" t="s">
        <v>1309</v>
      </c>
      <c r="L353" s="1">
        <v>200</v>
      </c>
      <c r="M353" s="1">
        <v>200</v>
      </c>
      <c r="N353" s="10"/>
      <c r="O353" s="11" t="s">
        <v>1246</v>
      </c>
    </row>
    <row r="354" spans="1:15">
      <c r="A354" s="518" t="s">
        <v>1310</v>
      </c>
      <c r="B354" s="518"/>
      <c r="C354" s="534" t="s">
        <v>1311</v>
      </c>
      <c r="D354" s="5">
        <v>1</v>
      </c>
      <c r="E354" s="5" t="s">
        <v>1312</v>
      </c>
      <c r="F354" s="6" t="s">
        <v>1313</v>
      </c>
      <c r="G354" s="63" t="s">
        <v>1314</v>
      </c>
      <c r="H354" s="599"/>
      <c r="K354" s="465" t="s">
        <v>1315</v>
      </c>
      <c r="L354" s="1">
        <v>510</v>
      </c>
      <c r="M354" s="1">
        <v>200</v>
      </c>
      <c r="N354" s="10"/>
      <c r="O354" s="11"/>
    </row>
    <row r="355" spans="1:15">
      <c r="A355" s="518"/>
      <c r="B355" s="518"/>
      <c r="C355" s="532"/>
      <c r="D355" s="65">
        <v>2</v>
      </c>
      <c r="E355" s="27" t="s">
        <v>1316</v>
      </c>
      <c r="F355" s="6" t="s">
        <v>1313</v>
      </c>
      <c r="G355" s="63" t="s">
        <v>1314</v>
      </c>
      <c r="H355" s="599"/>
      <c r="K355" s="465" t="s">
        <v>1317</v>
      </c>
      <c r="L355" s="1">
        <v>508</v>
      </c>
      <c r="M355" s="1">
        <v>300</v>
      </c>
      <c r="N355" s="10"/>
      <c r="O355" s="11"/>
    </row>
    <row r="356" spans="1:15">
      <c r="A356" s="518"/>
      <c r="B356" s="518"/>
      <c r="C356" s="532"/>
      <c r="D356" s="5">
        <v>3</v>
      </c>
      <c r="E356" s="27" t="s">
        <v>1318</v>
      </c>
      <c r="F356" s="6" t="s">
        <v>1313</v>
      </c>
      <c r="G356" s="63" t="s">
        <v>1314</v>
      </c>
      <c r="H356" s="599"/>
      <c r="K356" s="465" t="s">
        <v>1319</v>
      </c>
      <c r="L356" s="1">
        <v>1142</v>
      </c>
      <c r="M356" s="1">
        <v>300</v>
      </c>
      <c r="N356" s="10"/>
      <c r="O356" s="11" t="s">
        <v>1232</v>
      </c>
    </row>
    <row r="357" spans="1:15">
      <c r="A357" s="518"/>
      <c r="B357" s="518"/>
      <c r="C357" s="532"/>
      <c r="D357" s="5">
        <v>4</v>
      </c>
      <c r="E357" s="27" t="s">
        <v>1320</v>
      </c>
      <c r="F357" s="6" t="s">
        <v>1313</v>
      </c>
      <c r="G357" s="63" t="s">
        <v>1314</v>
      </c>
      <c r="H357" s="599"/>
      <c r="K357" s="465" t="s">
        <v>1321</v>
      </c>
      <c r="L357" s="1">
        <v>972</v>
      </c>
      <c r="M357" s="1">
        <v>600</v>
      </c>
      <c r="N357" s="10"/>
      <c r="O357" s="11"/>
    </row>
    <row r="358" spans="1:15">
      <c r="A358" s="518"/>
      <c r="B358" s="518"/>
      <c r="C358" s="532"/>
      <c r="D358" s="5">
        <v>5</v>
      </c>
      <c r="E358" s="27" t="s">
        <v>1322</v>
      </c>
      <c r="F358" s="6" t="s">
        <v>1313</v>
      </c>
      <c r="G358" s="63" t="s">
        <v>1314</v>
      </c>
      <c r="H358" s="599"/>
      <c r="L358" s="1">
        <v>600</v>
      </c>
      <c r="M358" s="76" t="s">
        <v>1323</v>
      </c>
      <c r="N358" s="10"/>
      <c r="O358" s="11"/>
    </row>
    <row r="359" spans="1:15">
      <c r="A359" s="518"/>
      <c r="B359" s="518"/>
      <c r="C359" s="533"/>
      <c r="D359" s="62" t="s">
        <v>174</v>
      </c>
      <c r="E359" s="27" t="s">
        <v>1324</v>
      </c>
      <c r="F359" s="6" t="s">
        <v>1313</v>
      </c>
      <c r="G359" s="63" t="s">
        <v>1314</v>
      </c>
      <c r="H359" s="599"/>
      <c r="L359" s="1">
        <v>640</v>
      </c>
      <c r="M359" s="76" t="s">
        <v>1325</v>
      </c>
      <c r="N359" s="10"/>
      <c r="O359" s="11" t="s">
        <v>1277</v>
      </c>
    </row>
    <row r="360" spans="1:15">
      <c r="A360" s="518"/>
      <c r="B360" s="518"/>
      <c r="C360" s="538" t="s">
        <v>1326</v>
      </c>
      <c r="D360" s="27">
        <v>1</v>
      </c>
      <c r="E360" s="27" t="s">
        <v>1327</v>
      </c>
      <c r="F360" s="6" t="s">
        <v>1328</v>
      </c>
      <c r="G360" s="66" t="s">
        <v>1329</v>
      </c>
      <c r="H360" s="600"/>
      <c r="K360" s="465" t="s">
        <v>1330</v>
      </c>
      <c r="L360" s="1">
        <v>430</v>
      </c>
      <c r="M360" s="1">
        <v>400</v>
      </c>
      <c r="N360" s="10"/>
      <c r="O360" s="11"/>
    </row>
    <row r="361" spans="1:15">
      <c r="A361" s="518"/>
      <c r="B361" s="518"/>
      <c r="C361" s="536"/>
      <c r="D361" s="62">
        <v>4</v>
      </c>
      <c r="E361" s="27" t="s">
        <v>1331</v>
      </c>
      <c r="F361" s="6" t="s">
        <v>1328</v>
      </c>
      <c r="G361" s="68" t="s">
        <v>1329</v>
      </c>
      <c r="H361" s="600"/>
      <c r="K361" s="465" t="s">
        <v>1332</v>
      </c>
      <c r="L361" s="1">
        <v>1600</v>
      </c>
      <c r="M361" s="1">
        <v>800</v>
      </c>
      <c r="N361" s="10"/>
      <c r="O361" s="11" t="s">
        <v>1333</v>
      </c>
    </row>
    <row r="362" spans="1:15">
      <c r="A362" s="518"/>
      <c r="B362" s="518"/>
      <c r="C362" s="537"/>
      <c r="D362" s="62">
        <v>5</v>
      </c>
      <c r="E362" s="69" t="s">
        <v>1334</v>
      </c>
      <c r="F362" s="6" t="s">
        <v>1328</v>
      </c>
      <c r="G362" s="66" t="s">
        <v>1329</v>
      </c>
      <c r="H362" s="600"/>
      <c r="K362" s="465" t="s">
        <v>1335</v>
      </c>
      <c r="L362" s="1">
        <v>300</v>
      </c>
      <c r="M362" s="1">
        <v>300</v>
      </c>
      <c r="N362" s="10"/>
      <c r="O362" s="11" t="s">
        <v>1277</v>
      </c>
    </row>
    <row r="363" spans="1:15">
      <c r="A363" s="518"/>
      <c r="B363" s="518"/>
      <c r="C363" s="538" t="s">
        <v>1336</v>
      </c>
      <c r="D363" s="70">
        <v>1</v>
      </c>
      <c r="E363" s="71" t="s">
        <v>1337</v>
      </c>
      <c r="F363" s="6" t="s">
        <v>1338</v>
      </c>
      <c r="G363" s="72">
        <v>18811766277</v>
      </c>
      <c r="H363" s="601"/>
      <c r="K363" s="465" t="s">
        <v>1339</v>
      </c>
      <c r="L363" s="1">
        <v>800</v>
      </c>
      <c r="M363" s="1">
        <v>500</v>
      </c>
      <c r="N363" s="10"/>
      <c r="O363" s="11"/>
    </row>
    <row r="364" spans="1:15">
      <c r="A364" s="518"/>
      <c r="B364" s="518"/>
      <c r="C364" s="536"/>
      <c r="D364" s="70">
        <v>2</v>
      </c>
      <c r="E364" s="71" t="s">
        <v>1340</v>
      </c>
      <c r="F364" s="6" t="s">
        <v>1338</v>
      </c>
      <c r="G364" s="72">
        <v>18811766277</v>
      </c>
      <c r="H364" s="601"/>
      <c r="K364" s="465" t="s">
        <v>1341</v>
      </c>
      <c r="L364" s="1">
        <v>400</v>
      </c>
      <c r="M364" s="1">
        <v>400</v>
      </c>
      <c r="N364" s="10"/>
      <c r="O364" s="11"/>
    </row>
    <row r="365" spans="1:15">
      <c r="A365" s="518"/>
      <c r="B365" s="518"/>
      <c r="C365" s="562"/>
      <c r="D365" s="73">
        <v>3</v>
      </c>
      <c r="E365" s="74" t="s">
        <v>1342</v>
      </c>
      <c r="F365" s="6" t="s">
        <v>1338</v>
      </c>
      <c r="G365" s="75">
        <v>18811766277</v>
      </c>
      <c r="H365" s="601"/>
      <c r="K365" s="465" t="s">
        <v>1343</v>
      </c>
      <c r="L365" s="1">
        <v>200</v>
      </c>
      <c r="M365" s="1">
        <v>200</v>
      </c>
      <c r="N365" s="10"/>
      <c r="O365" s="11"/>
    </row>
    <row r="366" spans="1:15">
      <c r="A366" s="518" t="s">
        <v>1344</v>
      </c>
      <c r="B366" s="518"/>
      <c r="C366" s="563" t="s">
        <v>1345</v>
      </c>
      <c r="D366" s="5">
        <v>5</v>
      </c>
      <c r="E366" s="5" t="s">
        <v>1346</v>
      </c>
      <c r="F366" s="6" t="s">
        <v>1347</v>
      </c>
      <c r="G366" s="32">
        <v>18515286543</v>
      </c>
      <c r="H366" s="579" t="s">
        <v>18</v>
      </c>
      <c r="K366" s="465" t="s">
        <v>1348</v>
      </c>
      <c r="L366" s="1">
        <v>1240</v>
      </c>
      <c r="M366" s="1">
        <v>800</v>
      </c>
      <c r="N366" s="10"/>
      <c r="O366" s="11"/>
    </row>
    <row r="367" spans="1:15">
      <c r="A367" s="518"/>
      <c r="B367" s="518"/>
      <c r="C367" s="533"/>
      <c r="D367" s="62" t="s">
        <v>174</v>
      </c>
      <c r="E367" s="5" t="s">
        <v>1349</v>
      </c>
      <c r="F367" s="6" t="s">
        <v>1350</v>
      </c>
      <c r="G367" s="32">
        <v>13070182021</v>
      </c>
      <c r="H367" s="580"/>
      <c r="K367" s="465" t="s">
        <v>1351</v>
      </c>
      <c r="L367" s="1">
        <v>672</v>
      </c>
      <c r="M367" s="1">
        <v>500</v>
      </c>
      <c r="N367" s="10"/>
      <c r="O367" s="11"/>
    </row>
    <row r="368" spans="1:15" ht="22.5">
      <c r="A368" s="518"/>
      <c r="B368" s="518"/>
      <c r="C368" s="534" t="s">
        <v>1352</v>
      </c>
      <c r="D368" s="5">
        <v>2</v>
      </c>
      <c r="E368" s="5" t="s">
        <v>1353</v>
      </c>
      <c r="F368" s="6" t="s">
        <v>1354</v>
      </c>
      <c r="G368" s="32" t="s">
        <v>1355</v>
      </c>
      <c r="H368" s="579" t="s">
        <v>18</v>
      </c>
      <c r="K368" s="465" t="s">
        <v>1356</v>
      </c>
      <c r="L368" s="1">
        <v>560</v>
      </c>
      <c r="M368" s="1">
        <v>500</v>
      </c>
      <c r="N368" s="10"/>
      <c r="O368" s="11"/>
    </row>
    <row r="369" spans="1:15" ht="22.5">
      <c r="A369" s="518"/>
      <c r="B369" s="518"/>
      <c r="C369" s="533"/>
      <c r="D369" s="8">
        <v>5</v>
      </c>
      <c r="E369" s="5" t="s">
        <v>1357</v>
      </c>
      <c r="F369" s="6" t="s">
        <v>1358</v>
      </c>
      <c r="G369" s="32" t="s">
        <v>1359</v>
      </c>
      <c r="H369" s="580"/>
      <c r="K369" s="465" t="s">
        <v>1360</v>
      </c>
      <c r="L369" s="1">
        <v>490</v>
      </c>
      <c r="M369" s="1">
        <v>400</v>
      </c>
      <c r="N369" s="10"/>
      <c r="O369" s="11"/>
    </row>
    <row r="370" spans="1:15">
      <c r="A370" s="518"/>
      <c r="B370" s="518"/>
      <c r="C370" s="5" t="s">
        <v>1361</v>
      </c>
      <c r="D370" s="5">
        <v>4</v>
      </c>
      <c r="E370" s="5" t="s">
        <v>108</v>
      </c>
      <c r="F370" s="6" t="s">
        <v>1362</v>
      </c>
      <c r="G370" s="32" t="s">
        <v>1363</v>
      </c>
      <c r="H370" s="33" t="s">
        <v>18</v>
      </c>
      <c r="K370" s="465" t="s">
        <v>1364</v>
      </c>
      <c r="L370" s="1">
        <v>1040</v>
      </c>
      <c r="M370" s="1">
        <v>800</v>
      </c>
      <c r="N370" s="10"/>
      <c r="O370" s="11"/>
    </row>
    <row r="371" spans="1:15">
      <c r="A371" s="518"/>
      <c r="B371" s="518"/>
      <c r="C371" s="529" t="s">
        <v>1304</v>
      </c>
      <c r="D371" s="27">
        <v>1</v>
      </c>
      <c r="E371" s="5" t="s">
        <v>1365</v>
      </c>
      <c r="F371" s="6" t="s">
        <v>1366</v>
      </c>
      <c r="G371" s="32">
        <v>18811476264</v>
      </c>
      <c r="H371" s="579" t="s">
        <v>18</v>
      </c>
      <c r="K371" s="465" t="s">
        <v>1367</v>
      </c>
      <c r="L371" s="1">
        <v>500</v>
      </c>
      <c r="M371" s="1">
        <v>300</v>
      </c>
      <c r="N371" s="10"/>
      <c r="O371" s="11" t="s">
        <v>1368</v>
      </c>
    </row>
    <row r="372" spans="1:15">
      <c r="A372" s="518"/>
      <c r="B372" s="518"/>
      <c r="C372" s="529"/>
      <c r="D372" s="27">
        <v>2</v>
      </c>
      <c r="E372" s="5" t="s">
        <v>1369</v>
      </c>
      <c r="F372" s="6" t="s">
        <v>1366</v>
      </c>
      <c r="G372" s="32">
        <v>18811476264</v>
      </c>
      <c r="H372" s="580"/>
      <c r="K372" s="465" t="s">
        <v>1370</v>
      </c>
      <c r="L372" s="1">
        <v>500</v>
      </c>
      <c r="M372" s="1">
        <v>400</v>
      </c>
      <c r="N372" s="10"/>
      <c r="O372" s="11"/>
    </row>
    <row r="373" spans="1:15">
      <c r="A373" s="518"/>
      <c r="B373" s="518"/>
      <c r="C373" s="529"/>
      <c r="D373" s="62">
        <v>5</v>
      </c>
      <c r="E373" s="5" t="s">
        <v>1371</v>
      </c>
      <c r="F373" s="6" t="s">
        <v>1366</v>
      </c>
      <c r="G373" s="32">
        <v>18811476264</v>
      </c>
      <c r="H373" s="580"/>
      <c r="K373" s="465" t="s">
        <v>1372</v>
      </c>
      <c r="L373" s="1">
        <v>500</v>
      </c>
      <c r="M373" s="1">
        <v>400</v>
      </c>
      <c r="N373" s="10"/>
      <c r="O373" s="11"/>
    </row>
    <row r="374" spans="1:15">
      <c r="A374" s="518" t="s">
        <v>1373</v>
      </c>
      <c r="B374" s="520"/>
      <c r="C374" s="564" t="s">
        <v>1374</v>
      </c>
      <c r="D374" s="46">
        <v>1</v>
      </c>
      <c r="E374" s="2" t="s">
        <v>1375</v>
      </c>
      <c r="F374" s="6" t="s">
        <v>1376</v>
      </c>
      <c r="G374" s="19" t="s">
        <v>1377</v>
      </c>
      <c r="H374" s="602" t="s">
        <v>18</v>
      </c>
      <c r="K374" s="465" t="s">
        <v>1378</v>
      </c>
      <c r="L374" s="1">
        <v>320</v>
      </c>
      <c r="M374" s="1">
        <v>300</v>
      </c>
      <c r="N374" s="10"/>
      <c r="O374" s="11"/>
    </row>
    <row r="375" spans="1:15">
      <c r="A375" s="518"/>
      <c r="B375" s="520"/>
      <c r="C375" s="565"/>
      <c r="D375" s="46">
        <v>2</v>
      </c>
      <c r="E375" s="2" t="s">
        <v>1379</v>
      </c>
      <c r="F375" s="6" t="s">
        <v>1376</v>
      </c>
      <c r="G375" s="19" t="s">
        <v>1377</v>
      </c>
      <c r="H375" s="603"/>
      <c r="K375" s="465" t="s">
        <v>1380</v>
      </c>
      <c r="L375" s="1">
        <v>420</v>
      </c>
      <c r="M375" s="1">
        <v>400</v>
      </c>
      <c r="N375" s="10"/>
      <c r="O375" s="11"/>
    </row>
    <row r="376" spans="1:15">
      <c r="A376" s="518"/>
      <c r="B376" s="520"/>
      <c r="C376" s="566"/>
      <c r="D376" s="46">
        <v>5</v>
      </c>
      <c r="E376" s="2" t="s">
        <v>1255</v>
      </c>
      <c r="F376" s="6" t="s">
        <v>1376</v>
      </c>
      <c r="G376" s="19" t="s">
        <v>1377</v>
      </c>
      <c r="H376" s="603"/>
      <c r="K376" s="465" t="s">
        <v>1381</v>
      </c>
      <c r="L376" s="1">
        <v>389</v>
      </c>
      <c r="M376" s="1">
        <v>300</v>
      </c>
      <c r="N376" s="10"/>
      <c r="O376" s="11"/>
    </row>
    <row r="377" spans="1:15">
      <c r="A377" s="518"/>
      <c r="B377" s="520"/>
      <c r="C377" s="564" t="s">
        <v>1382</v>
      </c>
      <c r="D377" s="46">
        <v>2</v>
      </c>
      <c r="E377" s="2" t="s">
        <v>1383</v>
      </c>
      <c r="F377" s="6" t="s">
        <v>1384</v>
      </c>
      <c r="G377" s="19" t="s">
        <v>1385</v>
      </c>
      <c r="H377" s="602" t="s">
        <v>18</v>
      </c>
      <c r="K377" s="465" t="s">
        <v>1386</v>
      </c>
      <c r="L377" s="1">
        <v>400</v>
      </c>
      <c r="M377" s="1">
        <v>300</v>
      </c>
      <c r="N377" s="10"/>
      <c r="O377" s="11"/>
    </row>
    <row r="378" spans="1:15">
      <c r="A378" s="518"/>
      <c r="B378" s="520"/>
      <c r="C378" s="565"/>
      <c r="D378" s="46">
        <v>5</v>
      </c>
      <c r="E378" s="2" t="s">
        <v>1387</v>
      </c>
      <c r="F378" s="6" t="s">
        <v>1384</v>
      </c>
      <c r="G378" s="19" t="s">
        <v>1385</v>
      </c>
      <c r="H378" s="603"/>
      <c r="K378" s="465" t="s">
        <v>1388</v>
      </c>
      <c r="L378" s="1">
        <v>270</v>
      </c>
      <c r="M378" s="1">
        <v>270</v>
      </c>
      <c r="N378" s="10"/>
      <c r="O378" s="11"/>
    </row>
    <row r="379" spans="1:15">
      <c r="A379" s="518"/>
      <c r="B379" s="520"/>
      <c r="C379" s="566"/>
      <c r="D379" s="46">
        <v>1</v>
      </c>
      <c r="E379" s="2" t="s">
        <v>1389</v>
      </c>
      <c r="F379" s="6" t="s">
        <v>1384</v>
      </c>
      <c r="G379" s="19" t="s">
        <v>1385</v>
      </c>
      <c r="H379" s="603"/>
      <c r="K379" s="465" t="s">
        <v>1390</v>
      </c>
      <c r="L379" s="1">
        <v>595</v>
      </c>
      <c r="M379" s="1">
        <v>400</v>
      </c>
      <c r="N379" s="10"/>
      <c r="O379" s="11"/>
    </row>
    <row r="380" spans="1:15" ht="22.5">
      <c r="A380" s="518"/>
      <c r="B380" s="520"/>
      <c r="C380" s="564" t="s">
        <v>1391</v>
      </c>
      <c r="D380" s="46">
        <v>1</v>
      </c>
      <c r="E380" s="2" t="s">
        <v>1392</v>
      </c>
      <c r="F380" s="6" t="s">
        <v>1393</v>
      </c>
      <c r="G380" s="19" t="s">
        <v>1394</v>
      </c>
      <c r="H380" s="602" t="s">
        <v>18</v>
      </c>
      <c r="K380" s="465" t="s">
        <v>1395</v>
      </c>
      <c r="L380" s="1">
        <v>560</v>
      </c>
      <c r="M380" s="1">
        <v>500</v>
      </c>
      <c r="N380" s="10"/>
      <c r="O380" s="11"/>
    </row>
    <row r="381" spans="1:15">
      <c r="A381" s="518"/>
      <c r="B381" s="520"/>
      <c r="C381" s="565"/>
      <c r="D381" s="46">
        <v>2</v>
      </c>
      <c r="E381" s="2" t="s">
        <v>1396</v>
      </c>
      <c r="F381" s="6" t="s">
        <v>1393</v>
      </c>
      <c r="G381" s="19" t="s">
        <v>1394</v>
      </c>
      <c r="H381" s="603"/>
      <c r="K381" s="465" t="s">
        <v>1397</v>
      </c>
      <c r="L381" s="1">
        <v>655</v>
      </c>
      <c r="M381" s="1">
        <v>600</v>
      </c>
      <c r="N381" s="10"/>
      <c r="O381" s="11"/>
    </row>
    <row r="382" spans="1:15">
      <c r="A382" s="518"/>
      <c r="B382" s="520"/>
      <c r="C382" s="566"/>
      <c r="D382" s="46">
        <v>3</v>
      </c>
      <c r="E382" s="2" t="s">
        <v>1398</v>
      </c>
      <c r="F382" s="6" t="s">
        <v>1393</v>
      </c>
      <c r="G382" s="19" t="s">
        <v>1394</v>
      </c>
      <c r="H382" s="603"/>
      <c r="K382" s="465" t="s">
        <v>1399</v>
      </c>
      <c r="L382" s="1">
        <v>320</v>
      </c>
      <c r="M382" s="1">
        <v>300</v>
      </c>
      <c r="N382" s="10"/>
      <c r="O382" s="11"/>
    </row>
    <row r="383" spans="1:15">
      <c r="A383" s="518"/>
      <c r="B383" s="520"/>
      <c r="C383" s="507" t="s">
        <v>1400</v>
      </c>
      <c r="D383" s="46">
        <v>1</v>
      </c>
      <c r="E383" s="2" t="s">
        <v>1401</v>
      </c>
      <c r="F383" s="6" t="s">
        <v>1402</v>
      </c>
      <c r="G383" s="19" t="s">
        <v>1403</v>
      </c>
      <c r="H383" s="20"/>
      <c r="K383" s="465" t="s">
        <v>1404</v>
      </c>
      <c r="L383" s="1">
        <v>100</v>
      </c>
      <c r="M383" s="1">
        <v>300</v>
      </c>
      <c r="N383" s="10"/>
      <c r="O383" s="11"/>
    </row>
    <row r="384" spans="1:15">
      <c r="A384" s="518"/>
      <c r="B384" s="520"/>
      <c r="C384" s="564" t="s">
        <v>1304</v>
      </c>
      <c r="D384" s="46">
        <v>1</v>
      </c>
      <c r="E384" s="2" t="s">
        <v>1405</v>
      </c>
      <c r="F384" s="6" t="s">
        <v>1406</v>
      </c>
      <c r="G384" s="19" t="s">
        <v>1407</v>
      </c>
      <c r="H384" s="604" t="s">
        <v>18</v>
      </c>
      <c r="K384" s="465" t="s">
        <v>1408</v>
      </c>
      <c r="L384" s="1">
        <v>520</v>
      </c>
      <c r="M384" s="1">
        <v>300</v>
      </c>
      <c r="N384" s="10"/>
      <c r="O384" s="11"/>
    </row>
    <row r="385" spans="1:15">
      <c r="A385" s="520"/>
      <c r="B385" s="520"/>
      <c r="C385" s="566"/>
      <c r="D385" s="47">
        <v>5</v>
      </c>
      <c r="E385" s="48" t="s">
        <v>1409</v>
      </c>
      <c r="F385" s="6" t="s">
        <v>1406</v>
      </c>
      <c r="G385" s="16" t="s">
        <v>1407</v>
      </c>
      <c r="H385" s="605"/>
      <c r="I385" s="496"/>
      <c r="J385" s="496"/>
      <c r="K385" s="465" t="s">
        <v>1410</v>
      </c>
      <c r="L385" s="1">
        <v>1300</v>
      </c>
      <c r="M385" s="50">
        <v>700</v>
      </c>
      <c r="N385" s="55"/>
      <c r="O385" s="56"/>
    </row>
    <row r="386" spans="1:15" s="293" customFormat="1">
      <c r="A386" s="524" t="s">
        <v>1411</v>
      </c>
      <c r="B386" s="524"/>
      <c r="C386" s="567" t="s">
        <v>1412</v>
      </c>
      <c r="D386" s="136">
        <v>1</v>
      </c>
      <c r="E386" s="508" t="s">
        <v>1413</v>
      </c>
      <c r="F386" s="6" t="s">
        <v>1414</v>
      </c>
      <c r="G386" s="513" t="s">
        <v>1415</v>
      </c>
      <c r="H386" s="606" t="s">
        <v>18</v>
      </c>
      <c r="I386" s="509"/>
      <c r="J386" s="509"/>
      <c r="K386" s="465" t="s">
        <v>1416</v>
      </c>
      <c r="L386" s="1">
        <v>800</v>
      </c>
      <c r="M386" s="136">
        <v>300</v>
      </c>
      <c r="N386" s="510"/>
      <c r="O386" s="511" t="s">
        <v>1417</v>
      </c>
    </row>
    <row r="387" spans="1:15" s="293" customFormat="1">
      <c r="A387" s="524"/>
      <c r="B387" s="524"/>
      <c r="C387" s="568"/>
      <c r="D387" s="136">
        <v>3</v>
      </c>
      <c r="E387" s="508" t="s">
        <v>1418</v>
      </c>
      <c r="F387" s="6" t="s">
        <v>1414</v>
      </c>
      <c r="G387" s="513" t="s">
        <v>1415</v>
      </c>
      <c r="H387" s="524"/>
      <c r="I387" s="509"/>
      <c r="J387" s="509"/>
      <c r="K387" s="465" t="s">
        <v>1419</v>
      </c>
      <c r="L387" s="1">
        <v>300</v>
      </c>
      <c r="M387" s="136">
        <v>300</v>
      </c>
      <c r="N387" s="510"/>
      <c r="O387" s="511"/>
    </row>
    <row r="388" spans="1:15">
      <c r="A388" s="522" t="s">
        <v>1420</v>
      </c>
      <c r="B388" s="522"/>
      <c r="C388" s="534" t="s">
        <v>1421</v>
      </c>
      <c r="D388" s="5">
        <v>2</v>
      </c>
      <c r="E388" s="5" t="s">
        <v>1422</v>
      </c>
      <c r="F388" s="6" t="s">
        <v>1423</v>
      </c>
      <c r="G388" s="32" t="s">
        <v>1424</v>
      </c>
      <c r="H388" s="607" t="s">
        <v>18</v>
      </c>
      <c r="I388" s="60"/>
      <c r="J388" s="60"/>
      <c r="K388" s="465" t="s">
        <v>1425</v>
      </c>
      <c r="L388" s="1">
        <v>810</v>
      </c>
      <c r="M388" s="9">
        <v>700</v>
      </c>
      <c r="N388" s="45"/>
      <c r="O388" s="270"/>
    </row>
    <row r="389" spans="1:15">
      <c r="A389" s="522"/>
      <c r="B389" s="522"/>
      <c r="C389" s="532"/>
      <c r="D389" s="5">
        <v>3</v>
      </c>
      <c r="E389" s="27" t="s">
        <v>1426</v>
      </c>
      <c r="F389" s="6" t="s">
        <v>1427</v>
      </c>
      <c r="G389" s="32" t="s">
        <v>1428</v>
      </c>
      <c r="H389" s="608"/>
      <c r="K389" s="465" t="s">
        <v>1429</v>
      </c>
      <c r="L389" s="1">
        <v>650</v>
      </c>
      <c r="M389" s="1">
        <v>600</v>
      </c>
      <c r="N389" s="10"/>
      <c r="O389" s="11"/>
    </row>
    <row r="390" spans="1:15">
      <c r="A390" s="522"/>
      <c r="B390" s="522"/>
      <c r="C390" s="533"/>
      <c r="D390" s="5">
        <v>5</v>
      </c>
      <c r="E390" s="27" t="s">
        <v>1430</v>
      </c>
      <c r="F390" s="6" t="s">
        <v>1431</v>
      </c>
      <c r="G390" s="32" t="s">
        <v>1432</v>
      </c>
      <c r="H390" s="608"/>
      <c r="K390" s="465" t="s">
        <v>1433</v>
      </c>
      <c r="L390" s="1">
        <v>1750</v>
      </c>
      <c r="M390" s="1">
        <v>1200</v>
      </c>
      <c r="N390" s="10"/>
      <c r="O390" s="11"/>
    </row>
    <row r="391" spans="1:15">
      <c r="A391" s="518" t="s">
        <v>1434</v>
      </c>
      <c r="B391" s="518"/>
      <c r="C391" s="534" t="s">
        <v>1435</v>
      </c>
      <c r="D391" s="5">
        <v>5</v>
      </c>
      <c r="E391" s="5" t="s">
        <v>1436</v>
      </c>
      <c r="F391" s="6" t="s">
        <v>1437</v>
      </c>
      <c r="G391" s="32" t="s">
        <v>1438</v>
      </c>
      <c r="H391" s="579" t="s">
        <v>1439</v>
      </c>
      <c r="K391" s="465" t="s">
        <v>1440</v>
      </c>
      <c r="L391" s="1">
        <v>600</v>
      </c>
      <c r="M391" s="1">
        <v>300</v>
      </c>
      <c r="N391" s="10"/>
      <c r="O391" s="11"/>
    </row>
    <row r="392" spans="1:15">
      <c r="A392" s="518"/>
      <c r="B392" s="518"/>
      <c r="C392" s="533"/>
      <c r="D392" s="8">
        <v>2</v>
      </c>
      <c r="E392" s="27" t="s">
        <v>1441</v>
      </c>
      <c r="F392" s="6" t="s">
        <v>1437</v>
      </c>
      <c r="G392" s="32" t="s">
        <v>1438</v>
      </c>
      <c r="H392" s="580"/>
      <c r="K392" s="465" t="s">
        <v>1442</v>
      </c>
      <c r="L392" s="1">
        <v>500</v>
      </c>
      <c r="M392" s="1">
        <v>300</v>
      </c>
      <c r="N392" s="10"/>
      <c r="O392" s="11"/>
    </row>
    <row r="393" spans="1:15">
      <c r="A393" s="518" t="s">
        <v>1443</v>
      </c>
      <c r="B393" s="518"/>
      <c r="C393" s="534" t="s">
        <v>1444</v>
      </c>
      <c r="D393" s="8">
        <v>4</v>
      </c>
      <c r="E393" s="27" t="s">
        <v>1445</v>
      </c>
      <c r="F393" s="6" t="s">
        <v>1446</v>
      </c>
      <c r="G393" s="32" t="s">
        <v>1447</v>
      </c>
      <c r="H393" s="579" t="s">
        <v>18</v>
      </c>
      <c r="K393" s="465" t="s">
        <v>1448</v>
      </c>
      <c r="L393" s="1">
        <v>500</v>
      </c>
      <c r="M393" s="1">
        <v>400</v>
      </c>
      <c r="N393" s="10"/>
      <c r="O393" s="11"/>
    </row>
    <row r="394" spans="1:15">
      <c r="A394" s="518"/>
      <c r="B394" s="518"/>
      <c r="C394" s="532"/>
      <c r="D394" s="5">
        <v>1</v>
      </c>
      <c r="E394" s="27" t="s">
        <v>1449</v>
      </c>
      <c r="F394" s="6" t="s">
        <v>1446</v>
      </c>
      <c r="G394" s="32" t="s">
        <v>1447</v>
      </c>
      <c r="H394" s="580"/>
      <c r="K394" s="465" t="s">
        <v>1450</v>
      </c>
      <c r="L394" s="1">
        <v>500</v>
      </c>
      <c r="M394" s="1">
        <v>300</v>
      </c>
      <c r="N394" s="10"/>
      <c r="O394" s="11"/>
    </row>
    <row r="395" spans="1:15">
      <c r="A395" s="518"/>
      <c r="B395" s="518"/>
      <c r="C395" s="533"/>
      <c r="D395" s="5">
        <v>2</v>
      </c>
      <c r="E395" s="27" t="s">
        <v>1451</v>
      </c>
      <c r="F395" s="6" t="s">
        <v>1446</v>
      </c>
      <c r="G395" s="32" t="s">
        <v>1447</v>
      </c>
      <c r="H395" s="580"/>
      <c r="K395" s="465" t="s">
        <v>1452</v>
      </c>
      <c r="L395" s="1">
        <v>200</v>
      </c>
      <c r="M395" s="1">
        <v>200</v>
      </c>
      <c r="N395" s="10"/>
      <c r="O395" s="11"/>
    </row>
    <row r="396" spans="1:15" ht="22.5">
      <c r="A396" s="518"/>
      <c r="B396" s="518"/>
      <c r="C396" s="5" t="s">
        <v>1453</v>
      </c>
      <c r="D396" s="5">
        <v>1</v>
      </c>
      <c r="E396" s="5" t="s">
        <v>1454</v>
      </c>
      <c r="F396" s="6" t="s">
        <v>1455</v>
      </c>
      <c r="G396" s="32" t="s">
        <v>1456</v>
      </c>
      <c r="H396" s="36" t="s">
        <v>18</v>
      </c>
      <c r="I396" s="191"/>
      <c r="J396" s="512"/>
      <c r="K396" s="465" t="s">
        <v>1457</v>
      </c>
      <c r="L396" s="1">
        <v>800</v>
      </c>
      <c r="M396" s="37">
        <v>400</v>
      </c>
      <c r="N396" s="10"/>
      <c r="O396" s="11"/>
    </row>
    <row r="397" spans="1:15" ht="22.5">
      <c r="A397" s="518"/>
      <c r="B397" s="518"/>
      <c r="C397" s="5" t="s">
        <v>1458</v>
      </c>
      <c r="D397" s="5">
        <v>4</v>
      </c>
      <c r="E397" s="27" t="s">
        <v>1459</v>
      </c>
      <c r="F397" s="6" t="s">
        <v>1460</v>
      </c>
      <c r="G397" s="32" t="s">
        <v>1461</v>
      </c>
      <c r="H397" s="33" t="s">
        <v>18</v>
      </c>
      <c r="K397" s="465" t="s">
        <v>1462</v>
      </c>
      <c r="L397" s="1">
        <v>3200</v>
      </c>
      <c r="M397" s="1">
        <v>1500</v>
      </c>
      <c r="N397" s="10"/>
      <c r="O397" s="11" t="s">
        <v>1463</v>
      </c>
    </row>
    <row r="398" spans="1:15">
      <c r="A398" s="518" t="s">
        <v>1464</v>
      </c>
      <c r="B398" s="518"/>
      <c r="C398" s="534" t="s">
        <v>1465</v>
      </c>
      <c r="D398" s="5">
        <v>5</v>
      </c>
      <c r="E398" s="5" t="s">
        <v>1466</v>
      </c>
      <c r="F398" s="6" t="s">
        <v>1467</v>
      </c>
      <c r="G398" s="32" t="s">
        <v>1468</v>
      </c>
      <c r="H398" s="579" t="s">
        <v>18</v>
      </c>
      <c r="K398" s="465" t="s">
        <v>1469</v>
      </c>
      <c r="L398" s="1">
        <v>600</v>
      </c>
      <c r="M398" s="1">
        <v>300</v>
      </c>
      <c r="N398" s="10"/>
      <c r="O398" s="11" t="s">
        <v>1368</v>
      </c>
    </row>
    <row r="399" spans="1:15">
      <c r="A399" s="518"/>
      <c r="B399" s="518"/>
      <c r="C399" s="533"/>
      <c r="D399" s="8">
        <v>2</v>
      </c>
      <c r="E399" s="5" t="s">
        <v>1470</v>
      </c>
      <c r="F399" s="6" t="s">
        <v>1467</v>
      </c>
      <c r="G399" s="32" t="s">
        <v>1468</v>
      </c>
      <c r="H399" s="580"/>
      <c r="K399" s="465" t="s">
        <v>1471</v>
      </c>
      <c r="L399" s="1">
        <v>350</v>
      </c>
      <c r="M399" s="1">
        <v>300</v>
      </c>
      <c r="N399" s="10"/>
      <c r="O399" s="11"/>
    </row>
    <row r="400" spans="1:15">
      <c r="A400" s="518"/>
      <c r="B400" s="518"/>
      <c r="C400" s="534" t="s">
        <v>1472</v>
      </c>
      <c r="D400" s="5">
        <v>1</v>
      </c>
      <c r="E400" s="5" t="s">
        <v>1473</v>
      </c>
      <c r="F400" s="6" t="s">
        <v>1474</v>
      </c>
      <c r="G400" s="32" t="s">
        <v>1475</v>
      </c>
      <c r="H400" s="579" t="s">
        <v>18</v>
      </c>
      <c r="K400" s="465" t="s">
        <v>1476</v>
      </c>
      <c r="L400" s="1">
        <v>400</v>
      </c>
      <c r="M400" s="1">
        <v>300</v>
      </c>
      <c r="N400" s="10"/>
      <c r="O400" s="11" t="s">
        <v>98</v>
      </c>
    </row>
    <row r="401" spans="1:15">
      <c r="A401" s="518"/>
      <c r="B401" s="518"/>
      <c r="C401" s="532"/>
      <c r="D401" s="5">
        <v>2</v>
      </c>
      <c r="E401" s="5" t="s">
        <v>1477</v>
      </c>
      <c r="F401" s="6" t="s">
        <v>1474</v>
      </c>
      <c r="G401" s="32" t="s">
        <v>1475</v>
      </c>
      <c r="H401" s="580"/>
      <c r="K401" s="465" t="s">
        <v>1478</v>
      </c>
      <c r="L401" s="1">
        <v>350</v>
      </c>
      <c r="M401" s="1">
        <v>300</v>
      </c>
      <c r="N401" s="10"/>
      <c r="O401" s="11"/>
    </row>
    <row r="402" spans="1:15">
      <c r="A402" s="518"/>
      <c r="B402" s="518"/>
      <c r="C402" s="533"/>
      <c r="D402" s="5">
        <v>4</v>
      </c>
      <c r="E402" s="5" t="s">
        <v>1479</v>
      </c>
      <c r="F402" s="6" t="s">
        <v>1474</v>
      </c>
      <c r="G402" s="32" t="s">
        <v>1475</v>
      </c>
      <c r="H402" s="580"/>
      <c r="K402" s="465" t="s">
        <v>1480</v>
      </c>
      <c r="L402" s="1">
        <v>690</v>
      </c>
      <c r="M402" s="1">
        <v>600</v>
      </c>
      <c r="N402" s="10"/>
      <c r="O402" s="11"/>
    </row>
    <row r="403" spans="1:15">
      <c r="A403" s="518"/>
      <c r="B403" s="518"/>
      <c r="C403" s="534" t="s">
        <v>1481</v>
      </c>
      <c r="D403" s="5">
        <v>1</v>
      </c>
      <c r="E403" s="5" t="s">
        <v>1482</v>
      </c>
      <c r="F403" s="6" t="s">
        <v>1483</v>
      </c>
      <c r="G403" s="32" t="s">
        <v>1484</v>
      </c>
      <c r="H403" s="579" t="s">
        <v>18</v>
      </c>
      <c r="K403" s="465" t="s">
        <v>1485</v>
      </c>
      <c r="L403" s="1">
        <v>630</v>
      </c>
      <c r="M403" s="1">
        <v>500</v>
      </c>
      <c r="N403" s="10"/>
      <c r="O403" s="11"/>
    </row>
    <row r="404" spans="1:15">
      <c r="A404" s="518"/>
      <c r="B404" s="518"/>
      <c r="C404" s="532"/>
      <c r="D404" s="8">
        <v>2</v>
      </c>
      <c r="E404" s="5" t="s">
        <v>1486</v>
      </c>
      <c r="F404" s="6" t="s">
        <v>1483</v>
      </c>
      <c r="G404" s="32" t="s">
        <v>1484</v>
      </c>
      <c r="H404" s="580"/>
      <c r="K404" s="465" t="s">
        <v>1487</v>
      </c>
      <c r="L404" s="1">
        <v>320</v>
      </c>
      <c r="M404" s="1">
        <v>300</v>
      </c>
      <c r="N404" s="10"/>
      <c r="O404" s="11"/>
    </row>
    <row r="405" spans="1:15">
      <c r="A405" s="518"/>
      <c r="B405" s="518"/>
      <c r="C405" s="533"/>
      <c r="D405" s="5">
        <v>4</v>
      </c>
      <c r="E405" s="5" t="s">
        <v>1488</v>
      </c>
      <c r="F405" s="6" t="s">
        <v>1483</v>
      </c>
      <c r="G405" s="32" t="s">
        <v>1484</v>
      </c>
      <c r="H405" s="580"/>
      <c r="K405" s="465" t="s">
        <v>1489</v>
      </c>
      <c r="L405" s="1">
        <v>950</v>
      </c>
      <c r="M405" s="1">
        <v>600</v>
      </c>
      <c r="N405" s="10"/>
      <c r="O405" s="11"/>
    </row>
    <row r="406" spans="1:15">
      <c r="A406" s="518" t="s">
        <v>1490</v>
      </c>
      <c r="B406" s="518"/>
      <c r="C406" s="569" t="s">
        <v>1491</v>
      </c>
      <c r="D406" s="5">
        <v>1</v>
      </c>
      <c r="E406" s="5" t="s">
        <v>1492</v>
      </c>
      <c r="F406" s="6" t="s">
        <v>1493</v>
      </c>
      <c r="G406" s="32" t="s">
        <v>1494</v>
      </c>
      <c r="H406" s="33" t="s">
        <v>18</v>
      </c>
      <c r="K406" s="465" t="s">
        <v>1495</v>
      </c>
      <c r="L406" s="1">
        <v>750</v>
      </c>
      <c r="M406" s="1">
        <v>500</v>
      </c>
      <c r="N406" s="10"/>
      <c r="O406" s="11"/>
    </row>
    <row r="407" spans="1:15" ht="22.5">
      <c r="A407" s="518"/>
      <c r="B407" s="518"/>
      <c r="C407" s="569"/>
      <c r="D407" s="5">
        <v>2</v>
      </c>
      <c r="E407" s="5" t="s">
        <v>1496</v>
      </c>
      <c r="F407" s="6" t="s">
        <v>1497</v>
      </c>
      <c r="G407" s="32" t="s">
        <v>1498</v>
      </c>
      <c r="H407" s="33" t="s">
        <v>18</v>
      </c>
      <c r="K407" s="465" t="s">
        <v>1499</v>
      </c>
      <c r="L407" s="1">
        <v>650</v>
      </c>
      <c r="M407" s="1">
        <v>400</v>
      </c>
      <c r="N407" s="10"/>
      <c r="O407" s="11"/>
    </row>
    <row r="408" spans="1:15">
      <c r="A408" s="518"/>
      <c r="B408" s="518"/>
      <c r="C408" s="569"/>
      <c r="D408" s="5"/>
      <c r="E408" s="5" t="s">
        <v>1500</v>
      </c>
      <c r="F408" s="6" t="s">
        <v>1497</v>
      </c>
      <c r="G408" s="32" t="s">
        <v>1498</v>
      </c>
      <c r="H408" s="33" t="s">
        <v>18</v>
      </c>
      <c r="K408" s="465" t="s">
        <v>1501</v>
      </c>
      <c r="L408" s="1">
        <v>1500</v>
      </c>
      <c r="M408" s="1">
        <v>800</v>
      </c>
      <c r="N408" s="10"/>
      <c r="O408" s="11"/>
    </row>
    <row r="409" spans="1:15" ht="22.5">
      <c r="A409" s="518"/>
      <c r="B409" s="518"/>
      <c r="C409" s="31" t="s">
        <v>1502</v>
      </c>
      <c r="D409" s="5">
        <v>2</v>
      </c>
      <c r="E409" s="5" t="s">
        <v>1503</v>
      </c>
      <c r="F409" s="6" t="s">
        <v>1504</v>
      </c>
      <c r="G409" s="32" t="s">
        <v>1505</v>
      </c>
      <c r="H409" s="33" t="s">
        <v>18</v>
      </c>
      <c r="K409" s="465" t="s">
        <v>1506</v>
      </c>
      <c r="L409" s="1">
        <v>950</v>
      </c>
      <c r="M409" s="1">
        <v>500</v>
      </c>
      <c r="N409" s="10"/>
      <c r="O409" s="11"/>
    </row>
    <row r="410" spans="1:15">
      <c r="A410" s="518"/>
      <c r="B410" s="518"/>
      <c r="C410" s="569" t="s">
        <v>1507</v>
      </c>
      <c r="D410" s="5">
        <v>2</v>
      </c>
      <c r="E410" s="5" t="s">
        <v>1508</v>
      </c>
      <c r="F410" s="6" t="s">
        <v>1509</v>
      </c>
      <c r="G410" s="32" t="s">
        <v>1510</v>
      </c>
      <c r="H410" s="33" t="s">
        <v>18</v>
      </c>
      <c r="K410" s="465" t="s">
        <v>1511</v>
      </c>
      <c r="L410" s="1">
        <v>650</v>
      </c>
      <c r="M410" s="1">
        <v>300</v>
      </c>
      <c r="N410" s="10"/>
      <c r="O410" s="11"/>
    </row>
    <row r="411" spans="1:15">
      <c r="A411" s="518"/>
      <c r="B411" s="518"/>
      <c r="C411" s="569"/>
      <c r="D411" s="5">
        <v>3</v>
      </c>
      <c r="E411" s="5" t="s">
        <v>1512</v>
      </c>
      <c r="F411" s="6" t="s">
        <v>1513</v>
      </c>
      <c r="G411" s="32" t="s">
        <v>1514</v>
      </c>
      <c r="H411" s="33" t="s">
        <v>18</v>
      </c>
      <c r="K411" s="465" t="s">
        <v>1515</v>
      </c>
      <c r="L411" s="1">
        <v>1000</v>
      </c>
      <c r="M411" s="1">
        <v>400</v>
      </c>
      <c r="N411" s="10"/>
      <c r="O411" s="11"/>
    </row>
    <row r="412" spans="1:15">
      <c r="A412" s="518"/>
      <c r="B412" s="518"/>
      <c r="C412" s="569"/>
      <c r="D412" s="5">
        <v>5</v>
      </c>
      <c r="E412" s="5" t="s">
        <v>1516</v>
      </c>
      <c r="F412" s="6" t="s">
        <v>1509</v>
      </c>
      <c r="G412" s="32" t="s">
        <v>1510</v>
      </c>
      <c r="H412" s="33" t="s">
        <v>18</v>
      </c>
      <c r="K412" s="465" t="s">
        <v>1517</v>
      </c>
      <c r="L412" s="1">
        <v>1000</v>
      </c>
      <c r="M412" s="1">
        <v>400</v>
      </c>
      <c r="N412" s="10"/>
      <c r="O412" s="11"/>
    </row>
    <row r="413" spans="1:15">
      <c r="A413" s="518"/>
      <c r="B413" s="518"/>
      <c r="C413" s="569" t="s">
        <v>1518</v>
      </c>
      <c r="D413" s="5">
        <v>2</v>
      </c>
      <c r="E413" s="5" t="s">
        <v>1519</v>
      </c>
      <c r="F413" s="6" t="s">
        <v>1504</v>
      </c>
      <c r="G413" s="32" t="s">
        <v>1505</v>
      </c>
      <c r="H413" s="33" t="s">
        <v>18</v>
      </c>
      <c r="K413" s="465" t="s">
        <v>1520</v>
      </c>
      <c r="L413" s="1">
        <v>650</v>
      </c>
      <c r="M413" s="1">
        <v>600</v>
      </c>
      <c r="N413" s="10"/>
      <c r="O413" s="11"/>
    </row>
    <row r="414" spans="1:15">
      <c r="A414" s="518"/>
      <c r="B414" s="518"/>
      <c r="C414" s="569"/>
      <c r="D414" s="5">
        <v>5</v>
      </c>
      <c r="E414" s="5" t="s">
        <v>1521</v>
      </c>
      <c r="F414" s="6" t="s">
        <v>1513</v>
      </c>
      <c r="G414" s="32" t="s">
        <v>1514</v>
      </c>
      <c r="H414" s="33" t="s">
        <v>18</v>
      </c>
      <c r="K414" s="465" t="s">
        <v>1522</v>
      </c>
      <c r="L414" s="1">
        <v>400</v>
      </c>
      <c r="M414" s="1">
        <v>400</v>
      </c>
      <c r="N414" s="10"/>
      <c r="O414" s="11"/>
    </row>
    <row r="415" spans="1:15">
      <c r="A415" s="518" t="s">
        <v>1523</v>
      </c>
      <c r="B415" s="518"/>
      <c r="C415" s="570" t="s">
        <v>1524</v>
      </c>
      <c r="D415" s="26">
        <v>2</v>
      </c>
      <c r="E415" s="27" t="s">
        <v>1525</v>
      </c>
      <c r="F415" s="6" t="s">
        <v>1526</v>
      </c>
      <c r="G415" s="26">
        <v>15910851896</v>
      </c>
      <c r="H415" s="609"/>
      <c r="K415" s="465" t="s">
        <v>1527</v>
      </c>
      <c r="L415" s="1">
        <v>1000</v>
      </c>
      <c r="M415" s="1">
        <v>500</v>
      </c>
      <c r="N415" s="10"/>
      <c r="O415" s="11"/>
    </row>
    <row r="416" spans="1:15">
      <c r="A416" s="518"/>
      <c r="B416" s="518"/>
      <c r="C416" s="571"/>
      <c r="D416" s="26">
        <v>3</v>
      </c>
      <c r="E416" s="27" t="s">
        <v>1418</v>
      </c>
      <c r="F416" s="6" t="s">
        <v>1526</v>
      </c>
      <c r="G416" s="26">
        <v>15910851896</v>
      </c>
      <c r="H416" s="609"/>
      <c r="K416" s="465" t="s">
        <v>1528</v>
      </c>
      <c r="L416" s="1">
        <v>400</v>
      </c>
      <c r="M416" s="1">
        <v>300</v>
      </c>
      <c r="N416" s="10"/>
      <c r="O416" s="11"/>
    </row>
    <row r="417" spans="1:15">
      <c r="A417" s="518"/>
      <c r="B417" s="518"/>
      <c r="C417" s="571"/>
      <c r="D417" s="26">
        <v>3</v>
      </c>
      <c r="E417" s="27" t="s">
        <v>1529</v>
      </c>
      <c r="F417" s="6" t="s">
        <v>1526</v>
      </c>
      <c r="G417" s="26">
        <v>15910851896</v>
      </c>
      <c r="H417" s="609"/>
      <c r="K417" s="465" t="s">
        <v>1530</v>
      </c>
      <c r="L417" s="1">
        <v>500</v>
      </c>
      <c r="M417" s="1">
        <v>300</v>
      </c>
      <c r="N417" s="10"/>
      <c r="O417" s="11" t="s">
        <v>1531</v>
      </c>
    </row>
    <row r="418" spans="1:15">
      <c r="A418" s="518"/>
      <c r="B418" s="518"/>
      <c r="C418" s="572"/>
      <c r="D418" s="26">
        <v>4</v>
      </c>
      <c r="E418" s="27" t="s">
        <v>1532</v>
      </c>
      <c r="F418" s="6" t="s">
        <v>1526</v>
      </c>
      <c r="G418" s="26">
        <v>15910851896</v>
      </c>
      <c r="H418" s="609"/>
      <c r="L418" s="1">
        <v>1000</v>
      </c>
      <c r="M418" s="29" t="s">
        <v>1533</v>
      </c>
      <c r="N418" s="10"/>
      <c r="O418" s="11" t="s">
        <v>1232</v>
      </c>
    </row>
    <row r="419" spans="1:15">
      <c r="A419" s="518"/>
      <c r="B419" s="518"/>
      <c r="C419" s="573" t="s">
        <v>1534</v>
      </c>
      <c r="D419" s="26">
        <v>1</v>
      </c>
      <c r="E419" s="27" t="s">
        <v>1535</v>
      </c>
      <c r="F419" s="6" t="s">
        <v>1536</v>
      </c>
      <c r="G419" s="26">
        <v>15210106691</v>
      </c>
      <c r="H419" s="609"/>
      <c r="L419" s="1">
        <v>1800</v>
      </c>
      <c r="M419" s="29" t="s">
        <v>1537</v>
      </c>
      <c r="N419" s="10"/>
      <c r="O419" s="11" t="s">
        <v>1232</v>
      </c>
    </row>
    <row r="420" spans="1:15">
      <c r="A420" s="518"/>
      <c r="B420" s="518"/>
      <c r="C420" s="573"/>
      <c r="D420" s="26">
        <v>2</v>
      </c>
      <c r="E420" s="27" t="s">
        <v>1538</v>
      </c>
      <c r="F420" s="6" t="s">
        <v>1536</v>
      </c>
      <c r="G420" s="26">
        <v>15210106691</v>
      </c>
      <c r="H420" s="609"/>
      <c r="K420" s="465" t="s">
        <v>1539</v>
      </c>
      <c r="L420" s="1">
        <v>650</v>
      </c>
      <c r="M420" s="1">
        <v>300</v>
      </c>
      <c r="N420" s="10"/>
      <c r="O420" s="11"/>
    </row>
    <row r="421" spans="1:15">
      <c r="A421" s="518"/>
      <c r="B421" s="518"/>
      <c r="C421" s="573"/>
      <c r="D421" s="26">
        <v>4</v>
      </c>
      <c r="E421" s="27" t="s">
        <v>1540</v>
      </c>
      <c r="F421" s="6" t="s">
        <v>1536</v>
      </c>
      <c r="G421" s="26">
        <v>15210106691</v>
      </c>
      <c r="H421" s="609"/>
      <c r="K421" s="465" t="s">
        <v>1541</v>
      </c>
      <c r="L421" s="1">
        <v>1000</v>
      </c>
      <c r="M421" s="1">
        <v>400</v>
      </c>
      <c r="N421" s="10"/>
      <c r="O421" s="11"/>
    </row>
    <row r="422" spans="1:15">
      <c r="A422" s="518"/>
      <c r="B422" s="518"/>
      <c r="C422" s="573"/>
      <c r="D422" s="26">
        <v>5</v>
      </c>
      <c r="E422" s="27" t="s">
        <v>1542</v>
      </c>
      <c r="F422" s="6" t="s">
        <v>1536</v>
      </c>
      <c r="G422" s="26"/>
      <c r="H422" s="609"/>
      <c r="K422" s="465" t="s">
        <v>1543</v>
      </c>
      <c r="L422" s="1">
        <v>1000</v>
      </c>
      <c r="M422" s="1">
        <v>800</v>
      </c>
      <c r="N422" s="10"/>
      <c r="O422" s="11"/>
    </row>
    <row r="423" spans="1:15">
      <c r="A423" s="518"/>
      <c r="B423" s="518"/>
      <c r="C423" s="573"/>
      <c r="D423" s="26">
        <v>4</v>
      </c>
      <c r="E423" s="27" t="s">
        <v>1544</v>
      </c>
      <c r="F423" s="6" t="s">
        <v>1536</v>
      </c>
      <c r="G423" s="26">
        <v>15210106691</v>
      </c>
      <c r="H423" s="609"/>
      <c r="L423" s="1">
        <v>1300</v>
      </c>
      <c r="M423" s="1">
        <v>0</v>
      </c>
      <c r="N423" s="10"/>
      <c r="O423" s="11" t="s">
        <v>1232</v>
      </c>
    </row>
    <row r="424" spans="1:15">
      <c r="A424" s="518"/>
      <c r="B424" s="518"/>
      <c r="C424" s="573" t="s">
        <v>1545</v>
      </c>
      <c r="D424" s="26">
        <v>1</v>
      </c>
      <c r="E424" s="27" t="s">
        <v>1546</v>
      </c>
      <c r="F424" s="6" t="s">
        <v>1547</v>
      </c>
      <c r="G424" s="26">
        <v>18811473393</v>
      </c>
      <c r="H424" s="609"/>
      <c r="K424" s="465" t="s">
        <v>1548</v>
      </c>
      <c r="L424" s="1">
        <v>800</v>
      </c>
      <c r="M424" s="1">
        <v>300</v>
      </c>
      <c r="N424" s="10"/>
      <c r="O424" s="11"/>
    </row>
    <row r="425" spans="1:15">
      <c r="A425" s="518"/>
      <c r="B425" s="518"/>
      <c r="C425" s="573"/>
      <c r="D425" s="26">
        <v>2</v>
      </c>
      <c r="E425" s="27" t="s">
        <v>1549</v>
      </c>
      <c r="F425" s="6" t="s">
        <v>1547</v>
      </c>
      <c r="G425" s="26">
        <v>18811473393</v>
      </c>
      <c r="H425" s="609"/>
      <c r="K425" s="465" t="s">
        <v>1550</v>
      </c>
      <c r="L425" s="1">
        <v>800</v>
      </c>
      <c r="M425" s="1">
        <v>300</v>
      </c>
      <c r="N425" s="10"/>
      <c r="O425" s="11"/>
    </row>
    <row r="426" spans="1:15">
      <c r="A426" s="518"/>
      <c r="B426" s="518"/>
      <c r="C426" s="573"/>
      <c r="D426" s="26">
        <v>3</v>
      </c>
      <c r="E426" s="27" t="s">
        <v>1551</v>
      </c>
      <c r="F426" s="6" t="s">
        <v>1547</v>
      </c>
      <c r="G426" s="26">
        <v>18811473393</v>
      </c>
      <c r="H426" s="609"/>
      <c r="K426" s="465" t="s">
        <v>1552</v>
      </c>
      <c r="L426" s="1">
        <v>1200</v>
      </c>
      <c r="M426" s="1">
        <v>300</v>
      </c>
      <c r="N426" s="10"/>
      <c r="O426" s="11"/>
    </row>
    <row r="427" spans="1:15">
      <c r="A427" s="518"/>
      <c r="B427" s="518"/>
      <c r="C427" s="573"/>
      <c r="D427" s="26">
        <v>4</v>
      </c>
      <c r="E427" s="27" t="s">
        <v>1553</v>
      </c>
      <c r="F427" s="6" t="s">
        <v>1547</v>
      </c>
      <c r="G427" s="26">
        <v>18811473393</v>
      </c>
      <c r="H427" s="609"/>
      <c r="L427" s="1">
        <v>800</v>
      </c>
      <c r="M427" s="1">
        <v>0</v>
      </c>
      <c r="N427" s="10"/>
      <c r="O427" s="11" t="s">
        <v>1232</v>
      </c>
    </row>
    <row r="428" spans="1:15">
      <c r="A428" s="518"/>
      <c r="B428" s="518"/>
      <c r="C428" s="573" t="s">
        <v>1554</v>
      </c>
      <c r="D428" s="26">
        <v>1</v>
      </c>
      <c r="E428" s="27" t="s">
        <v>1555</v>
      </c>
      <c r="F428" s="6" t="s">
        <v>1556</v>
      </c>
      <c r="G428" s="26">
        <v>18813140146</v>
      </c>
      <c r="H428" s="609"/>
      <c r="L428" s="1">
        <v>1300</v>
      </c>
      <c r="M428" s="1">
        <v>0</v>
      </c>
      <c r="N428" s="10"/>
      <c r="O428" s="11" t="s">
        <v>1232</v>
      </c>
    </row>
    <row r="429" spans="1:15">
      <c r="A429" s="518"/>
      <c r="B429" s="518"/>
      <c r="C429" s="573"/>
      <c r="D429" s="26">
        <v>5</v>
      </c>
      <c r="E429" s="27" t="s">
        <v>1557</v>
      </c>
      <c r="F429" s="6" t="s">
        <v>1556</v>
      </c>
      <c r="G429" s="26">
        <v>18813140146</v>
      </c>
      <c r="H429" s="609"/>
      <c r="K429" s="465" t="s">
        <v>1558</v>
      </c>
      <c r="L429" s="1">
        <v>1300</v>
      </c>
      <c r="M429" s="1">
        <v>500</v>
      </c>
      <c r="N429" s="10"/>
      <c r="O429" s="11" t="s">
        <v>1559</v>
      </c>
    </row>
    <row r="430" spans="1:15">
      <c r="A430" s="518"/>
      <c r="B430" s="518"/>
      <c r="C430" s="26" t="s">
        <v>1560</v>
      </c>
      <c r="D430" s="26">
        <v>1</v>
      </c>
      <c r="E430" s="27" t="s">
        <v>1561</v>
      </c>
      <c r="F430" s="6" t="s">
        <v>1562</v>
      </c>
      <c r="G430" s="26">
        <v>13240296466</v>
      </c>
      <c r="H430" s="28"/>
      <c r="K430" s="465" t="s">
        <v>1563</v>
      </c>
      <c r="L430" s="1">
        <v>1000</v>
      </c>
      <c r="M430" s="1">
        <v>600</v>
      </c>
      <c r="N430" s="10"/>
      <c r="O430" s="11"/>
    </row>
    <row r="431" spans="1:15" ht="22.5">
      <c r="A431" s="518" t="s">
        <v>1564</v>
      </c>
      <c r="B431" s="518"/>
      <c r="C431" s="534" t="s">
        <v>1565</v>
      </c>
      <c r="D431" s="5">
        <v>1</v>
      </c>
      <c r="E431" s="15" t="s">
        <v>1566</v>
      </c>
      <c r="F431" s="6" t="s">
        <v>1567</v>
      </c>
      <c r="G431" s="16">
        <v>15510493896</v>
      </c>
      <c r="H431" s="602" t="s">
        <v>18</v>
      </c>
      <c r="K431" s="465" t="s">
        <v>1568</v>
      </c>
      <c r="L431" s="1">
        <v>600</v>
      </c>
      <c r="M431" s="1">
        <v>600</v>
      </c>
      <c r="N431" s="10"/>
      <c r="O431" s="11"/>
    </row>
    <row r="432" spans="1:15">
      <c r="A432" s="518"/>
      <c r="B432" s="518"/>
      <c r="C432" s="532"/>
      <c r="D432" s="17">
        <v>2</v>
      </c>
      <c r="E432" s="18" t="s">
        <v>322</v>
      </c>
      <c r="F432" s="6" t="s">
        <v>1569</v>
      </c>
      <c r="G432" s="19">
        <v>15201138373</v>
      </c>
      <c r="H432" s="603"/>
      <c r="K432" s="465" t="s">
        <v>1570</v>
      </c>
      <c r="L432" s="1">
        <v>500</v>
      </c>
      <c r="M432" s="1">
        <v>300</v>
      </c>
      <c r="N432" s="10"/>
      <c r="O432" s="11"/>
    </row>
    <row r="433" spans="1:15">
      <c r="A433" s="518"/>
      <c r="B433" s="518"/>
      <c r="C433" s="533"/>
      <c r="D433" s="5">
        <v>5</v>
      </c>
      <c r="E433" s="22" t="s">
        <v>1571</v>
      </c>
      <c r="F433" s="6" t="s">
        <v>1567</v>
      </c>
      <c r="G433" s="23">
        <v>15510493896</v>
      </c>
      <c r="H433" s="603"/>
      <c r="K433" s="465" t="s">
        <v>1572</v>
      </c>
      <c r="L433" s="1">
        <v>400</v>
      </c>
      <c r="M433" s="1">
        <v>300</v>
      </c>
      <c r="N433" s="10"/>
      <c r="O433" s="11"/>
    </row>
    <row r="434" spans="1:15">
      <c r="A434" s="518" t="s">
        <v>1573</v>
      </c>
      <c r="B434" s="518"/>
      <c r="C434" s="534" t="s">
        <v>1574</v>
      </c>
      <c r="D434" s="5">
        <v>1</v>
      </c>
      <c r="E434" s="5" t="s">
        <v>1575</v>
      </c>
      <c r="F434" s="6" t="s">
        <v>1576</v>
      </c>
      <c r="G434" s="7">
        <v>18813149161</v>
      </c>
      <c r="H434" s="610" t="s">
        <v>18</v>
      </c>
      <c r="K434" s="465" t="s">
        <v>1577</v>
      </c>
      <c r="L434" s="1">
        <v>480</v>
      </c>
      <c r="M434" s="1">
        <v>300</v>
      </c>
      <c r="N434" s="10"/>
      <c r="O434" s="11"/>
    </row>
    <row r="435" spans="1:15">
      <c r="A435" s="518"/>
      <c r="B435" s="518"/>
      <c r="C435" s="532"/>
      <c r="D435" s="8">
        <v>2</v>
      </c>
      <c r="E435" s="5" t="s">
        <v>1578</v>
      </c>
      <c r="F435" s="6" t="s">
        <v>1576</v>
      </c>
      <c r="G435" s="7">
        <v>18813149161</v>
      </c>
      <c r="H435" s="611"/>
      <c r="K435" s="465" t="s">
        <v>1579</v>
      </c>
      <c r="L435" s="1">
        <v>1280</v>
      </c>
      <c r="M435" s="1">
        <v>500</v>
      </c>
      <c r="N435" s="10"/>
      <c r="O435" s="11"/>
    </row>
    <row r="436" spans="1:15">
      <c r="A436" s="518"/>
      <c r="B436" s="518"/>
      <c r="C436" s="550"/>
      <c r="D436" s="5" t="s">
        <v>174</v>
      </c>
      <c r="E436" s="5" t="s">
        <v>1580</v>
      </c>
      <c r="F436" s="6" t="s">
        <v>1576</v>
      </c>
      <c r="G436" s="7">
        <v>18813149161</v>
      </c>
      <c r="H436" s="611"/>
      <c r="K436" s="465" t="s">
        <v>1581</v>
      </c>
      <c r="L436" s="1">
        <v>300</v>
      </c>
      <c r="M436" s="1">
        <v>200</v>
      </c>
      <c r="N436" s="10"/>
      <c r="O436" s="11"/>
    </row>
    <row r="437" spans="1:15">
      <c r="G437" s="9"/>
      <c r="L437" s="1"/>
      <c r="M437" s="1"/>
      <c r="N437" s="10"/>
      <c r="O437" s="11"/>
    </row>
    <row r="438" spans="1:15">
      <c r="L438" s="1"/>
      <c r="M438" s="1">
        <f>SUM(M3:M437)</f>
        <v>137650</v>
      </c>
      <c r="N438" s="10"/>
      <c r="O438" s="11"/>
    </row>
  </sheetData>
  <mergeCells count="339">
    <mergeCell ref="H398:H399"/>
    <mergeCell ref="H400:H402"/>
    <mergeCell ref="H403:H405"/>
    <mergeCell ref="H415:H418"/>
    <mergeCell ref="H419:H423"/>
    <mergeCell ref="H424:H427"/>
    <mergeCell ref="H428:H429"/>
    <mergeCell ref="H431:H433"/>
    <mergeCell ref="H434:H436"/>
    <mergeCell ref="H371:H373"/>
    <mergeCell ref="H374:H376"/>
    <mergeCell ref="H377:H379"/>
    <mergeCell ref="H380:H382"/>
    <mergeCell ref="H384:H385"/>
    <mergeCell ref="H386:H387"/>
    <mergeCell ref="H388:H390"/>
    <mergeCell ref="H391:H392"/>
    <mergeCell ref="H393:H395"/>
    <mergeCell ref="H340:H344"/>
    <mergeCell ref="H345:H347"/>
    <mergeCell ref="H348:H350"/>
    <mergeCell ref="H351:H353"/>
    <mergeCell ref="H354:H359"/>
    <mergeCell ref="H360:H362"/>
    <mergeCell ref="H363:H365"/>
    <mergeCell ref="H366:H367"/>
    <mergeCell ref="H368:H369"/>
    <mergeCell ref="H313:H316"/>
    <mergeCell ref="H318:H319"/>
    <mergeCell ref="H320:H321"/>
    <mergeCell ref="H322:H323"/>
    <mergeCell ref="H324:H325"/>
    <mergeCell ref="H326:H329"/>
    <mergeCell ref="H330:H333"/>
    <mergeCell ref="H334:H336"/>
    <mergeCell ref="H337:H339"/>
    <mergeCell ref="H282:H283"/>
    <mergeCell ref="H284:H286"/>
    <mergeCell ref="H287:H291"/>
    <mergeCell ref="H292:H294"/>
    <mergeCell ref="H295:H297"/>
    <mergeCell ref="H298:H299"/>
    <mergeCell ref="H300:H303"/>
    <mergeCell ref="H304:H308"/>
    <mergeCell ref="H309:H311"/>
    <mergeCell ref="H255:H257"/>
    <mergeCell ref="H258:H260"/>
    <mergeCell ref="H263:H264"/>
    <mergeCell ref="H265:H267"/>
    <mergeCell ref="H268:H269"/>
    <mergeCell ref="H272:H274"/>
    <mergeCell ref="H275:H276"/>
    <mergeCell ref="H277:H278"/>
    <mergeCell ref="H280:H281"/>
    <mergeCell ref="H216:H218"/>
    <mergeCell ref="H219:H221"/>
    <mergeCell ref="H227:H229"/>
    <mergeCell ref="H231:H232"/>
    <mergeCell ref="H235:H236"/>
    <mergeCell ref="H238:H239"/>
    <mergeCell ref="H240:H243"/>
    <mergeCell ref="H249:H250"/>
    <mergeCell ref="H251:H252"/>
    <mergeCell ref="H196:H198"/>
    <mergeCell ref="H199:H200"/>
    <mergeCell ref="H201:H202"/>
    <mergeCell ref="H203:H204"/>
    <mergeCell ref="H205:H207"/>
    <mergeCell ref="H208:H209"/>
    <mergeCell ref="H210:H211"/>
    <mergeCell ref="H212:H213"/>
    <mergeCell ref="H214:H215"/>
    <mergeCell ref="H172:H174"/>
    <mergeCell ref="H175:H176"/>
    <mergeCell ref="H177:H178"/>
    <mergeCell ref="H179:H180"/>
    <mergeCell ref="H181:H182"/>
    <mergeCell ref="H183:H185"/>
    <mergeCell ref="H186:H187"/>
    <mergeCell ref="H188:H189"/>
    <mergeCell ref="H193:H195"/>
    <mergeCell ref="H146:H147"/>
    <mergeCell ref="H148:H150"/>
    <mergeCell ref="H151:H152"/>
    <mergeCell ref="H153:H154"/>
    <mergeCell ref="H155:H157"/>
    <mergeCell ref="H158:H160"/>
    <mergeCell ref="H162:H163"/>
    <mergeCell ref="H165:H168"/>
    <mergeCell ref="H169:H171"/>
    <mergeCell ref="H90:H92"/>
    <mergeCell ref="H93:H97"/>
    <mergeCell ref="H98:H100"/>
    <mergeCell ref="H101:H102"/>
    <mergeCell ref="H103:H105"/>
    <mergeCell ref="H133:H135"/>
    <mergeCell ref="H136:H138"/>
    <mergeCell ref="H139:H140"/>
    <mergeCell ref="H144:H145"/>
    <mergeCell ref="H63:H66"/>
    <mergeCell ref="H67:H69"/>
    <mergeCell ref="H70:H72"/>
    <mergeCell ref="H73:H75"/>
    <mergeCell ref="H76:H77"/>
    <mergeCell ref="H78:H79"/>
    <mergeCell ref="H80:H81"/>
    <mergeCell ref="H82:H84"/>
    <mergeCell ref="H87:H89"/>
    <mergeCell ref="G87:G89"/>
    <mergeCell ref="G90:G92"/>
    <mergeCell ref="G93:G97"/>
    <mergeCell ref="G98:G100"/>
    <mergeCell ref="G101:G102"/>
    <mergeCell ref="G103:G105"/>
    <mergeCell ref="H3:H6"/>
    <mergeCell ref="H10:H12"/>
    <mergeCell ref="H13:H15"/>
    <mergeCell ref="H16:H18"/>
    <mergeCell ref="H19:H21"/>
    <mergeCell ref="H22:H24"/>
    <mergeCell ref="H26:H28"/>
    <mergeCell ref="H30:H32"/>
    <mergeCell ref="H33:H34"/>
    <mergeCell ref="H36:H37"/>
    <mergeCell ref="H38:H39"/>
    <mergeCell ref="H40:H41"/>
    <mergeCell ref="H42:H43"/>
    <mergeCell ref="H45:H46"/>
    <mergeCell ref="H47:H48"/>
    <mergeCell ref="H49:H51"/>
    <mergeCell ref="H52:H57"/>
    <mergeCell ref="H58:H62"/>
    <mergeCell ref="C406:C408"/>
    <mergeCell ref="C410:C412"/>
    <mergeCell ref="C413:C414"/>
    <mergeCell ref="C415:C418"/>
    <mergeCell ref="C419:C423"/>
    <mergeCell ref="C424:C427"/>
    <mergeCell ref="C428:C429"/>
    <mergeCell ref="C431:C433"/>
    <mergeCell ref="C434:C436"/>
    <mergeCell ref="C380:C382"/>
    <mergeCell ref="C384:C385"/>
    <mergeCell ref="C386:C387"/>
    <mergeCell ref="C388:C390"/>
    <mergeCell ref="C391:C392"/>
    <mergeCell ref="C393:C395"/>
    <mergeCell ref="C398:C399"/>
    <mergeCell ref="C400:C402"/>
    <mergeCell ref="C403:C405"/>
    <mergeCell ref="C351:C353"/>
    <mergeCell ref="C354:C359"/>
    <mergeCell ref="C360:C362"/>
    <mergeCell ref="C363:C365"/>
    <mergeCell ref="C366:C367"/>
    <mergeCell ref="C368:C369"/>
    <mergeCell ref="C371:C373"/>
    <mergeCell ref="C374:C376"/>
    <mergeCell ref="C377:C379"/>
    <mergeCell ref="C322:C323"/>
    <mergeCell ref="C324:C325"/>
    <mergeCell ref="C326:C329"/>
    <mergeCell ref="C330:C333"/>
    <mergeCell ref="C334:C336"/>
    <mergeCell ref="C337:C339"/>
    <mergeCell ref="C340:C344"/>
    <mergeCell ref="C345:C347"/>
    <mergeCell ref="C348:C350"/>
    <mergeCell ref="C292:C294"/>
    <mergeCell ref="C295:C297"/>
    <mergeCell ref="C298:C299"/>
    <mergeCell ref="C300:C303"/>
    <mergeCell ref="C304:C308"/>
    <mergeCell ref="C309:C311"/>
    <mergeCell ref="C313:C316"/>
    <mergeCell ref="C318:C319"/>
    <mergeCell ref="C320:C321"/>
    <mergeCell ref="C268:C269"/>
    <mergeCell ref="C270:C271"/>
    <mergeCell ref="C272:C274"/>
    <mergeCell ref="C275:C276"/>
    <mergeCell ref="C277:C278"/>
    <mergeCell ref="C280:C281"/>
    <mergeCell ref="C282:C283"/>
    <mergeCell ref="C284:C286"/>
    <mergeCell ref="C287:C291"/>
    <mergeCell ref="C240:C243"/>
    <mergeCell ref="C249:C250"/>
    <mergeCell ref="C251:C252"/>
    <mergeCell ref="C253:C254"/>
    <mergeCell ref="C255:C257"/>
    <mergeCell ref="C258:C260"/>
    <mergeCell ref="C261:C262"/>
    <mergeCell ref="C263:C264"/>
    <mergeCell ref="C265:C267"/>
    <mergeCell ref="C212:C213"/>
    <mergeCell ref="C214:C215"/>
    <mergeCell ref="C216:C218"/>
    <mergeCell ref="C219:C221"/>
    <mergeCell ref="C223:C224"/>
    <mergeCell ref="C227:C229"/>
    <mergeCell ref="C231:C232"/>
    <mergeCell ref="C235:C236"/>
    <mergeCell ref="C238:C239"/>
    <mergeCell ref="C188:C189"/>
    <mergeCell ref="C193:C195"/>
    <mergeCell ref="C196:C198"/>
    <mergeCell ref="C199:C200"/>
    <mergeCell ref="C201:C202"/>
    <mergeCell ref="C203:C204"/>
    <mergeCell ref="C205:C207"/>
    <mergeCell ref="C208:C209"/>
    <mergeCell ref="C210:C211"/>
    <mergeCell ref="C165:C168"/>
    <mergeCell ref="C169:C171"/>
    <mergeCell ref="C172:C174"/>
    <mergeCell ref="C175:C176"/>
    <mergeCell ref="C177:C178"/>
    <mergeCell ref="C179:C180"/>
    <mergeCell ref="C181:C182"/>
    <mergeCell ref="C183:C185"/>
    <mergeCell ref="C186:C187"/>
    <mergeCell ref="C139:C140"/>
    <mergeCell ref="C144:C145"/>
    <mergeCell ref="C146:C147"/>
    <mergeCell ref="C148:C150"/>
    <mergeCell ref="C151:C152"/>
    <mergeCell ref="C153:C154"/>
    <mergeCell ref="C155:C157"/>
    <mergeCell ref="C158:C160"/>
    <mergeCell ref="C162:C163"/>
    <mergeCell ref="C109:C112"/>
    <mergeCell ref="C113:C114"/>
    <mergeCell ref="C115:C116"/>
    <mergeCell ref="C117:C120"/>
    <mergeCell ref="C121:C124"/>
    <mergeCell ref="C125:C126"/>
    <mergeCell ref="C128:C130"/>
    <mergeCell ref="C133:C135"/>
    <mergeCell ref="C136:C138"/>
    <mergeCell ref="B398:B405"/>
    <mergeCell ref="B406:B414"/>
    <mergeCell ref="B415:B430"/>
    <mergeCell ref="B431:B433"/>
    <mergeCell ref="B434:B436"/>
    <mergeCell ref="C3:C6"/>
    <mergeCell ref="C7:C9"/>
    <mergeCell ref="C10:C12"/>
    <mergeCell ref="C13:C15"/>
    <mergeCell ref="C16:C18"/>
    <mergeCell ref="C19:C21"/>
    <mergeCell ref="C22:C24"/>
    <mergeCell ref="C26:C28"/>
    <mergeCell ref="C30:C32"/>
    <mergeCell ref="C33:C34"/>
    <mergeCell ref="C36:C37"/>
    <mergeCell ref="C38:C39"/>
    <mergeCell ref="C40:C41"/>
    <mergeCell ref="C42:C43"/>
    <mergeCell ref="C45:C46"/>
    <mergeCell ref="C47:C48"/>
    <mergeCell ref="C49:C51"/>
    <mergeCell ref="C52:C57"/>
    <mergeCell ref="C58:C62"/>
    <mergeCell ref="B326:B333"/>
    <mergeCell ref="B334:B353"/>
    <mergeCell ref="B354:B365"/>
    <mergeCell ref="B366:B373"/>
    <mergeCell ref="B374:B385"/>
    <mergeCell ref="B386:B387"/>
    <mergeCell ref="B388:B390"/>
    <mergeCell ref="B391:B392"/>
    <mergeCell ref="B393:B397"/>
    <mergeCell ref="A393:A397"/>
    <mergeCell ref="A398:A405"/>
    <mergeCell ref="A406:A414"/>
    <mergeCell ref="A415:A430"/>
    <mergeCell ref="A431:A433"/>
    <mergeCell ref="A434:A436"/>
    <mergeCell ref="B3:B57"/>
    <mergeCell ref="B58:B85"/>
    <mergeCell ref="B87:B105"/>
    <mergeCell ref="B106:B132"/>
    <mergeCell ref="B133:B143"/>
    <mergeCell ref="B144:B154"/>
    <mergeCell ref="B155:B185"/>
    <mergeCell ref="B186:B204"/>
    <mergeCell ref="B205:B215"/>
    <mergeCell ref="B216:B230"/>
    <mergeCell ref="B231:B239"/>
    <mergeCell ref="B240:B254"/>
    <mergeCell ref="B255:B271"/>
    <mergeCell ref="B272:B274"/>
    <mergeCell ref="B275:B283"/>
    <mergeCell ref="B284:B286"/>
    <mergeCell ref="B287:B299"/>
    <mergeCell ref="B300:B325"/>
    <mergeCell ref="A300:A325"/>
    <mergeCell ref="A326:A333"/>
    <mergeCell ref="A334:A353"/>
    <mergeCell ref="A354:A365"/>
    <mergeCell ref="A366:A373"/>
    <mergeCell ref="A374:A385"/>
    <mergeCell ref="A386:A387"/>
    <mergeCell ref="A388:A390"/>
    <mergeCell ref="A391:A392"/>
    <mergeCell ref="A205:A215"/>
    <mergeCell ref="A216:A230"/>
    <mergeCell ref="A231:A239"/>
    <mergeCell ref="A240:A254"/>
    <mergeCell ref="A255:A271"/>
    <mergeCell ref="A272:A274"/>
    <mergeCell ref="A275:A283"/>
    <mergeCell ref="A284:A286"/>
    <mergeCell ref="A287:A299"/>
    <mergeCell ref="A1:O1"/>
    <mergeCell ref="A3:A57"/>
    <mergeCell ref="A58:A85"/>
    <mergeCell ref="A87:A105"/>
    <mergeCell ref="A106:A132"/>
    <mergeCell ref="A133:A143"/>
    <mergeCell ref="A144:A154"/>
    <mergeCell ref="A155:A185"/>
    <mergeCell ref="A186:A204"/>
    <mergeCell ref="C63:C66"/>
    <mergeCell ref="C67:C69"/>
    <mergeCell ref="C70:C72"/>
    <mergeCell ref="C73:C75"/>
    <mergeCell ref="C76:C77"/>
    <mergeCell ref="C78:C79"/>
    <mergeCell ref="C80:C81"/>
    <mergeCell ref="C82:C84"/>
    <mergeCell ref="C87:C89"/>
    <mergeCell ref="C90:C92"/>
    <mergeCell ref="C93:C97"/>
    <mergeCell ref="C98:C100"/>
    <mergeCell ref="C101:C102"/>
    <mergeCell ref="C103:C105"/>
    <mergeCell ref="C106:C108"/>
  </mergeCells>
  <phoneticPr fontId="3" type="noConversion"/>
  <pageMargins left="0.69930555555555596" right="0.69930555555555596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sqref="A1:K25"/>
    </sheetView>
  </sheetViews>
  <sheetFormatPr defaultColWidth="9" defaultRowHeight="13.5"/>
  <cols>
    <col min="1" max="1" width="6.5" customWidth="1"/>
    <col min="2" max="2" width="6.625" customWidth="1"/>
    <col min="3" max="3" width="6" customWidth="1"/>
    <col min="4" max="4" width="22.375" customWidth="1"/>
    <col min="5" max="5" width="53.875" customWidth="1"/>
    <col min="6" max="6" width="8.375" customWidth="1"/>
    <col min="7" max="7" width="14.25" customWidth="1"/>
    <col min="8" max="8" width="9.375" customWidth="1"/>
    <col min="9" max="9" width="10.875" customWidth="1"/>
    <col min="11" max="11" width="25.375" customWidth="1"/>
  </cols>
  <sheetData>
    <row r="1" spans="1:11" ht="20.25">
      <c r="A1" s="640" t="s">
        <v>3045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</row>
    <row r="2" spans="1:11">
      <c r="A2" s="285" t="s">
        <v>1583</v>
      </c>
      <c r="B2" s="285" t="s">
        <v>1</v>
      </c>
      <c r="C2" s="285" t="s">
        <v>2</v>
      </c>
      <c r="D2" s="285" t="s">
        <v>3</v>
      </c>
      <c r="E2" s="286" t="s">
        <v>5</v>
      </c>
      <c r="F2" s="285" t="s">
        <v>6</v>
      </c>
      <c r="G2" s="285" t="s">
        <v>7</v>
      </c>
      <c r="H2" s="285" t="s">
        <v>1584</v>
      </c>
      <c r="I2" s="290" t="s">
        <v>3037</v>
      </c>
      <c r="J2" s="290" t="s">
        <v>12</v>
      </c>
      <c r="K2" s="290" t="s">
        <v>13</v>
      </c>
    </row>
    <row r="3" spans="1:11">
      <c r="A3" s="641" t="s">
        <v>2016</v>
      </c>
      <c r="B3" s="641">
        <v>23</v>
      </c>
      <c r="C3" s="641">
        <v>18</v>
      </c>
      <c r="D3" s="646" t="s">
        <v>2017</v>
      </c>
      <c r="E3" s="124" t="s">
        <v>2018</v>
      </c>
      <c r="F3" s="124" t="s">
        <v>2019</v>
      </c>
      <c r="G3" s="123" t="s">
        <v>2020</v>
      </c>
      <c r="H3" s="289" t="s">
        <v>2021</v>
      </c>
      <c r="I3" s="146">
        <v>250</v>
      </c>
      <c r="J3" s="146" t="s">
        <v>1597</v>
      </c>
      <c r="K3" s="146" t="s">
        <v>1622</v>
      </c>
    </row>
    <row r="4" spans="1:11">
      <c r="A4" s="641"/>
      <c r="B4" s="641"/>
      <c r="C4" s="641"/>
      <c r="D4" s="646"/>
      <c r="E4" s="89" t="s">
        <v>2022</v>
      </c>
      <c r="F4" s="124" t="s">
        <v>2019</v>
      </c>
      <c r="G4" s="123" t="s">
        <v>2020</v>
      </c>
      <c r="H4" s="289" t="s">
        <v>2023</v>
      </c>
      <c r="I4" s="146"/>
      <c r="J4" s="146"/>
      <c r="K4" s="146"/>
    </row>
    <row r="5" spans="1:11">
      <c r="A5" s="641"/>
      <c r="B5" s="641"/>
      <c r="C5" s="641"/>
      <c r="D5" s="646"/>
      <c r="E5" s="89" t="s">
        <v>2024</v>
      </c>
      <c r="F5" s="124" t="s">
        <v>2019</v>
      </c>
      <c r="G5" s="123" t="s">
        <v>2020</v>
      </c>
      <c r="H5" s="154" t="s">
        <v>1232</v>
      </c>
      <c r="I5" s="154"/>
      <c r="J5" s="154"/>
      <c r="K5" s="154"/>
    </row>
    <row r="6" spans="1:11">
      <c r="A6" s="641"/>
      <c r="B6" s="641"/>
      <c r="C6" s="641"/>
      <c r="D6" s="646"/>
      <c r="E6" s="89" t="s">
        <v>2026</v>
      </c>
      <c r="F6" s="124" t="s">
        <v>2019</v>
      </c>
      <c r="G6" s="123" t="s">
        <v>2020</v>
      </c>
      <c r="H6" s="289" t="s">
        <v>2027</v>
      </c>
      <c r="I6" s="146">
        <v>175</v>
      </c>
      <c r="J6" s="146" t="s">
        <v>1597</v>
      </c>
      <c r="K6" s="146" t="s">
        <v>1636</v>
      </c>
    </row>
    <row r="7" spans="1:11">
      <c r="A7" s="641"/>
      <c r="B7" s="641"/>
      <c r="C7" s="641"/>
      <c r="D7" s="646"/>
      <c r="E7" s="89" t="s">
        <v>2028</v>
      </c>
      <c r="F7" s="124" t="s">
        <v>2019</v>
      </c>
      <c r="G7" s="123" t="s">
        <v>2020</v>
      </c>
      <c r="H7" s="289" t="s">
        <v>2029</v>
      </c>
      <c r="I7" s="146">
        <v>200</v>
      </c>
      <c r="J7" s="146" t="s">
        <v>1597</v>
      </c>
      <c r="K7" s="146" t="s">
        <v>2030</v>
      </c>
    </row>
    <row r="8" spans="1:11">
      <c r="A8" s="641"/>
      <c r="B8" s="641"/>
      <c r="C8" s="641"/>
      <c r="D8" s="646"/>
      <c r="E8" s="89" t="s">
        <v>2031</v>
      </c>
      <c r="F8" s="124" t="s">
        <v>2019</v>
      </c>
      <c r="G8" s="123" t="s">
        <v>2020</v>
      </c>
      <c r="H8" s="154" t="s">
        <v>1232</v>
      </c>
      <c r="I8" s="154"/>
      <c r="J8" s="154"/>
      <c r="K8" s="154"/>
    </row>
    <row r="9" spans="1:11">
      <c r="A9" s="641"/>
      <c r="B9" s="641"/>
      <c r="C9" s="641"/>
      <c r="D9" s="646" t="s">
        <v>2034</v>
      </c>
      <c r="E9" s="124" t="s">
        <v>2035</v>
      </c>
      <c r="F9" s="124" t="s">
        <v>2036</v>
      </c>
      <c r="G9" s="123">
        <v>18210511980</v>
      </c>
      <c r="H9" s="289" t="s">
        <v>2037</v>
      </c>
      <c r="I9" s="146"/>
      <c r="J9" s="146"/>
      <c r="K9" s="146"/>
    </row>
    <row r="10" spans="1:11">
      <c r="A10" s="641"/>
      <c r="B10" s="641"/>
      <c r="C10" s="641"/>
      <c r="D10" s="646"/>
      <c r="E10" s="89" t="s">
        <v>2038</v>
      </c>
      <c r="F10" s="124" t="s">
        <v>2039</v>
      </c>
      <c r="G10" s="123">
        <v>18210929766</v>
      </c>
      <c r="H10" s="289" t="s">
        <v>2040</v>
      </c>
      <c r="I10" s="146"/>
      <c r="J10" s="146"/>
      <c r="K10" s="146"/>
    </row>
    <row r="11" spans="1:11">
      <c r="A11" s="641"/>
      <c r="B11" s="641"/>
      <c r="C11" s="641"/>
      <c r="D11" s="646"/>
      <c r="E11" s="89" t="s">
        <v>2041</v>
      </c>
      <c r="F11" s="124" t="s">
        <v>2042</v>
      </c>
      <c r="G11" s="123">
        <v>15600925817</v>
      </c>
      <c r="H11" s="289" t="s">
        <v>2043</v>
      </c>
      <c r="I11" s="146"/>
      <c r="J11" s="146"/>
      <c r="K11" s="146"/>
    </row>
    <row r="12" spans="1:11">
      <c r="A12" s="641"/>
      <c r="B12" s="641"/>
      <c r="C12" s="641"/>
      <c r="D12" s="646" t="s">
        <v>2044</v>
      </c>
      <c r="E12" s="89" t="s">
        <v>2045</v>
      </c>
      <c r="F12" s="124" t="s">
        <v>2046</v>
      </c>
      <c r="G12" s="123" t="s">
        <v>2047</v>
      </c>
      <c r="H12" s="289" t="s">
        <v>2048</v>
      </c>
      <c r="I12" s="146"/>
      <c r="J12" s="146"/>
      <c r="K12" s="146"/>
    </row>
    <row r="13" spans="1:11">
      <c r="A13" s="641"/>
      <c r="B13" s="641"/>
      <c r="C13" s="641"/>
      <c r="D13" s="646"/>
      <c r="E13" s="89" t="s">
        <v>2049</v>
      </c>
      <c r="F13" s="124" t="s">
        <v>2046</v>
      </c>
      <c r="G13" s="123" t="s">
        <v>2047</v>
      </c>
      <c r="H13" s="289" t="s">
        <v>2050</v>
      </c>
      <c r="I13" s="146"/>
      <c r="J13" s="146"/>
      <c r="K13" s="146"/>
    </row>
    <row r="14" spans="1:11">
      <c r="A14" s="641"/>
      <c r="B14" s="641"/>
      <c r="C14" s="641"/>
      <c r="D14" s="646" t="s">
        <v>2051</v>
      </c>
      <c r="E14" s="89" t="s">
        <v>2984</v>
      </c>
      <c r="F14" s="124" t="s">
        <v>2052</v>
      </c>
      <c r="G14" s="123" t="s">
        <v>623</v>
      </c>
      <c r="H14" s="154" t="s">
        <v>1232</v>
      </c>
      <c r="I14" s="154"/>
      <c r="J14" s="154"/>
      <c r="K14" s="154"/>
    </row>
    <row r="15" spans="1:11">
      <c r="A15" s="641"/>
      <c r="B15" s="641"/>
      <c r="C15" s="641"/>
      <c r="D15" s="646"/>
      <c r="E15" s="124" t="s">
        <v>2985</v>
      </c>
      <c r="F15" s="124" t="s">
        <v>2056</v>
      </c>
      <c r="G15" s="123" t="s">
        <v>613</v>
      </c>
      <c r="H15" s="289" t="s">
        <v>2057</v>
      </c>
      <c r="I15" s="146"/>
      <c r="J15" s="146"/>
      <c r="K15" s="146"/>
    </row>
    <row r="16" spans="1:11">
      <c r="A16" s="641"/>
      <c r="B16" s="641"/>
      <c r="C16" s="641"/>
      <c r="D16" s="646" t="s">
        <v>2058</v>
      </c>
      <c r="E16" s="89" t="s">
        <v>2984</v>
      </c>
      <c r="F16" s="124" t="s">
        <v>2052</v>
      </c>
      <c r="G16" s="123" t="s">
        <v>623</v>
      </c>
      <c r="H16" s="289" t="s">
        <v>2059</v>
      </c>
      <c r="I16" s="146"/>
      <c r="J16" s="146"/>
      <c r="K16" s="146"/>
    </row>
    <row r="17" spans="1:11">
      <c r="A17" s="641"/>
      <c r="B17" s="641"/>
      <c r="C17" s="641"/>
      <c r="D17" s="646"/>
      <c r="E17" s="89" t="s">
        <v>2061</v>
      </c>
      <c r="F17" s="124" t="s">
        <v>2052</v>
      </c>
      <c r="G17" s="123" t="s">
        <v>623</v>
      </c>
      <c r="H17" s="289" t="s">
        <v>2062</v>
      </c>
      <c r="I17" s="146"/>
      <c r="J17" s="146"/>
      <c r="K17" s="146"/>
    </row>
    <row r="18" spans="1:11">
      <c r="A18" s="641"/>
      <c r="B18" s="641"/>
      <c r="C18" s="641"/>
      <c r="D18" s="646"/>
      <c r="E18" s="89" t="s">
        <v>2063</v>
      </c>
      <c r="F18" s="124" t="s">
        <v>2052</v>
      </c>
      <c r="G18" s="123" t="s">
        <v>623</v>
      </c>
      <c r="H18" s="289" t="s">
        <v>2064</v>
      </c>
      <c r="I18" s="146"/>
      <c r="J18" s="146"/>
      <c r="K18" s="146"/>
    </row>
    <row r="19" spans="1:11">
      <c r="A19" s="641"/>
      <c r="B19" s="641"/>
      <c r="C19" s="641"/>
      <c r="D19" s="646" t="s">
        <v>2065</v>
      </c>
      <c r="E19" s="89" t="s">
        <v>1694</v>
      </c>
      <c r="F19" s="124" t="s">
        <v>2066</v>
      </c>
      <c r="G19" s="123" t="s">
        <v>2067</v>
      </c>
      <c r="H19" s="289" t="s">
        <v>2068</v>
      </c>
      <c r="I19" s="146"/>
      <c r="J19" s="146"/>
      <c r="K19" s="146"/>
    </row>
    <row r="20" spans="1:11">
      <c r="A20" s="641"/>
      <c r="B20" s="641"/>
      <c r="C20" s="641"/>
      <c r="D20" s="646"/>
      <c r="E20" s="89" t="s">
        <v>2069</v>
      </c>
      <c r="F20" s="124" t="s">
        <v>2070</v>
      </c>
      <c r="G20" s="123" t="s">
        <v>2071</v>
      </c>
      <c r="H20" s="289" t="s">
        <v>2072</v>
      </c>
      <c r="I20" s="146"/>
      <c r="J20" s="146"/>
      <c r="K20" s="146"/>
    </row>
    <row r="21" spans="1:11">
      <c r="A21" s="641"/>
      <c r="B21" s="641"/>
      <c r="C21" s="641"/>
      <c r="D21" s="646" t="s">
        <v>2073</v>
      </c>
      <c r="E21" s="124" t="s">
        <v>2074</v>
      </c>
      <c r="F21" s="124" t="s">
        <v>2075</v>
      </c>
      <c r="G21" s="123" t="s">
        <v>2076</v>
      </c>
      <c r="H21" s="289" t="s">
        <v>2077</v>
      </c>
      <c r="I21" s="146"/>
      <c r="J21" s="146"/>
      <c r="K21" s="146"/>
    </row>
    <row r="22" spans="1:11">
      <c r="A22" s="641"/>
      <c r="B22" s="641"/>
      <c r="C22" s="641"/>
      <c r="D22" s="646"/>
      <c r="E22" s="89" t="s">
        <v>2078</v>
      </c>
      <c r="F22" s="124" t="s">
        <v>2079</v>
      </c>
      <c r="G22" s="123" t="s">
        <v>2080</v>
      </c>
      <c r="H22" s="289" t="s">
        <v>2081</v>
      </c>
      <c r="I22" s="146"/>
      <c r="J22" s="146"/>
      <c r="K22" s="146"/>
    </row>
    <row r="23" spans="1:11">
      <c r="A23" s="641"/>
      <c r="B23" s="641"/>
      <c r="C23" s="641"/>
      <c r="D23" s="646" t="s">
        <v>701</v>
      </c>
      <c r="E23" s="89" t="s">
        <v>2984</v>
      </c>
      <c r="F23" s="124" t="s">
        <v>703</v>
      </c>
      <c r="G23" s="123" t="s">
        <v>704</v>
      </c>
      <c r="H23" s="154" t="s">
        <v>1232</v>
      </c>
      <c r="I23" s="154"/>
      <c r="J23" s="154"/>
      <c r="K23" s="154"/>
    </row>
    <row r="24" spans="1:11">
      <c r="A24" s="641"/>
      <c r="B24" s="641"/>
      <c r="C24" s="641"/>
      <c r="D24" s="646"/>
      <c r="E24" s="89" t="s">
        <v>2985</v>
      </c>
      <c r="F24" s="124" t="s">
        <v>703</v>
      </c>
      <c r="G24" s="123" t="s">
        <v>704</v>
      </c>
      <c r="H24" s="154" t="s">
        <v>1232</v>
      </c>
      <c r="I24" s="154"/>
      <c r="J24" s="154"/>
      <c r="K24" s="154"/>
    </row>
    <row r="25" spans="1:11">
      <c r="A25" s="641"/>
      <c r="B25" s="641"/>
      <c r="C25" s="641"/>
      <c r="D25" s="646"/>
      <c r="E25" s="89" t="s">
        <v>2085</v>
      </c>
      <c r="F25" s="124" t="s">
        <v>703</v>
      </c>
      <c r="G25" s="123" t="s">
        <v>704</v>
      </c>
      <c r="H25" s="289" t="s">
        <v>2086</v>
      </c>
      <c r="I25" s="146"/>
      <c r="J25" s="146"/>
      <c r="K25" s="146"/>
    </row>
  </sheetData>
  <mergeCells count="12">
    <mergeCell ref="A1:K1"/>
    <mergeCell ref="A3:A25"/>
    <mergeCell ref="B3:B25"/>
    <mergeCell ref="C3:C25"/>
    <mergeCell ref="D3:D8"/>
    <mergeCell ref="D9:D11"/>
    <mergeCell ref="D12:D13"/>
    <mergeCell ref="D14:D15"/>
    <mergeCell ref="D16:D18"/>
    <mergeCell ref="D19:D20"/>
    <mergeCell ref="D21:D22"/>
    <mergeCell ref="D23:D25"/>
  </mergeCells>
  <phoneticPr fontId="3" type="noConversion"/>
  <pageMargins left="0.75" right="0.75" top="1" bottom="1" header="0.51180555555555596" footer="0.51180555555555596"/>
  <pageSetup paperSize="9" scale="75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E28" sqref="E28"/>
    </sheetView>
  </sheetViews>
  <sheetFormatPr defaultColWidth="9" defaultRowHeight="13.5"/>
  <cols>
    <col min="1" max="1" width="6" customWidth="1"/>
    <col min="2" max="2" width="6.625" customWidth="1"/>
    <col min="3" max="3" width="5.75" customWidth="1"/>
    <col min="4" max="4" width="27.625" customWidth="1"/>
    <col min="5" max="5" width="59.5" customWidth="1"/>
    <col min="6" max="6" width="7.625" customWidth="1"/>
    <col min="7" max="7" width="10.875" customWidth="1"/>
    <col min="8" max="8" width="11.5" customWidth="1"/>
    <col min="9" max="10" width="12.125" customWidth="1"/>
    <col min="11" max="11" width="33.25" customWidth="1"/>
  </cols>
  <sheetData>
    <row r="1" spans="1:11" ht="20.25">
      <c r="A1" s="640" t="s">
        <v>3046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</row>
    <row r="2" spans="1:11">
      <c r="A2" s="285" t="s">
        <v>1583</v>
      </c>
      <c r="B2" s="285" t="s">
        <v>1</v>
      </c>
      <c r="C2" s="285" t="s">
        <v>2</v>
      </c>
      <c r="D2" s="285" t="s">
        <v>3</v>
      </c>
      <c r="E2" s="286" t="s">
        <v>5</v>
      </c>
      <c r="F2" s="285" t="s">
        <v>6</v>
      </c>
      <c r="G2" s="285" t="s">
        <v>7</v>
      </c>
      <c r="H2" s="285" t="s">
        <v>1584</v>
      </c>
      <c r="I2" s="290" t="s">
        <v>3037</v>
      </c>
      <c r="J2" s="290" t="s">
        <v>12</v>
      </c>
      <c r="K2" s="290" t="s">
        <v>13</v>
      </c>
    </row>
    <row r="3" spans="1:11">
      <c r="A3" s="616" t="s">
        <v>2087</v>
      </c>
      <c r="B3" s="616">
        <v>26</v>
      </c>
      <c r="C3" s="616">
        <v>18</v>
      </c>
      <c r="D3" s="646" t="s">
        <v>2088</v>
      </c>
      <c r="E3" s="122" t="s">
        <v>2089</v>
      </c>
      <c r="F3" s="122" t="s">
        <v>2090</v>
      </c>
      <c r="G3" s="122" t="s">
        <v>2091</v>
      </c>
      <c r="H3" s="146" t="s">
        <v>2092</v>
      </c>
      <c r="I3" s="146">
        <v>180</v>
      </c>
      <c r="J3" s="146" t="s">
        <v>1597</v>
      </c>
      <c r="K3" s="146" t="s">
        <v>2093</v>
      </c>
    </row>
    <row r="4" spans="1:11">
      <c r="A4" s="616"/>
      <c r="B4" s="616"/>
      <c r="C4" s="616"/>
      <c r="D4" s="646"/>
      <c r="E4" s="122" t="s">
        <v>2094</v>
      </c>
      <c r="F4" s="122" t="s">
        <v>2090</v>
      </c>
      <c r="G4" s="122" t="s">
        <v>2091</v>
      </c>
      <c r="H4" s="310" t="s">
        <v>1232</v>
      </c>
      <c r="I4" s="310"/>
      <c r="J4" s="310"/>
      <c r="K4" s="310"/>
    </row>
    <row r="5" spans="1:11">
      <c r="A5" s="616"/>
      <c r="B5" s="616"/>
      <c r="C5" s="616"/>
      <c r="D5" s="646" t="s">
        <v>2095</v>
      </c>
      <c r="E5" s="122" t="s">
        <v>2096</v>
      </c>
      <c r="F5" s="122" t="s">
        <v>2097</v>
      </c>
      <c r="G5" s="122" t="s">
        <v>2098</v>
      </c>
      <c r="H5" s="146" t="s">
        <v>2099</v>
      </c>
      <c r="I5" s="146">
        <v>200</v>
      </c>
      <c r="J5" s="146" t="s">
        <v>1597</v>
      </c>
      <c r="K5" s="146" t="s">
        <v>2100</v>
      </c>
    </row>
    <row r="6" spans="1:11">
      <c r="A6" s="616"/>
      <c r="B6" s="616"/>
      <c r="C6" s="616"/>
      <c r="D6" s="646"/>
      <c r="E6" s="122" t="s">
        <v>2101</v>
      </c>
      <c r="F6" s="122" t="s">
        <v>2097</v>
      </c>
      <c r="G6" s="122" t="s">
        <v>2098</v>
      </c>
      <c r="H6" s="310" t="s">
        <v>1232</v>
      </c>
      <c r="I6" s="154"/>
      <c r="J6" s="154"/>
      <c r="K6" s="154"/>
    </row>
    <row r="7" spans="1:11">
      <c r="A7" s="616"/>
      <c r="B7" s="616"/>
      <c r="C7" s="616"/>
      <c r="D7" s="646" t="s">
        <v>2103</v>
      </c>
      <c r="E7" s="122" t="s">
        <v>793</v>
      </c>
      <c r="F7" s="122" t="s">
        <v>2104</v>
      </c>
      <c r="G7" s="122" t="s">
        <v>2105</v>
      </c>
      <c r="H7" s="146" t="s">
        <v>2106</v>
      </c>
      <c r="I7" s="179"/>
      <c r="J7" s="179"/>
      <c r="K7" s="179"/>
    </row>
    <row r="8" spans="1:11">
      <c r="A8" s="616"/>
      <c r="B8" s="616"/>
      <c r="C8" s="616"/>
      <c r="D8" s="646"/>
      <c r="E8" s="122" t="s">
        <v>2094</v>
      </c>
      <c r="F8" s="122" t="s">
        <v>2104</v>
      </c>
      <c r="G8" s="122" t="s">
        <v>2105</v>
      </c>
      <c r="H8" s="310" t="s">
        <v>1232</v>
      </c>
      <c r="I8" s="154"/>
      <c r="J8" s="154"/>
      <c r="K8" s="154"/>
    </row>
    <row r="9" spans="1:11">
      <c r="A9" s="616"/>
      <c r="B9" s="616"/>
      <c r="C9" s="616"/>
      <c r="D9" s="646" t="s">
        <v>2107</v>
      </c>
      <c r="E9" s="122" t="s">
        <v>2108</v>
      </c>
      <c r="F9" s="122" t="s">
        <v>2109</v>
      </c>
      <c r="G9" s="122" t="s">
        <v>2110</v>
      </c>
      <c r="H9" s="146" t="s">
        <v>2111</v>
      </c>
      <c r="I9" s="146">
        <v>150</v>
      </c>
      <c r="J9" s="146" t="s">
        <v>1597</v>
      </c>
      <c r="K9" s="146" t="s">
        <v>2100</v>
      </c>
    </row>
    <row r="10" spans="1:11">
      <c r="A10" s="616"/>
      <c r="B10" s="616"/>
      <c r="C10" s="616"/>
      <c r="D10" s="646"/>
      <c r="E10" s="122" t="s">
        <v>2112</v>
      </c>
      <c r="F10" s="122" t="s">
        <v>2109</v>
      </c>
      <c r="G10" s="122" t="s">
        <v>2110</v>
      </c>
      <c r="H10" s="146" t="s">
        <v>2113</v>
      </c>
      <c r="I10" s="146"/>
      <c r="J10" s="146"/>
      <c r="K10" s="146"/>
    </row>
    <row r="11" spans="1:11">
      <c r="A11" s="616"/>
      <c r="B11" s="616"/>
      <c r="C11" s="616"/>
      <c r="D11" s="646"/>
      <c r="E11" s="122" t="s">
        <v>2114</v>
      </c>
      <c r="F11" s="122" t="s">
        <v>2109</v>
      </c>
      <c r="G11" s="122" t="s">
        <v>2110</v>
      </c>
      <c r="H11" s="310" t="s">
        <v>1232</v>
      </c>
      <c r="I11" s="154"/>
      <c r="J11" s="154"/>
      <c r="K11" s="154"/>
    </row>
    <row r="12" spans="1:11">
      <c r="A12" s="616"/>
      <c r="B12" s="616"/>
      <c r="C12" s="616"/>
      <c r="D12" s="646" t="s">
        <v>2115</v>
      </c>
      <c r="E12" s="122" t="s">
        <v>2116</v>
      </c>
      <c r="F12" s="122" t="s">
        <v>2117</v>
      </c>
      <c r="G12" s="122" t="s">
        <v>2118</v>
      </c>
      <c r="H12" s="146" t="s">
        <v>2119</v>
      </c>
      <c r="I12" s="146">
        <v>150</v>
      </c>
      <c r="J12" s="146" t="s">
        <v>1597</v>
      </c>
      <c r="K12" s="146" t="s">
        <v>2100</v>
      </c>
    </row>
    <row r="13" spans="1:11">
      <c r="A13" s="616"/>
      <c r="B13" s="616"/>
      <c r="C13" s="616"/>
      <c r="D13" s="646"/>
      <c r="E13" s="125" t="s">
        <v>2120</v>
      </c>
      <c r="F13" s="122" t="s">
        <v>2117</v>
      </c>
      <c r="G13" s="122" t="s">
        <v>2118</v>
      </c>
      <c r="H13" s="146" t="s">
        <v>2121</v>
      </c>
      <c r="I13" s="124"/>
      <c r="J13" s="124"/>
      <c r="K13" s="124"/>
    </row>
    <row r="14" spans="1:11">
      <c r="A14" s="616"/>
      <c r="B14" s="616"/>
      <c r="C14" s="616"/>
      <c r="D14" s="646" t="s">
        <v>1971</v>
      </c>
      <c r="E14" s="125" t="s">
        <v>2122</v>
      </c>
      <c r="F14" s="122" t="s">
        <v>2123</v>
      </c>
      <c r="G14" s="122" t="s">
        <v>2124</v>
      </c>
      <c r="H14" s="146" t="s">
        <v>2125</v>
      </c>
      <c r="I14" s="146"/>
      <c r="J14" s="146"/>
      <c r="K14" s="146"/>
    </row>
    <row r="15" spans="1:11">
      <c r="A15" s="616"/>
      <c r="B15" s="616"/>
      <c r="C15" s="616"/>
      <c r="D15" s="646"/>
      <c r="E15" s="125" t="s">
        <v>2126</v>
      </c>
      <c r="F15" s="122" t="s">
        <v>2123</v>
      </c>
      <c r="G15" s="122" t="s">
        <v>2124</v>
      </c>
      <c r="H15" s="146" t="s">
        <v>2127</v>
      </c>
      <c r="I15" s="146"/>
      <c r="J15" s="146"/>
      <c r="K15" s="146"/>
    </row>
    <row r="16" spans="1:11">
      <c r="A16" s="616"/>
      <c r="B16" s="616"/>
      <c r="C16" s="616"/>
      <c r="D16" s="124" t="s">
        <v>2128</v>
      </c>
      <c r="E16" s="125" t="s">
        <v>2129</v>
      </c>
      <c r="F16" s="122" t="s">
        <v>2130</v>
      </c>
      <c r="G16" s="122" t="s">
        <v>762</v>
      </c>
      <c r="H16" s="146" t="s">
        <v>2131</v>
      </c>
      <c r="I16" s="146"/>
      <c r="J16" s="146"/>
      <c r="K16" s="146"/>
    </row>
    <row r="17" spans="1:11">
      <c r="A17" s="616"/>
      <c r="B17" s="616"/>
      <c r="C17" s="616"/>
      <c r="D17" s="646" t="s">
        <v>1304</v>
      </c>
      <c r="E17" s="125" t="s">
        <v>2132</v>
      </c>
      <c r="F17" s="122" t="s">
        <v>2133</v>
      </c>
      <c r="G17" s="122" t="s">
        <v>2134</v>
      </c>
      <c r="H17" s="146" t="s">
        <v>2135</v>
      </c>
      <c r="I17" s="146"/>
      <c r="J17" s="146"/>
      <c r="K17" s="146"/>
    </row>
    <row r="18" spans="1:11">
      <c r="A18" s="616"/>
      <c r="B18" s="616"/>
      <c r="C18" s="616"/>
      <c r="D18" s="646"/>
      <c r="E18" s="122" t="s">
        <v>2136</v>
      </c>
      <c r="F18" s="122" t="s">
        <v>2133</v>
      </c>
      <c r="G18" s="122" t="s">
        <v>2134</v>
      </c>
      <c r="H18" s="146" t="s">
        <v>2137</v>
      </c>
      <c r="I18" s="146"/>
      <c r="J18" s="146"/>
      <c r="K18" s="146"/>
    </row>
    <row r="19" spans="1:11" ht="19.5" customHeight="1">
      <c r="A19" s="616"/>
      <c r="B19" s="616"/>
      <c r="C19" s="616"/>
      <c r="D19" s="646" t="s">
        <v>2138</v>
      </c>
      <c r="E19" s="122" t="s">
        <v>2139</v>
      </c>
      <c r="F19" s="125" t="s">
        <v>740</v>
      </c>
      <c r="G19" s="122" t="s">
        <v>2140</v>
      </c>
      <c r="H19" s="146" t="s">
        <v>2141</v>
      </c>
      <c r="I19" s="146"/>
      <c r="J19" s="146"/>
      <c r="K19" s="146"/>
    </row>
    <row r="20" spans="1:11" ht="30" customHeight="1">
      <c r="A20" s="616"/>
      <c r="B20" s="616"/>
      <c r="C20" s="616"/>
      <c r="D20" s="646"/>
      <c r="E20" s="311" t="s">
        <v>3047</v>
      </c>
      <c r="F20" s="125" t="s">
        <v>740</v>
      </c>
      <c r="G20" s="122" t="s">
        <v>2140</v>
      </c>
      <c r="H20" s="146" t="s">
        <v>2143</v>
      </c>
      <c r="I20" s="146"/>
      <c r="J20" s="146"/>
      <c r="K20" s="146"/>
    </row>
    <row r="21" spans="1:11" ht="35.25" customHeight="1">
      <c r="A21" s="616"/>
      <c r="B21" s="616"/>
      <c r="C21" s="616"/>
      <c r="D21" s="646"/>
      <c r="E21" s="125" t="s">
        <v>3048</v>
      </c>
      <c r="F21" s="125" t="s">
        <v>740</v>
      </c>
      <c r="G21" s="122" t="s">
        <v>2140</v>
      </c>
      <c r="H21" s="310" t="s">
        <v>1232</v>
      </c>
      <c r="I21" s="154"/>
      <c r="J21" s="154"/>
      <c r="K21" s="154"/>
    </row>
    <row r="22" spans="1:11" ht="16.5" customHeight="1">
      <c r="A22" s="616"/>
      <c r="B22" s="616"/>
      <c r="C22" s="616"/>
      <c r="D22" s="646"/>
      <c r="E22" s="125" t="s">
        <v>2145</v>
      </c>
      <c r="F22" s="125" t="s">
        <v>740</v>
      </c>
      <c r="G22" s="122" t="s">
        <v>2140</v>
      </c>
      <c r="H22" s="310" t="s">
        <v>1232</v>
      </c>
      <c r="I22" s="310"/>
      <c r="J22" s="310"/>
      <c r="K22" s="310"/>
    </row>
    <row r="23" spans="1:11">
      <c r="A23" s="616"/>
      <c r="B23" s="616"/>
      <c r="C23" s="616"/>
      <c r="D23" s="646" t="s">
        <v>2146</v>
      </c>
      <c r="E23" s="122" t="s">
        <v>2139</v>
      </c>
      <c r="F23" s="122" t="s">
        <v>2147</v>
      </c>
      <c r="G23" s="122" t="s">
        <v>735</v>
      </c>
      <c r="H23" s="310" t="s">
        <v>1232</v>
      </c>
      <c r="I23" s="154"/>
      <c r="J23" s="154"/>
      <c r="K23" s="154"/>
    </row>
    <row r="24" spans="1:11" ht="30.75" customHeight="1">
      <c r="A24" s="616"/>
      <c r="B24" s="616"/>
      <c r="C24" s="616"/>
      <c r="D24" s="646"/>
      <c r="E24" s="122" t="s">
        <v>2142</v>
      </c>
      <c r="F24" s="122" t="s">
        <v>2147</v>
      </c>
      <c r="G24" s="122" t="s">
        <v>735</v>
      </c>
      <c r="H24" s="310" t="s">
        <v>1232</v>
      </c>
      <c r="I24" s="154"/>
      <c r="J24" s="154"/>
      <c r="K24" s="154"/>
    </row>
    <row r="25" spans="1:11" ht="39" customHeight="1">
      <c r="A25" s="616"/>
      <c r="B25" s="616"/>
      <c r="C25" s="616"/>
      <c r="D25" s="646"/>
      <c r="E25" s="248" t="s">
        <v>3049</v>
      </c>
      <c r="F25" s="249" t="s">
        <v>2147</v>
      </c>
      <c r="G25" s="249" t="s">
        <v>735</v>
      </c>
      <c r="H25" s="146" t="s">
        <v>2149</v>
      </c>
      <c r="I25" s="242"/>
      <c r="J25" s="242"/>
      <c r="K25" s="242"/>
    </row>
    <row r="26" spans="1:11" ht="18.75" customHeight="1">
      <c r="A26" s="616"/>
      <c r="B26" s="616"/>
      <c r="C26" s="616"/>
      <c r="D26" s="646"/>
      <c r="E26" s="125" t="s">
        <v>2150</v>
      </c>
      <c r="F26" s="122" t="s">
        <v>2147</v>
      </c>
      <c r="G26" s="122" t="s">
        <v>735</v>
      </c>
      <c r="H26" s="146" t="s">
        <v>2151</v>
      </c>
      <c r="I26" s="313"/>
      <c r="J26" s="313"/>
      <c r="K26" s="313"/>
    </row>
    <row r="27" spans="1:11" ht="18" customHeight="1">
      <c r="A27" s="616"/>
      <c r="B27" s="616"/>
      <c r="C27" s="616"/>
      <c r="D27" s="124" t="s">
        <v>2152</v>
      </c>
      <c r="E27" s="122" t="s">
        <v>2153</v>
      </c>
      <c r="F27" s="122" t="s">
        <v>750</v>
      </c>
      <c r="G27" s="122" t="s">
        <v>751</v>
      </c>
      <c r="H27" s="146" t="s">
        <v>2154</v>
      </c>
      <c r="I27" s="146"/>
      <c r="J27" s="146"/>
      <c r="K27" s="146"/>
    </row>
    <row r="28" spans="1:11" ht="24">
      <c r="A28" s="616"/>
      <c r="B28" s="616"/>
      <c r="C28" s="616"/>
      <c r="D28" s="89" t="s">
        <v>2155</v>
      </c>
      <c r="E28" s="122" t="s">
        <v>2156</v>
      </c>
      <c r="F28" s="125" t="s">
        <v>2157</v>
      </c>
      <c r="G28" s="122" t="s">
        <v>725</v>
      </c>
      <c r="H28" s="312" t="s">
        <v>2158</v>
      </c>
      <c r="I28" s="146"/>
      <c r="J28" s="146"/>
      <c r="K28" s="146"/>
    </row>
  </sheetData>
  <mergeCells count="13">
    <mergeCell ref="A1:K1"/>
    <mergeCell ref="A3:A28"/>
    <mergeCell ref="B3:B28"/>
    <mergeCell ref="C3:C28"/>
    <mergeCell ref="D3:D4"/>
    <mergeCell ref="D5:D6"/>
    <mergeCell ref="D7:D8"/>
    <mergeCell ref="D9:D11"/>
    <mergeCell ref="D12:D13"/>
    <mergeCell ref="D14:D15"/>
    <mergeCell ref="D17:D18"/>
    <mergeCell ref="D19:D22"/>
    <mergeCell ref="D23:D26"/>
  </mergeCells>
  <phoneticPr fontId="3" type="noConversion"/>
  <pageMargins left="0.74791666666666701" right="0.55069444444444404" top="0.98402777777777795" bottom="0.98402777777777795" header="0.51180555555555596" footer="0.51180555555555596"/>
  <pageSetup paperSize="9" scale="7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J26" sqref="J26"/>
    </sheetView>
  </sheetViews>
  <sheetFormatPr defaultColWidth="9" defaultRowHeight="13.5"/>
  <cols>
    <col min="1" max="1" width="5" customWidth="1"/>
    <col min="2" max="2" width="7.125" customWidth="1"/>
    <col min="3" max="3" width="6.375" customWidth="1"/>
    <col min="4" max="4" width="16.5" customWidth="1"/>
    <col min="5" max="5" width="55.75" customWidth="1"/>
    <col min="6" max="6" width="13" customWidth="1"/>
    <col min="7" max="7" width="21.625" customWidth="1"/>
    <col min="8" max="8" width="9.625" customWidth="1"/>
    <col min="9" max="9" width="10.875" customWidth="1"/>
    <col min="10" max="10" width="10" customWidth="1"/>
    <col min="11" max="11" width="18" customWidth="1"/>
  </cols>
  <sheetData>
    <row r="1" spans="1:11" ht="20.25">
      <c r="A1" s="640" t="s">
        <v>3050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</row>
    <row r="2" spans="1:11">
      <c r="A2" s="285" t="s">
        <v>1583</v>
      </c>
      <c r="B2" s="285" t="s">
        <v>1</v>
      </c>
      <c r="C2" s="285" t="s">
        <v>2</v>
      </c>
      <c r="D2" s="285" t="s">
        <v>3</v>
      </c>
      <c r="E2" s="286" t="s">
        <v>5</v>
      </c>
      <c r="F2" s="285" t="s">
        <v>6</v>
      </c>
      <c r="G2" s="285" t="s">
        <v>7</v>
      </c>
      <c r="H2" s="285" t="s">
        <v>1584</v>
      </c>
      <c r="I2" s="290" t="s">
        <v>3037</v>
      </c>
      <c r="J2" s="290" t="s">
        <v>12</v>
      </c>
      <c r="K2" s="290" t="s">
        <v>13</v>
      </c>
    </row>
    <row r="3" spans="1:11">
      <c r="A3" s="641" t="s">
        <v>2159</v>
      </c>
      <c r="B3" s="641">
        <v>17</v>
      </c>
      <c r="C3" s="641">
        <v>14</v>
      </c>
      <c r="D3" s="646" t="s">
        <v>2160</v>
      </c>
      <c r="E3" s="124" t="s">
        <v>2161</v>
      </c>
      <c r="F3" s="124" t="s">
        <v>2990</v>
      </c>
      <c r="G3" s="123" t="s">
        <v>2163</v>
      </c>
      <c r="H3" s="289" t="s">
        <v>2164</v>
      </c>
      <c r="I3" s="146">
        <v>250</v>
      </c>
      <c r="J3" s="146" t="s">
        <v>1597</v>
      </c>
      <c r="K3" s="146" t="s">
        <v>2165</v>
      </c>
    </row>
    <row r="4" spans="1:11">
      <c r="A4" s="641"/>
      <c r="B4" s="641"/>
      <c r="C4" s="641"/>
      <c r="D4" s="646"/>
      <c r="E4" s="147" t="s">
        <v>2166</v>
      </c>
      <c r="F4" s="124" t="s">
        <v>2167</v>
      </c>
      <c r="G4" s="123" t="s">
        <v>2168</v>
      </c>
      <c r="H4" s="289" t="s">
        <v>2169</v>
      </c>
      <c r="I4" s="146"/>
      <c r="J4" s="146"/>
      <c r="K4" s="146"/>
    </row>
    <row r="5" spans="1:11">
      <c r="A5" s="641"/>
      <c r="B5" s="641"/>
      <c r="C5" s="641"/>
      <c r="D5" s="646"/>
      <c r="E5" s="147" t="s">
        <v>2171</v>
      </c>
      <c r="F5" s="124" t="s">
        <v>2162</v>
      </c>
      <c r="G5" s="123" t="s">
        <v>2172</v>
      </c>
      <c r="H5" s="289" t="s">
        <v>2173</v>
      </c>
      <c r="I5" s="146"/>
      <c r="J5" s="146"/>
      <c r="K5" s="146"/>
    </row>
    <row r="6" spans="1:11">
      <c r="A6" s="641"/>
      <c r="B6" s="641"/>
      <c r="C6" s="641"/>
      <c r="D6" s="646" t="s">
        <v>2174</v>
      </c>
      <c r="E6" s="89" t="s">
        <v>2161</v>
      </c>
      <c r="F6" s="124" t="s">
        <v>2175</v>
      </c>
      <c r="G6" s="123" t="s">
        <v>2176</v>
      </c>
      <c r="H6" s="154" t="s">
        <v>1232</v>
      </c>
      <c r="I6" s="154"/>
      <c r="J6" s="154"/>
      <c r="K6" s="154"/>
    </row>
    <row r="7" spans="1:11">
      <c r="A7" s="641"/>
      <c r="B7" s="641"/>
      <c r="C7" s="641"/>
      <c r="D7" s="646"/>
      <c r="E7" s="147" t="s">
        <v>2179</v>
      </c>
      <c r="F7" s="124" t="s">
        <v>2180</v>
      </c>
      <c r="G7" s="123" t="s">
        <v>2181</v>
      </c>
      <c r="H7" s="289" t="s">
        <v>2182</v>
      </c>
      <c r="I7" s="146"/>
      <c r="J7" s="146"/>
      <c r="K7" s="146"/>
    </row>
    <row r="8" spans="1:11">
      <c r="A8" s="641"/>
      <c r="B8" s="641"/>
      <c r="C8" s="641"/>
      <c r="D8" s="646"/>
      <c r="E8" s="147" t="s">
        <v>2183</v>
      </c>
      <c r="F8" s="124" t="s">
        <v>2180</v>
      </c>
      <c r="G8" s="123" t="s">
        <v>2181</v>
      </c>
      <c r="H8" s="289" t="s">
        <v>2184</v>
      </c>
      <c r="I8" s="146"/>
      <c r="J8" s="146"/>
      <c r="K8" s="146"/>
    </row>
    <row r="9" spans="1:11">
      <c r="A9" s="641"/>
      <c r="B9" s="641"/>
      <c r="C9" s="641"/>
      <c r="D9" s="646"/>
      <c r="E9" s="147" t="s">
        <v>2185</v>
      </c>
      <c r="F9" s="124" t="s">
        <v>2180</v>
      </c>
      <c r="G9" s="123" t="s">
        <v>2181</v>
      </c>
      <c r="H9" s="289" t="s">
        <v>2186</v>
      </c>
      <c r="I9" s="146"/>
      <c r="J9" s="146"/>
      <c r="K9" s="146"/>
    </row>
    <row r="10" spans="1:11">
      <c r="A10" s="641"/>
      <c r="B10" s="641"/>
      <c r="C10" s="641"/>
      <c r="D10" s="647" t="s">
        <v>796</v>
      </c>
      <c r="E10" s="124" t="s">
        <v>2187</v>
      </c>
      <c r="F10" s="147" t="s">
        <v>809</v>
      </c>
      <c r="G10" s="123" t="s">
        <v>2188</v>
      </c>
      <c r="H10" s="289" t="s">
        <v>2189</v>
      </c>
      <c r="I10" s="300">
        <v>325</v>
      </c>
      <c r="J10" s="300" t="s">
        <v>1597</v>
      </c>
      <c r="K10" s="146"/>
    </row>
    <row r="11" spans="1:11">
      <c r="A11" s="641"/>
      <c r="B11" s="641"/>
      <c r="C11" s="641"/>
      <c r="D11" s="647"/>
      <c r="E11" s="89" t="s">
        <v>2190</v>
      </c>
      <c r="F11" s="89" t="s">
        <v>809</v>
      </c>
      <c r="G11" s="123">
        <v>15201139118</v>
      </c>
      <c r="H11" s="154" t="s">
        <v>1232</v>
      </c>
      <c r="I11" s="154"/>
      <c r="J11" s="154"/>
      <c r="K11" s="154"/>
    </row>
    <row r="12" spans="1:11">
      <c r="A12" s="641"/>
      <c r="B12" s="641"/>
      <c r="C12" s="641"/>
      <c r="D12" s="647"/>
      <c r="E12" s="147" t="s">
        <v>2992</v>
      </c>
      <c r="F12" s="147" t="s">
        <v>809</v>
      </c>
      <c r="G12" s="123" t="s">
        <v>2188</v>
      </c>
      <c r="H12" s="289" t="s">
        <v>2194</v>
      </c>
      <c r="I12" s="146"/>
      <c r="J12" s="146"/>
      <c r="K12" s="146"/>
    </row>
    <row r="13" spans="1:11">
      <c r="A13" s="641"/>
      <c r="B13" s="641"/>
      <c r="C13" s="641"/>
      <c r="D13" s="646" t="s">
        <v>807</v>
      </c>
      <c r="E13" s="124" t="s">
        <v>2187</v>
      </c>
      <c r="F13" s="124" t="s">
        <v>809</v>
      </c>
      <c r="G13" s="123">
        <v>15201139118</v>
      </c>
      <c r="H13" s="154" t="s">
        <v>1232</v>
      </c>
      <c r="I13" s="154"/>
      <c r="J13" s="154"/>
      <c r="K13" s="154"/>
    </row>
    <row r="14" spans="1:11">
      <c r="A14" s="641"/>
      <c r="B14" s="641"/>
      <c r="C14" s="641"/>
      <c r="D14" s="646"/>
      <c r="E14" s="89" t="s">
        <v>2197</v>
      </c>
      <c r="F14" s="124" t="s">
        <v>809</v>
      </c>
      <c r="G14" s="123">
        <v>15201139118</v>
      </c>
      <c r="H14" s="289" t="s">
        <v>2198</v>
      </c>
      <c r="I14" s="146"/>
      <c r="J14" s="146"/>
      <c r="K14" s="146"/>
    </row>
    <row r="15" spans="1:11">
      <c r="A15" s="641"/>
      <c r="B15" s="641"/>
      <c r="C15" s="641"/>
      <c r="D15" s="646"/>
      <c r="E15" s="89" t="s">
        <v>2190</v>
      </c>
      <c r="F15" s="147" t="s">
        <v>809</v>
      </c>
      <c r="G15" s="123">
        <v>15201139118</v>
      </c>
      <c r="H15" s="289" t="s">
        <v>2199</v>
      </c>
      <c r="I15" s="146"/>
      <c r="J15" s="146"/>
      <c r="K15" s="146"/>
    </row>
    <row r="16" spans="1:11">
      <c r="A16" s="641"/>
      <c r="B16" s="641"/>
      <c r="C16" s="641"/>
      <c r="D16" s="646" t="s">
        <v>2200</v>
      </c>
      <c r="E16" s="89" t="s">
        <v>2201</v>
      </c>
      <c r="F16" s="147" t="s">
        <v>816</v>
      </c>
      <c r="G16" s="123">
        <v>15210846283</v>
      </c>
      <c r="H16" s="289" t="s">
        <v>2202</v>
      </c>
      <c r="I16" s="146"/>
      <c r="J16" s="146"/>
      <c r="K16" s="146"/>
    </row>
    <row r="17" spans="1:11">
      <c r="A17" s="641"/>
      <c r="B17" s="641"/>
      <c r="C17" s="641"/>
      <c r="D17" s="646"/>
      <c r="E17" s="89" t="s">
        <v>2203</v>
      </c>
      <c r="F17" s="147" t="s">
        <v>816</v>
      </c>
      <c r="G17" s="123">
        <v>15210846283</v>
      </c>
      <c r="H17" s="289" t="s">
        <v>2204</v>
      </c>
      <c r="I17" s="146"/>
      <c r="J17" s="146"/>
      <c r="K17" s="146"/>
    </row>
    <row r="18" spans="1:11">
      <c r="A18" s="641"/>
      <c r="B18" s="641"/>
      <c r="C18" s="641"/>
      <c r="D18" s="647" t="s">
        <v>1852</v>
      </c>
      <c r="E18" s="89" t="s">
        <v>2205</v>
      </c>
      <c r="F18" s="147" t="s">
        <v>831</v>
      </c>
      <c r="G18" s="123" t="s">
        <v>2206</v>
      </c>
      <c r="H18" s="289" t="s">
        <v>2207</v>
      </c>
      <c r="I18" s="300">
        <v>210</v>
      </c>
      <c r="J18" s="300" t="s">
        <v>1597</v>
      </c>
      <c r="K18" s="300"/>
    </row>
    <row r="19" spans="1:11">
      <c r="A19" s="641"/>
      <c r="B19" s="641"/>
      <c r="C19" s="641"/>
      <c r="D19" s="647"/>
      <c r="E19" s="89" t="s">
        <v>2208</v>
      </c>
      <c r="F19" s="147" t="s">
        <v>831</v>
      </c>
      <c r="G19" s="123" t="s">
        <v>2206</v>
      </c>
      <c r="H19" s="289" t="s">
        <v>2209</v>
      </c>
      <c r="I19" s="300">
        <v>350</v>
      </c>
      <c r="J19" s="300" t="s">
        <v>1597</v>
      </c>
      <c r="K19" s="300" t="s">
        <v>2210</v>
      </c>
    </row>
  </sheetData>
  <mergeCells count="10">
    <mergeCell ref="A1:K1"/>
    <mergeCell ref="A3:A19"/>
    <mergeCell ref="B3:B19"/>
    <mergeCell ref="C3:C19"/>
    <mergeCell ref="D3:D5"/>
    <mergeCell ref="D6:D9"/>
    <mergeCell ref="D10:D12"/>
    <mergeCell ref="D13:D15"/>
    <mergeCell ref="D16:D17"/>
    <mergeCell ref="D18:D19"/>
  </mergeCells>
  <phoneticPr fontId="3" type="noConversion"/>
  <pageMargins left="0.75" right="0.75" top="1" bottom="1" header="0.51180555555555596" footer="0.51180555555555596"/>
  <pageSetup paperSize="9" scale="75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I7" sqref="I7"/>
    </sheetView>
  </sheetViews>
  <sheetFormatPr defaultColWidth="9" defaultRowHeight="13.5"/>
  <cols>
    <col min="1" max="1" width="6.125" customWidth="1"/>
    <col min="2" max="2" width="6.25" customWidth="1"/>
    <col min="3" max="3" width="5.625" customWidth="1"/>
    <col min="4" max="4" width="21.75" customWidth="1"/>
    <col min="5" max="5" width="55.375" customWidth="1"/>
    <col min="7" max="7" width="11.375" customWidth="1"/>
    <col min="9" max="9" width="11.5" customWidth="1"/>
    <col min="10" max="10" width="10" customWidth="1"/>
    <col min="11" max="11" width="13.625" customWidth="1"/>
  </cols>
  <sheetData>
    <row r="1" spans="1:11" ht="20.25">
      <c r="A1" s="640" t="s">
        <v>3051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</row>
    <row r="2" spans="1:11">
      <c r="A2" s="285" t="s">
        <v>1583</v>
      </c>
      <c r="B2" s="285" t="s">
        <v>1</v>
      </c>
      <c r="C2" s="285" t="s">
        <v>2</v>
      </c>
      <c r="D2" s="285" t="s">
        <v>3</v>
      </c>
      <c r="E2" s="286" t="s">
        <v>5</v>
      </c>
      <c r="F2" s="285" t="s">
        <v>6</v>
      </c>
      <c r="G2" s="285" t="s">
        <v>7</v>
      </c>
      <c r="H2" s="285" t="s">
        <v>1584</v>
      </c>
      <c r="I2" s="290" t="s">
        <v>3037</v>
      </c>
      <c r="J2" s="290" t="s">
        <v>12</v>
      </c>
      <c r="K2" s="290" t="s">
        <v>13</v>
      </c>
    </row>
    <row r="3" spans="1:11">
      <c r="A3" s="616" t="s">
        <v>2211</v>
      </c>
      <c r="B3" s="616">
        <v>22</v>
      </c>
      <c r="C3" s="616">
        <v>21</v>
      </c>
      <c r="D3" s="646" t="s">
        <v>2212</v>
      </c>
      <c r="E3" s="124" t="s">
        <v>2213</v>
      </c>
      <c r="F3" s="146" t="s">
        <v>2214</v>
      </c>
      <c r="G3" s="124" t="s">
        <v>2215</v>
      </c>
      <c r="H3" s="289" t="s">
        <v>2216</v>
      </c>
      <c r="I3" s="89">
        <v>300</v>
      </c>
      <c r="J3" s="89" t="s">
        <v>1597</v>
      </c>
      <c r="K3" s="89" t="s">
        <v>1622</v>
      </c>
    </row>
    <row r="4" spans="1:11">
      <c r="A4" s="616"/>
      <c r="B4" s="616"/>
      <c r="C4" s="616"/>
      <c r="D4" s="646"/>
      <c r="E4" s="124" t="s">
        <v>2217</v>
      </c>
      <c r="F4" s="146" t="s">
        <v>2218</v>
      </c>
      <c r="G4" s="124" t="s">
        <v>2219</v>
      </c>
      <c r="H4" s="289" t="s">
        <v>2220</v>
      </c>
      <c r="I4" s="89">
        <v>200</v>
      </c>
      <c r="J4" s="89" t="s">
        <v>1597</v>
      </c>
      <c r="K4" s="89"/>
    </row>
    <row r="5" spans="1:11">
      <c r="A5" s="616"/>
      <c r="B5" s="616"/>
      <c r="C5" s="616"/>
      <c r="D5" s="646"/>
      <c r="E5" s="124" t="s">
        <v>2221</v>
      </c>
      <c r="F5" s="146" t="s">
        <v>2222</v>
      </c>
      <c r="G5" s="124" t="s">
        <v>2223</v>
      </c>
      <c r="H5" s="289" t="s">
        <v>2224</v>
      </c>
      <c r="I5" s="89"/>
      <c r="J5" s="89"/>
      <c r="K5" s="89"/>
    </row>
    <row r="6" spans="1:11">
      <c r="A6" s="616"/>
      <c r="B6" s="616"/>
      <c r="C6" s="616"/>
      <c r="D6" s="646"/>
      <c r="E6" s="124" t="s">
        <v>2225</v>
      </c>
      <c r="F6" s="146" t="s">
        <v>2226</v>
      </c>
      <c r="G6" s="124" t="s">
        <v>2227</v>
      </c>
      <c r="H6" s="289" t="s">
        <v>2228</v>
      </c>
      <c r="I6" s="89"/>
      <c r="J6" s="89"/>
      <c r="K6" s="89"/>
    </row>
    <row r="7" spans="1:11">
      <c r="A7" s="616"/>
      <c r="B7" s="616"/>
      <c r="C7" s="616"/>
      <c r="D7" s="646" t="s">
        <v>2229</v>
      </c>
      <c r="E7" s="124" t="s">
        <v>2230</v>
      </c>
      <c r="F7" s="146" t="s">
        <v>2231</v>
      </c>
      <c r="G7" s="124" t="s">
        <v>2232</v>
      </c>
      <c r="H7" s="289" t="s">
        <v>2233</v>
      </c>
      <c r="I7" s="89">
        <v>300</v>
      </c>
      <c r="J7" s="89" t="s">
        <v>1597</v>
      </c>
      <c r="K7" s="89"/>
    </row>
    <row r="8" spans="1:11">
      <c r="A8" s="616"/>
      <c r="B8" s="616"/>
      <c r="C8" s="616"/>
      <c r="D8" s="646"/>
      <c r="E8" s="124" t="s">
        <v>2234</v>
      </c>
      <c r="F8" s="146" t="s">
        <v>2235</v>
      </c>
      <c r="G8" s="124" t="s">
        <v>2236</v>
      </c>
      <c r="H8" s="289" t="s">
        <v>2237</v>
      </c>
      <c r="I8" s="147"/>
      <c r="J8" s="147"/>
      <c r="K8" s="147"/>
    </row>
    <row r="9" spans="1:11">
      <c r="A9" s="616"/>
      <c r="B9" s="616"/>
      <c r="C9" s="616"/>
      <c r="D9" s="646"/>
      <c r="E9" s="124" t="s">
        <v>2238</v>
      </c>
      <c r="F9" s="146" t="s">
        <v>2239</v>
      </c>
      <c r="G9" s="124" t="s">
        <v>2240</v>
      </c>
      <c r="H9" s="289" t="s">
        <v>2241</v>
      </c>
      <c r="I9" s="147"/>
      <c r="J9" s="147"/>
      <c r="K9" s="147"/>
    </row>
    <row r="10" spans="1:11">
      <c r="A10" s="616"/>
      <c r="B10" s="616"/>
      <c r="C10" s="616"/>
      <c r="D10" s="646" t="s">
        <v>610</v>
      </c>
      <c r="E10" s="124" t="s">
        <v>2242</v>
      </c>
      <c r="F10" s="146" t="s">
        <v>841</v>
      </c>
      <c r="G10" s="124" t="s">
        <v>2243</v>
      </c>
      <c r="H10" s="289" t="s">
        <v>2244</v>
      </c>
      <c r="I10" s="147"/>
      <c r="J10" s="147"/>
      <c r="K10" s="147"/>
    </row>
    <row r="11" spans="1:11">
      <c r="A11" s="616"/>
      <c r="B11" s="616"/>
      <c r="C11" s="616"/>
      <c r="D11" s="646"/>
      <c r="E11" s="124" t="s">
        <v>2245</v>
      </c>
      <c r="F11" s="146" t="s">
        <v>841</v>
      </c>
      <c r="G11" s="124" t="s">
        <v>2243</v>
      </c>
      <c r="H11" s="289" t="s">
        <v>2246</v>
      </c>
      <c r="I11" s="147"/>
      <c r="J11" s="147"/>
      <c r="K11" s="147"/>
    </row>
    <row r="12" spans="1:11">
      <c r="A12" s="616"/>
      <c r="B12" s="616"/>
      <c r="C12" s="616"/>
      <c r="D12" s="646"/>
      <c r="E12" s="89" t="s">
        <v>2247</v>
      </c>
      <c r="F12" s="147" t="s">
        <v>841</v>
      </c>
      <c r="G12" s="123" t="s">
        <v>2243</v>
      </c>
      <c r="H12" s="289" t="s">
        <v>2248</v>
      </c>
      <c r="I12" s="147"/>
      <c r="J12" s="147"/>
      <c r="K12" s="147"/>
    </row>
    <row r="13" spans="1:11">
      <c r="A13" s="616"/>
      <c r="B13" s="616"/>
      <c r="C13" s="616"/>
      <c r="D13" s="646" t="s">
        <v>620</v>
      </c>
      <c r="E13" s="124" t="s">
        <v>2249</v>
      </c>
      <c r="F13" s="146" t="s">
        <v>2250</v>
      </c>
      <c r="G13" s="124" t="s">
        <v>2251</v>
      </c>
      <c r="H13" s="289" t="s">
        <v>2252</v>
      </c>
      <c r="I13" s="147"/>
      <c r="J13" s="147"/>
      <c r="K13" s="147"/>
    </row>
    <row r="14" spans="1:11">
      <c r="A14" s="616"/>
      <c r="B14" s="616"/>
      <c r="C14" s="616"/>
      <c r="D14" s="646"/>
      <c r="E14" s="124" t="s">
        <v>2253</v>
      </c>
      <c r="F14" s="146" t="s">
        <v>858</v>
      </c>
      <c r="G14" s="124" t="s">
        <v>2254</v>
      </c>
      <c r="H14" s="289" t="s">
        <v>2255</v>
      </c>
      <c r="I14" s="147"/>
      <c r="J14" s="147"/>
      <c r="K14" s="147"/>
    </row>
    <row r="15" spans="1:11">
      <c r="A15" s="616"/>
      <c r="B15" s="616"/>
      <c r="C15" s="616"/>
      <c r="D15" s="124" t="s">
        <v>654</v>
      </c>
      <c r="E15" s="124" t="s">
        <v>2256</v>
      </c>
      <c r="F15" s="146" t="s">
        <v>2257</v>
      </c>
      <c r="G15" s="124" t="s">
        <v>2258</v>
      </c>
      <c r="H15" s="289" t="s">
        <v>2259</v>
      </c>
      <c r="I15" s="147">
        <v>400</v>
      </c>
      <c r="J15" s="147" t="s">
        <v>1597</v>
      </c>
      <c r="K15" s="147"/>
    </row>
    <row r="16" spans="1:11">
      <c r="A16" s="616"/>
      <c r="B16" s="616"/>
      <c r="C16" s="616"/>
      <c r="D16" s="124"/>
      <c r="E16" s="124" t="s">
        <v>2261</v>
      </c>
      <c r="F16" s="146" t="s">
        <v>2257</v>
      </c>
      <c r="G16" s="124" t="s">
        <v>2258</v>
      </c>
      <c r="H16" s="289" t="s">
        <v>2262</v>
      </c>
      <c r="I16" s="147"/>
      <c r="J16" s="147"/>
      <c r="K16" s="147"/>
    </row>
    <row r="17" spans="1:11">
      <c r="A17" s="616"/>
      <c r="B17" s="616"/>
      <c r="C17" s="616"/>
      <c r="D17" s="646" t="s">
        <v>1182</v>
      </c>
      <c r="E17" s="124" t="s">
        <v>2256</v>
      </c>
      <c r="F17" s="146" t="s">
        <v>869</v>
      </c>
      <c r="G17" s="124" t="s">
        <v>2263</v>
      </c>
      <c r="H17" s="154" t="s">
        <v>1232</v>
      </c>
      <c r="I17" s="309"/>
      <c r="J17" s="309"/>
      <c r="K17" s="309"/>
    </row>
    <row r="18" spans="1:11">
      <c r="A18" s="616"/>
      <c r="B18" s="616"/>
      <c r="C18" s="616"/>
      <c r="D18" s="646"/>
      <c r="E18" s="124" t="s">
        <v>2266</v>
      </c>
      <c r="F18" s="146" t="s">
        <v>869</v>
      </c>
      <c r="G18" s="124" t="s">
        <v>2263</v>
      </c>
      <c r="H18" s="289" t="s">
        <v>2267</v>
      </c>
      <c r="I18" s="147"/>
      <c r="J18" s="147"/>
      <c r="K18" s="147"/>
    </row>
    <row r="19" spans="1:11">
      <c r="A19" s="616"/>
      <c r="B19" s="616"/>
      <c r="C19" s="616"/>
      <c r="D19" s="646" t="s">
        <v>2268</v>
      </c>
      <c r="E19" s="124" t="s">
        <v>2269</v>
      </c>
      <c r="F19" s="146" t="s">
        <v>2270</v>
      </c>
      <c r="G19" s="124" t="s">
        <v>2271</v>
      </c>
      <c r="H19" s="289" t="s">
        <v>2272</v>
      </c>
      <c r="I19" s="147"/>
      <c r="J19" s="147"/>
      <c r="K19" s="147"/>
    </row>
    <row r="20" spans="1:11">
      <c r="A20" s="616"/>
      <c r="B20" s="616"/>
      <c r="C20" s="616"/>
      <c r="D20" s="646"/>
      <c r="E20" s="124" t="s">
        <v>2273</v>
      </c>
      <c r="F20" s="146" t="s">
        <v>2270</v>
      </c>
      <c r="G20" s="124" t="s">
        <v>2271</v>
      </c>
      <c r="H20" s="289" t="s">
        <v>2274</v>
      </c>
      <c r="I20" s="147"/>
      <c r="J20" s="147"/>
      <c r="K20" s="147"/>
    </row>
    <row r="21" spans="1:11">
      <c r="A21" s="616"/>
      <c r="B21" s="616"/>
      <c r="C21" s="616"/>
      <c r="D21" s="646"/>
      <c r="E21" s="124" t="s">
        <v>2275</v>
      </c>
      <c r="F21" s="146" t="s">
        <v>2270</v>
      </c>
      <c r="G21" s="124" t="s">
        <v>2271</v>
      </c>
      <c r="H21" s="289" t="s">
        <v>2276</v>
      </c>
      <c r="I21" s="147"/>
      <c r="J21" s="147"/>
      <c r="K21" s="147"/>
    </row>
    <row r="22" spans="1:11">
      <c r="A22" s="616"/>
      <c r="B22" s="616"/>
      <c r="C22" s="616"/>
      <c r="D22" s="646" t="s">
        <v>2277</v>
      </c>
      <c r="E22" s="124" t="s">
        <v>2278</v>
      </c>
      <c r="F22" s="146" t="s">
        <v>885</v>
      </c>
      <c r="G22" s="124" t="s">
        <v>2279</v>
      </c>
      <c r="H22" s="289" t="s">
        <v>2280</v>
      </c>
      <c r="I22" s="147"/>
      <c r="J22" s="147"/>
      <c r="K22" s="147"/>
    </row>
    <row r="23" spans="1:11">
      <c r="A23" s="616"/>
      <c r="B23" s="616"/>
      <c r="C23" s="616"/>
      <c r="D23" s="646"/>
      <c r="E23" s="124" t="s">
        <v>2281</v>
      </c>
      <c r="F23" s="146" t="s">
        <v>885</v>
      </c>
      <c r="G23" s="124" t="s">
        <v>2279</v>
      </c>
      <c r="H23" s="289" t="s">
        <v>2282</v>
      </c>
      <c r="I23" s="147"/>
      <c r="J23" s="147"/>
      <c r="K23" s="147"/>
    </row>
    <row r="24" spans="1:11">
      <c r="A24" s="616"/>
      <c r="B24" s="616"/>
      <c r="C24" s="616"/>
      <c r="D24" s="124" t="s">
        <v>2283</v>
      </c>
      <c r="E24" s="124" t="s">
        <v>2284</v>
      </c>
      <c r="F24" s="146" t="s">
        <v>895</v>
      </c>
      <c r="G24" s="124" t="s">
        <v>2285</v>
      </c>
      <c r="H24" s="289" t="s">
        <v>2286</v>
      </c>
      <c r="I24" s="147"/>
      <c r="J24" s="147"/>
      <c r="K24" s="147"/>
    </row>
  </sheetData>
  <mergeCells count="11">
    <mergeCell ref="A1:K1"/>
    <mergeCell ref="A3:A24"/>
    <mergeCell ref="B3:B24"/>
    <mergeCell ref="C3:C24"/>
    <mergeCell ref="D3:D6"/>
    <mergeCell ref="D7:D9"/>
    <mergeCell ref="D10:D12"/>
    <mergeCell ref="D13:D14"/>
    <mergeCell ref="D17:D18"/>
    <mergeCell ref="D19:D21"/>
    <mergeCell ref="D22:D23"/>
  </mergeCells>
  <phoneticPr fontId="3" type="noConversion"/>
  <pageMargins left="0.75" right="0.75" top="1" bottom="1" header="0.51180555555555596" footer="0.51180555555555596"/>
  <pageSetup paperSize="9" scale="75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16" workbookViewId="0">
      <selection activeCell="I25" sqref="I25"/>
    </sheetView>
  </sheetViews>
  <sheetFormatPr defaultColWidth="9" defaultRowHeight="13.5"/>
  <cols>
    <col min="1" max="1" width="7.125" customWidth="1"/>
    <col min="2" max="2" width="7" customWidth="1"/>
    <col min="3" max="3" width="6.375" customWidth="1"/>
    <col min="4" max="4" width="17.25" customWidth="1"/>
    <col min="5" max="5" width="39.375" customWidth="1"/>
    <col min="7" max="7" width="10.75" customWidth="1"/>
    <col min="8" max="8" width="10.25" customWidth="1"/>
    <col min="9" max="9" width="11.875" customWidth="1"/>
    <col min="10" max="10" width="10" customWidth="1"/>
    <col min="11" max="11" width="13.375" customWidth="1"/>
  </cols>
  <sheetData>
    <row r="1" spans="1:11" ht="20.25">
      <c r="A1" s="640" t="s">
        <v>3052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</row>
    <row r="2" spans="1:11">
      <c r="A2" s="304" t="s">
        <v>1583</v>
      </c>
      <c r="B2" s="304" t="s">
        <v>1</v>
      </c>
      <c r="C2" s="304" t="s">
        <v>2</v>
      </c>
      <c r="D2" s="304" t="s">
        <v>3</v>
      </c>
      <c r="E2" s="305" t="s">
        <v>5</v>
      </c>
      <c r="F2" s="304" t="s">
        <v>6</v>
      </c>
      <c r="G2" s="304" t="s">
        <v>7</v>
      </c>
      <c r="H2" s="304" t="s">
        <v>1584</v>
      </c>
      <c r="I2" s="308" t="s">
        <v>3037</v>
      </c>
      <c r="J2" s="308" t="s">
        <v>12</v>
      </c>
      <c r="K2" s="308" t="s">
        <v>13</v>
      </c>
    </row>
    <row r="3" spans="1:11">
      <c r="A3" s="659" t="s">
        <v>2287</v>
      </c>
      <c r="B3" s="659">
        <v>6</v>
      </c>
      <c r="C3" s="659">
        <v>6</v>
      </c>
      <c r="D3" s="660" t="s">
        <v>2288</v>
      </c>
      <c r="E3" s="122" t="s">
        <v>2289</v>
      </c>
      <c r="F3" s="122" t="s">
        <v>2290</v>
      </c>
      <c r="G3" s="306" t="s">
        <v>2291</v>
      </c>
      <c r="H3" s="307" t="s">
        <v>2292</v>
      </c>
      <c r="I3" s="147">
        <v>400</v>
      </c>
      <c r="J3" s="147" t="s">
        <v>1597</v>
      </c>
      <c r="K3" s="147" t="s">
        <v>1622</v>
      </c>
    </row>
    <row r="4" spans="1:11">
      <c r="A4" s="659"/>
      <c r="B4" s="659"/>
      <c r="C4" s="659"/>
      <c r="D4" s="660"/>
      <c r="E4" s="122" t="s">
        <v>2293</v>
      </c>
      <c r="F4" s="125" t="s">
        <v>2294</v>
      </c>
      <c r="G4" s="306" t="s">
        <v>2295</v>
      </c>
      <c r="H4" s="307" t="s">
        <v>2296</v>
      </c>
      <c r="I4" s="147"/>
      <c r="J4" s="147"/>
      <c r="K4" s="147"/>
    </row>
    <row r="5" spans="1:11">
      <c r="A5" s="659"/>
      <c r="B5" s="659"/>
      <c r="C5" s="659"/>
      <c r="D5" s="660"/>
      <c r="E5" s="125" t="s">
        <v>2297</v>
      </c>
      <c r="F5" s="125" t="s">
        <v>2298</v>
      </c>
      <c r="G5" s="306" t="s">
        <v>2299</v>
      </c>
      <c r="H5" s="307" t="s">
        <v>2300</v>
      </c>
      <c r="I5" s="147"/>
      <c r="J5" s="147"/>
      <c r="K5" s="147"/>
    </row>
    <row r="6" spans="1:11" ht="36">
      <c r="A6" s="659"/>
      <c r="B6" s="659"/>
      <c r="C6" s="659"/>
      <c r="D6" s="660" t="s">
        <v>796</v>
      </c>
      <c r="E6" s="125" t="s">
        <v>2301</v>
      </c>
      <c r="F6" s="125" t="s">
        <v>909</v>
      </c>
      <c r="G6" s="306" t="s">
        <v>2302</v>
      </c>
      <c r="H6" s="307" t="s">
        <v>2303</v>
      </c>
      <c r="I6" s="147"/>
      <c r="J6" s="147"/>
      <c r="K6" s="147"/>
    </row>
    <row r="7" spans="1:11" ht="36">
      <c r="A7" s="659"/>
      <c r="B7" s="659"/>
      <c r="C7" s="659"/>
      <c r="D7" s="660"/>
      <c r="E7" s="122" t="s">
        <v>2304</v>
      </c>
      <c r="F7" s="125" t="s">
        <v>909</v>
      </c>
      <c r="G7" s="306" t="s">
        <v>2302</v>
      </c>
      <c r="H7" s="307" t="s">
        <v>2305</v>
      </c>
      <c r="I7" s="147"/>
      <c r="J7" s="147"/>
      <c r="K7" s="147"/>
    </row>
    <row r="8" spans="1:11">
      <c r="A8" s="659"/>
      <c r="B8" s="659"/>
      <c r="C8" s="659"/>
      <c r="D8" s="122" t="s">
        <v>883</v>
      </c>
      <c r="E8" s="125" t="s">
        <v>2306</v>
      </c>
      <c r="F8" s="125" t="s">
        <v>927</v>
      </c>
      <c r="G8" s="306" t="s">
        <v>928</v>
      </c>
      <c r="H8" s="307" t="s">
        <v>2307</v>
      </c>
      <c r="I8" s="147"/>
      <c r="J8" s="147"/>
      <c r="K8" s="147"/>
    </row>
  </sheetData>
  <mergeCells count="6">
    <mergeCell ref="A1:K1"/>
    <mergeCell ref="A3:A8"/>
    <mergeCell ref="B3:B8"/>
    <mergeCell ref="C3:C8"/>
    <mergeCell ref="D3:D5"/>
    <mergeCell ref="D6:D7"/>
  </mergeCells>
  <phoneticPr fontId="3" type="noConversion"/>
  <pageMargins left="0.74791666666666701" right="0.74791666666666701" top="0.98402777777777795" bottom="0.98402777777777795" header="0.51180555555555596" footer="0.51180555555555596"/>
  <pageSetup paperSize="9" scale="9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I3" sqref="I3"/>
    </sheetView>
  </sheetViews>
  <sheetFormatPr defaultColWidth="9" defaultRowHeight="13.5"/>
  <cols>
    <col min="1" max="1" width="6" customWidth="1"/>
    <col min="2" max="2" width="7" customWidth="1"/>
    <col min="3" max="3" width="6" customWidth="1"/>
    <col min="4" max="4" width="19.75" customWidth="1"/>
    <col min="5" max="5" width="61.125" customWidth="1"/>
    <col min="7" max="7" width="16" customWidth="1"/>
    <col min="8" max="8" width="10.125" customWidth="1"/>
    <col min="9" max="9" width="11" customWidth="1"/>
    <col min="10" max="10" width="10.125" customWidth="1"/>
    <col min="11" max="11" width="13.5" customWidth="1"/>
  </cols>
  <sheetData>
    <row r="1" spans="1:12" ht="20.25">
      <c r="A1" s="640" t="s">
        <v>3053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</row>
    <row r="2" spans="1:12">
      <c r="A2" s="285" t="s">
        <v>1583</v>
      </c>
      <c r="B2" s="285" t="s">
        <v>1</v>
      </c>
      <c r="C2" s="285" t="s">
        <v>2</v>
      </c>
      <c r="D2" s="285" t="s">
        <v>3</v>
      </c>
      <c r="E2" s="286" t="s">
        <v>5</v>
      </c>
      <c r="F2" s="285" t="s">
        <v>6</v>
      </c>
      <c r="G2" s="285" t="s">
        <v>7</v>
      </c>
      <c r="H2" s="285" t="s">
        <v>1584</v>
      </c>
      <c r="I2" s="290" t="s">
        <v>3037</v>
      </c>
      <c r="J2" s="290" t="s">
        <v>12</v>
      </c>
      <c r="K2" s="290" t="s">
        <v>13</v>
      </c>
    </row>
    <row r="3" spans="1:12">
      <c r="A3" s="616" t="s">
        <v>2308</v>
      </c>
      <c r="B3" s="616">
        <v>17</v>
      </c>
      <c r="C3" s="645">
        <v>15</v>
      </c>
      <c r="D3" s="646" t="s">
        <v>2309</v>
      </c>
      <c r="E3" s="215" t="s">
        <v>2993</v>
      </c>
      <c r="F3" s="89" t="s">
        <v>964</v>
      </c>
      <c r="G3" s="123" t="s">
        <v>965</v>
      </c>
      <c r="H3" s="289" t="s">
        <v>2311</v>
      </c>
      <c r="I3" s="146">
        <v>325</v>
      </c>
      <c r="J3" s="146" t="s">
        <v>1597</v>
      </c>
      <c r="K3" s="146"/>
      <c r="L3" s="234"/>
    </row>
    <row r="4" spans="1:12">
      <c r="A4" s="616"/>
      <c r="B4" s="616"/>
      <c r="C4" s="645"/>
      <c r="D4" s="646"/>
      <c r="E4" s="146" t="s">
        <v>2312</v>
      </c>
      <c r="F4" s="89" t="s">
        <v>964</v>
      </c>
      <c r="G4" s="123" t="s">
        <v>965</v>
      </c>
      <c r="H4" s="289" t="s">
        <v>2313</v>
      </c>
      <c r="I4" s="146">
        <v>375</v>
      </c>
      <c r="J4" s="146" t="s">
        <v>1597</v>
      </c>
      <c r="K4" s="146" t="s">
        <v>1636</v>
      </c>
      <c r="L4" s="234"/>
    </row>
    <row r="5" spans="1:12">
      <c r="A5" s="616"/>
      <c r="B5" s="616"/>
      <c r="C5" s="645"/>
      <c r="D5" s="646"/>
      <c r="E5" s="215" t="s">
        <v>2314</v>
      </c>
      <c r="F5" s="89" t="s">
        <v>964</v>
      </c>
      <c r="G5" s="123" t="s">
        <v>965</v>
      </c>
      <c r="H5" s="152" t="s">
        <v>1232</v>
      </c>
      <c r="I5" s="152"/>
      <c r="J5" s="152"/>
      <c r="K5" s="152"/>
      <c r="L5" s="234"/>
    </row>
    <row r="6" spans="1:12">
      <c r="A6" s="616"/>
      <c r="B6" s="616"/>
      <c r="C6" s="645"/>
      <c r="D6" s="646"/>
      <c r="E6" s="146" t="s">
        <v>2316</v>
      </c>
      <c r="F6" s="89" t="s">
        <v>964</v>
      </c>
      <c r="G6" s="123" t="s">
        <v>965</v>
      </c>
      <c r="H6" s="289" t="s">
        <v>2317</v>
      </c>
      <c r="I6" s="146"/>
      <c r="J6" s="146"/>
      <c r="K6" s="146"/>
      <c r="L6" s="234"/>
    </row>
    <row r="7" spans="1:12">
      <c r="A7" s="616"/>
      <c r="B7" s="616"/>
      <c r="C7" s="645"/>
      <c r="D7" s="646" t="s">
        <v>983</v>
      </c>
      <c r="E7" s="146" t="s">
        <v>2318</v>
      </c>
      <c r="F7" s="89" t="s">
        <v>985</v>
      </c>
      <c r="G7" s="123" t="s">
        <v>986</v>
      </c>
      <c r="H7" s="289" t="s">
        <v>2319</v>
      </c>
      <c r="I7" s="146"/>
      <c r="J7" s="146"/>
      <c r="K7" s="146"/>
      <c r="L7" s="234"/>
    </row>
    <row r="8" spans="1:12">
      <c r="A8" s="616"/>
      <c r="B8" s="616"/>
      <c r="C8" s="645"/>
      <c r="D8" s="646"/>
      <c r="E8" s="146" t="s">
        <v>1694</v>
      </c>
      <c r="F8" s="89" t="s">
        <v>985</v>
      </c>
      <c r="G8" s="123" t="s">
        <v>986</v>
      </c>
      <c r="H8" s="289" t="s">
        <v>2320</v>
      </c>
      <c r="I8" s="146"/>
      <c r="J8" s="146"/>
      <c r="K8" s="146"/>
      <c r="L8" s="234"/>
    </row>
    <row r="9" spans="1:12">
      <c r="A9" s="616"/>
      <c r="B9" s="616"/>
      <c r="C9" s="645"/>
      <c r="D9" s="646"/>
      <c r="E9" s="89" t="s">
        <v>2321</v>
      </c>
      <c r="F9" s="89" t="s">
        <v>985</v>
      </c>
      <c r="G9" s="123" t="s">
        <v>986</v>
      </c>
      <c r="H9" s="289" t="s">
        <v>2322</v>
      </c>
      <c r="I9" s="146"/>
      <c r="J9" s="146"/>
      <c r="K9" s="146"/>
      <c r="L9" s="234"/>
    </row>
    <row r="10" spans="1:12">
      <c r="A10" s="616"/>
      <c r="B10" s="616"/>
      <c r="C10" s="645"/>
      <c r="D10" s="646" t="s">
        <v>976</v>
      </c>
      <c r="E10" s="89" t="s">
        <v>2323</v>
      </c>
      <c r="F10" s="89" t="s">
        <v>977</v>
      </c>
      <c r="G10" s="123" t="s">
        <v>978</v>
      </c>
      <c r="H10" s="289" t="s">
        <v>2324</v>
      </c>
      <c r="I10" s="146"/>
      <c r="J10" s="146"/>
      <c r="K10" s="146"/>
      <c r="L10" s="234"/>
    </row>
    <row r="11" spans="1:12">
      <c r="A11" s="616"/>
      <c r="B11" s="616"/>
      <c r="C11" s="645"/>
      <c r="D11" s="646"/>
      <c r="E11" s="89" t="s">
        <v>2325</v>
      </c>
      <c r="F11" s="89" t="s">
        <v>977</v>
      </c>
      <c r="G11" s="123" t="s">
        <v>978</v>
      </c>
      <c r="H11" s="289" t="s">
        <v>2326</v>
      </c>
      <c r="I11" s="146"/>
      <c r="J11" s="146"/>
      <c r="K11" s="146"/>
      <c r="L11" s="234"/>
    </row>
    <row r="12" spans="1:12">
      <c r="A12" s="616"/>
      <c r="B12" s="616"/>
      <c r="C12" s="645"/>
      <c r="D12" s="124" t="s">
        <v>2327</v>
      </c>
      <c r="E12" s="89" t="s">
        <v>993</v>
      </c>
      <c r="F12" s="89" t="s">
        <v>994</v>
      </c>
      <c r="G12" s="123" t="s">
        <v>995</v>
      </c>
      <c r="H12" s="289" t="s">
        <v>2328</v>
      </c>
      <c r="I12" s="146"/>
      <c r="J12" s="146"/>
      <c r="K12" s="146"/>
      <c r="L12" s="234"/>
    </row>
    <row r="13" spans="1:12">
      <c r="A13" s="616"/>
      <c r="B13" s="616"/>
      <c r="C13" s="645"/>
      <c r="D13" s="646" t="s">
        <v>2329</v>
      </c>
      <c r="E13" s="89" t="s">
        <v>2330</v>
      </c>
      <c r="F13" s="89" t="s">
        <v>2331</v>
      </c>
      <c r="G13" s="123" t="s">
        <v>943</v>
      </c>
      <c r="H13" s="289" t="s">
        <v>2332</v>
      </c>
      <c r="I13" s="146"/>
      <c r="J13" s="146"/>
      <c r="K13" s="146"/>
      <c r="L13" s="234"/>
    </row>
    <row r="14" spans="1:12">
      <c r="A14" s="616"/>
      <c r="B14" s="616"/>
      <c r="C14" s="645"/>
      <c r="D14" s="646"/>
      <c r="E14" s="89" t="s">
        <v>2333</v>
      </c>
      <c r="F14" s="89" t="s">
        <v>2331</v>
      </c>
      <c r="G14" s="123" t="s">
        <v>943</v>
      </c>
      <c r="H14" s="289" t="s">
        <v>2334</v>
      </c>
      <c r="I14" s="146"/>
      <c r="J14" s="146"/>
      <c r="K14" s="146"/>
      <c r="L14" s="234"/>
    </row>
    <row r="15" spans="1:12">
      <c r="A15" s="616"/>
      <c r="B15" s="616"/>
      <c r="C15" s="645"/>
      <c r="D15" s="646"/>
      <c r="E15" s="89" t="s">
        <v>2335</v>
      </c>
      <c r="F15" s="89" t="s">
        <v>2331</v>
      </c>
      <c r="G15" s="123" t="s">
        <v>943</v>
      </c>
      <c r="H15" s="289" t="s">
        <v>2336</v>
      </c>
      <c r="I15" s="146"/>
      <c r="J15" s="146"/>
      <c r="K15" s="146"/>
      <c r="L15" s="234"/>
    </row>
    <row r="16" spans="1:12">
      <c r="A16" s="616"/>
      <c r="B16" s="616"/>
      <c r="C16" s="645"/>
      <c r="D16" s="646"/>
      <c r="E16" s="89" t="s">
        <v>2337</v>
      </c>
      <c r="F16" s="89" t="s">
        <v>2331</v>
      </c>
      <c r="G16" s="123" t="s">
        <v>943</v>
      </c>
      <c r="H16" s="152" t="s">
        <v>1232</v>
      </c>
      <c r="I16" s="152"/>
      <c r="J16" s="152"/>
      <c r="K16" s="152"/>
      <c r="L16" s="234"/>
    </row>
    <row r="17" spans="1:12">
      <c r="A17" s="616"/>
      <c r="B17" s="616"/>
      <c r="C17" s="645"/>
      <c r="D17" s="646" t="s">
        <v>2339</v>
      </c>
      <c r="E17" s="89" t="s">
        <v>2340</v>
      </c>
      <c r="F17" s="89" t="s">
        <v>2341</v>
      </c>
      <c r="G17" s="123" t="s">
        <v>2342</v>
      </c>
      <c r="H17" s="289" t="s">
        <v>2343</v>
      </c>
      <c r="I17" s="146"/>
      <c r="J17" s="146"/>
      <c r="K17" s="146"/>
      <c r="L17" s="234"/>
    </row>
    <row r="18" spans="1:12">
      <c r="A18" s="616"/>
      <c r="B18" s="616"/>
      <c r="C18" s="645"/>
      <c r="D18" s="646"/>
      <c r="E18" s="89" t="s">
        <v>2344</v>
      </c>
      <c r="F18" s="89" t="s">
        <v>2341</v>
      </c>
      <c r="G18" s="123" t="s">
        <v>2342</v>
      </c>
      <c r="H18" s="289" t="s">
        <v>2345</v>
      </c>
      <c r="I18" s="146"/>
      <c r="J18" s="146"/>
      <c r="K18" s="146"/>
      <c r="L18" s="234"/>
    </row>
    <row r="19" spans="1:12">
      <c r="A19" s="616"/>
      <c r="B19" s="616"/>
      <c r="C19" s="645"/>
      <c r="D19" s="646"/>
      <c r="E19" s="124" t="s">
        <v>2346</v>
      </c>
      <c r="F19" s="89" t="s">
        <v>2341</v>
      </c>
      <c r="G19" s="123" t="s">
        <v>2342</v>
      </c>
      <c r="H19" s="289" t="s">
        <v>2347</v>
      </c>
      <c r="I19" s="146"/>
      <c r="J19" s="146"/>
      <c r="K19" s="146"/>
      <c r="L19" s="234"/>
    </row>
  </sheetData>
  <mergeCells count="9">
    <mergeCell ref="A1:K1"/>
    <mergeCell ref="A3:A19"/>
    <mergeCell ref="B3:B19"/>
    <mergeCell ref="C3:C19"/>
    <mergeCell ref="D3:D6"/>
    <mergeCell ref="D7:D9"/>
    <mergeCell ref="D10:D11"/>
    <mergeCell ref="D13:D16"/>
    <mergeCell ref="D17:D19"/>
  </mergeCells>
  <phoneticPr fontId="3" type="noConversion"/>
  <pageMargins left="0.75" right="0.75" top="1" bottom="1" header="0.51180555555555596" footer="0.51180555555555596"/>
  <pageSetup paperSize="9" scale="75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0"/>
  <sheetViews>
    <sheetView workbookViewId="0">
      <selection activeCell="F30" sqref="F30"/>
    </sheetView>
  </sheetViews>
  <sheetFormatPr defaultColWidth="9" defaultRowHeight="13.5"/>
  <cols>
    <col min="1" max="1" width="5.5" customWidth="1"/>
    <col min="2" max="2" width="5.875" customWidth="1"/>
    <col min="3" max="3" width="6.75" customWidth="1"/>
    <col min="4" max="4" width="23.125" customWidth="1"/>
    <col min="5" max="5" width="50.25" customWidth="1"/>
    <col min="6" max="6" width="8.5" customWidth="1"/>
    <col min="7" max="7" width="10.625" customWidth="1"/>
    <col min="8" max="8" width="9.125" customWidth="1"/>
    <col min="9" max="9" width="11.625" customWidth="1"/>
    <col min="10" max="10" width="10.375" customWidth="1"/>
  </cols>
  <sheetData>
    <row r="1" spans="1:11" ht="20.25">
      <c r="A1" s="640" t="s">
        <v>3054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</row>
    <row r="2" spans="1:11">
      <c r="A2" s="290" t="s">
        <v>1583</v>
      </c>
      <c r="B2" s="290" t="s">
        <v>1</v>
      </c>
      <c r="C2" s="290" t="s">
        <v>2</v>
      </c>
      <c r="D2" s="290" t="s">
        <v>3</v>
      </c>
      <c r="E2" s="292" t="s">
        <v>5</v>
      </c>
      <c r="F2" s="290" t="s">
        <v>6</v>
      </c>
      <c r="G2" s="290" t="s">
        <v>7</v>
      </c>
      <c r="H2" s="290" t="s">
        <v>1584</v>
      </c>
      <c r="I2" s="290" t="s">
        <v>3037</v>
      </c>
      <c r="J2" s="290" t="s">
        <v>12</v>
      </c>
      <c r="K2" s="290" t="s">
        <v>13</v>
      </c>
    </row>
    <row r="3" spans="1:11">
      <c r="A3" s="657" t="s">
        <v>2348</v>
      </c>
      <c r="B3" s="657">
        <v>18</v>
      </c>
      <c r="C3" s="657">
        <v>18</v>
      </c>
      <c r="D3" s="649" t="s">
        <v>1011</v>
      </c>
      <c r="E3" s="213" t="s">
        <v>2349</v>
      </c>
      <c r="F3" s="215" t="s">
        <v>2350</v>
      </c>
      <c r="G3" s="301">
        <v>18813154639</v>
      </c>
      <c r="H3" s="289" t="s">
        <v>2351</v>
      </c>
      <c r="I3" s="291"/>
      <c r="J3" s="291"/>
      <c r="K3" s="293"/>
    </row>
    <row r="4" spans="1:11">
      <c r="A4" s="657"/>
      <c r="B4" s="657"/>
      <c r="C4" s="657"/>
      <c r="D4" s="649"/>
      <c r="E4" s="213" t="s">
        <v>2352</v>
      </c>
      <c r="F4" s="215" t="s">
        <v>2350</v>
      </c>
      <c r="G4" s="301">
        <v>18813154639</v>
      </c>
      <c r="H4" s="289" t="s">
        <v>2353</v>
      </c>
      <c r="I4" s="291"/>
      <c r="J4" s="291"/>
      <c r="K4" s="293"/>
    </row>
    <row r="5" spans="1:11">
      <c r="A5" s="657"/>
      <c r="B5" s="657"/>
      <c r="C5" s="657"/>
      <c r="D5" s="649"/>
      <c r="E5" s="213" t="s">
        <v>2354</v>
      </c>
      <c r="F5" s="215" t="s">
        <v>2350</v>
      </c>
      <c r="G5" s="301">
        <v>18813154639</v>
      </c>
      <c r="H5" s="289" t="s">
        <v>2355</v>
      </c>
      <c r="I5" s="291"/>
      <c r="J5" s="291"/>
      <c r="K5" s="293"/>
    </row>
    <row r="6" spans="1:11">
      <c r="A6" s="657"/>
      <c r="B6" s="657"/>
      <c r="C6" s="657"/>
      <c r="D6" s="649" t="s">
        <v>1001</v>
      </c>
      <c r="E6" s="213" t="s">
        <v>2994</v>
      </c>
      <c r="F6" s="215" t="s">
        <v>1003</v>
      </c>
      <c r="G6" s="301">
        <v>15201651130</v>
      </c>
      <c r="H6" s="289" t="s">
        <v>2357</v>
      </c>
      <c r="I6" s="291"/>
      <c r="J6" s="291"/>
      <c r="K6" s="293"/>
    </row>
    <row r="7" spans="1:11">
      <c r="A7" s="657"/>
      <c r="B7" s="657"/>
      <c r="C7" s="657"/>
      <c r="D7" s="649"/>
      <c r="E7" s="213" t="s">
        <v>2995</v>
      </c>
      <c r="F7" s="215" t="s">
        <v>1003</v>
      </c>
      <c r="G7" s="301">
        <v>15201651130</v>
      </c>
      <c r="H7" s="289" t="s">
        <v>2359</v>
      </c>
      <c r="I7" s="291"/>
      <c r="J7" s="291"/>
      <c r="K7" s="293"/>
    </row>
    <row r="8" spans="1:11">
      <c r="A8" s="657"/>
      <c r="B8" s="657"/>
      <c r="C8" s="657"/>
      <c r="D8" s="649"/>
      <c r="E8" s="213" t="s">
        <v>2360</v>
      </c>
      <c r="F8" s="215" t="s">
        <v>1003</v>
      </c>
      <c r="G8" s="301">
        <v>15201651130</v>
      </c>
      <c r="H8" s="289" t="s">
        <v>2361</v>
      </c>
      <c r="I8" s="291"/>
      <c r="J8" s="291"/>
      <c r="K8" s="293"/>
    </row>
    <row r="9" spans="1:11">
      <c r="A9" s="657"/>
      <c r="B9" s="657"/>
      <c r="C9" s="657"/>
      <c r="D9" s="649" t="s">
        <v>2362</v>
      </c>
      <c r="E9" s="213" t="s">
        <v>2363</v>
      </c>
      <c r="F9" s="215" t="s">
        <v>2364</v>
      </c>
      <c r="G9" s="301">
        <v>13391707170</v>
      </c>
      <c r="H9" s="289" t="s">
        <v>2365</v>
      </c>
      <c r="I9" s="291"/>
      <c r="J9" s="291"/>
      <c r="K9" s="293"/>
    </row>
    <row r="10" spans="1:11">
      <c r="A10" s="657"/>
      <c r="B10" s="657"/>
      <c r="C10" s="657"/>
      <c r="D10" s="649"/>
      <c r="E10" s="213" t="s">
        <v>2366</v>
      </c>
      <c r="F10" s="215" t="s">
        <v>2364</v>
      </c>
      <c r="G10" s="301">
        <v>13391707170</v>
      </c>
      <c r="H10" s="289" t="s">
        <v>2367</v>
      </c>
      <c r="I10" s="291"/>
      <c r="J10" s="291"/>
      <c r="K10" s="293"/>
    </row>
    <row r="11" spans="1:11">
      <c r="A11" s="657"/>
      <c r="B11" s="657"/>
      <c r="C11" s="657"/>
      <c r="D11" s="649"/>
      <c r="E11" s="213" t="s">
        <v>2368</v>
      </c>
      <c r="F11" s="215" t="s">
        <v>2364</v>
      </c>
      <c r="G11" s="301">
        <v>13391707170</v>
      </c>
      <c r="H11" s="289" t="s">
        <v>2369</v>
      </c>
      <c r="I11" s="291"/>
      <c r="J11" s="291"/>
      <c r="K11" s="293"/>
    </row>
    <row r="12" spans="1:11">
      <c r="A12" s="657"/>
      <c r="B12" s="657"/>
      <c r="C12" s="657"/>
      <c r="D12" s="649" t="s">
        <v>1045</v>
      </c>
      <c r="E12" s="213" t="s">
        <v>2996</v>
      </c>
      <c r="F12" s="302" t="s">
        <v>2371</v>
      </c>
      <c r="G12" s="303">
        <v>13391812259</v>
      </c>
      <c r="H12" s="289" t="s">
        <v>2372</v>
      </c>
      <c r="I12" s="291"/>
      <c r="J12" s="291"/>
      <c r="K12" s="293"/>
    </row>
    <row r="13" spans="1:11">
      <c r="A13" s="657"/>
      <c r="B13" s="657"/>
      <c r="C13" s="657"/>
      <c r="D13" s="649"/>
      <c r="E13" s="213" t="s">
        <v>2373</v>
      </c>
      <c r="F13" s="302" t="s">
        <v>2371</v>
      </c>
      <c r="G13" s="303">
        <v>13391812259</v>
      </c>
      <c r="H13" s="289" t="s">
        <v>2374</v>
      </c>
      <c r="I13" s="291"/>
      <c r="J13" s="291"/>
      <c r="K13" s="293"/>
    </row>
    <row r="14" spans="1:11">
      <c r="A14" s="657"/>
      <c r="B14" s="657"/>
      <c r="C14" s="657"/>
      <c r="D14" s="649"/>
      <c r="E14" s="213" t="s">
        <v>2375</v>
      </c>
      <c r="F14" s="302" t="s">
        <v>2371</v>
      </c>
      <c r="G14" s="303">
        <v>13391812259</v>
      </c>
      <c r="H14" s="289" t="s">
        <v>2376</v>
      </c>
      <c r="I14" s="291"/>
      <c r="J14" s="291"/>
      <c r="K14" s="293"/>
    </row>
    <row r="15" spans="1:11">
      <c r="A15" s="657"/>
      <c r="B15" s="657"/>
      <c r="C15" s="657"/>
      <c r="D15" s="649"/>
      <c r="E15" s="213" t="s">
        <v>2997</v>
      </c>
      <c r="F15" s="302" t="s">
        <v>2371</v>
      </c>
      <c r="G15" s="303">
        <v>13391812259</v>
      </c>
      <c r="H15" s="289" t="s">
        <v>2378</v>
      </c>
      <c r="I15" s="291"/>
      <c r="J15" s="291"/>
      <c r="K15" s="293"/>
    </row>
    <row r="16" spans="1:11">
      <c r="A16" s="657"/>
      <c r="B16" s="657"/>
      <c r="C16" s="657"/>
      <c r="D16" s="649" t="s">
        <v>1033</v>
      </c>
      <c r="E16" s="213" t="s">
        <v>2379</v>
      </c>
      <c r="F16" s="215" t="s">
        <v>2380</v>
      </c>
      <c r="G16" s="301">
        <v>13126815798</v>
      </c>
      <c r="H16" s="289" t="s">
        <v>2381</v>
      </c>
      <c r="I16" s="291"/>
      <c r="J16" s="291"/>
      <c r="K16" s="293"/>
    </row>
    <row r="17" spans="1:11">
      <c r="A17" s="657"/>
      <c r="B17" s="657"/>
      <c r="C17" s="657"/>
      <c r="D17" s="649"/>
      <c r="E17" s="213" t="s">
        <v>2382</v>
      </c>
      <c r="F17" s="215" t="s">
        <v>2380</v>
      </c>
      <c r="G17" s="301">
        <v>13126815798</v>
      </c>
      <c r="H17" s="289" t="s">
        <v>2383</v>
      </c>
      <c r="I17" s="291"/>
      <c r="J17" s="291"/>
      <c r="K17" s="293"/>
    </row>
    <row r="18" spans="1:11">
      <c r="A18" s="657"/>
      <c r="B18" s="657"/>
      <c r="C18" s="657"/>
      <c r="D18" s="649" t="s">
        <v>2384</v>
      </c>
      <c r="E18" s="213" t="s">
        <v>38</v>
      </c>
      <c r="F18" s="215" t="s">
        <v>1013</v>
      </c>
      <c r="G18" s="301">
        <v>15600645114</v>
      </c>
      <c r="H18" s="289" t="s">
        <v>2385</v>
      </c>
      <c r="I18" s="291"/>
      <c r="J18" s="291"/>
      <c r="K18" s="293"/>
    </row>
    <row r="19" spans="1:11">
      <c r="A19" s="657"/>
      <c r="B19" s="657"/>
      <c r="C19" s="657"/>
      <c r="D19" s="649"/>
      <c r="E19" s="213" t="s">
        <v>2998</v>
      </c>
      <c r="F19" s="215" t="s">
        <v>1013</v>
      </c>
      <c r="G19" s="301">
        <v>15600645114</v>
      </c>
      <c r="H19" s="289" t="s">
        <v>2387</v>
      </c>
      <c r="I19" s="291"/>
      <c r="J19" s="291"/>
      <c r="K19" s="293"/>
    </row>
    <row r="20" spans="1:11">
      <c r="A20" s="657"/>
      <c r="B20" s="657"/>
      <c r="C20" s="657"/>
      <c r="D20" s="649"/>
      <c r="E20" s="213" t="s">
        <v>2388</v>
      </c>
      <c r="F20" s="215" t="s">
        <v>1013</v>
      </c>
      <c r="G20" s="301">
        <v>15600645114</v>
      </c>
      <c r="H20" s="289" t="s">
        <v>2389</v>
      </c>
      <c r="I20" s="291"/>
      <c r="J20" s="291"/>
      <c r="K20" s="293"/>
    </row>
  </sheetData>
  <mergeCells count="10">
    <mergeCell ref="A1:K1"/>
    <mergeCell ref="A3:A20"/>
    <mergeCell ref="B3:B20"/>
    <mergeCell ref="C3:C20"/>
    <mergeCell ref="D3:D5"/>
    <mergeCell ref="D6:D8"/>
    <mergeCell ref="D9:D11"/>
    <mergeCell ref="D12:D15"/>
    <mergeCell ref="D16:D17"/>
    <mergeCell ref="D18:D20"/>
  </mergeCells>
  <phoneticPr fontId="3" type="noConversion"/>
  <pageMargins left="0.75" right="0.75" top="1" bottom="1" header="0.51180555555555596" footer="0.51180555555555596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4"/>
  <sheetViews>
    <sheetView topLeftCell="A7" workbookViewId="0">
      <selection activeCell="I10" sqref="I10"/>
    </sheetView>
  </sheetViews>
  <sheetFormatPr defaultColWidth="9" defaultRowHeight="13.5"/>
  <cols>
    <col min="1" max="1" width="7.625" customWidth="1"/>
    <col min="2" max="2" width="6" customWidth="1"/>
    <col min="3" max="3" width="6.375" customWidth="1"/>
    <col min="4" max="4" width="20.75" customWidth="1"/>
    <col min="5" max="5" width="31.625" customWidth="1"/>
    <col min="6" max="6" width="7.875" customWidth="1"/>
    <col min="7" max="7" width="11.625" customWidth="1"/>
    <col min="8" max="8" width="11.875" customWidth="1"/>
    <col min="9" max="9" width="12.5" customWidth="1"/>
    <col min="10" max="10" width="10.75" customWidth="1"/>
    <col min="11" max="11" width="10.25" customWidth="1"/>
  </cols>
  <sheetData>
    <row r="1" spans="1:11" ht="20.25">
      <c r="A1" s="640" t="s">
        <v>3055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</row>
    <row r="2" spans="1:11">
      <c r="A2" s="285" t="s">
        <v>1583</v>
      </c>
      <c r="B2" s="285" t="s">
        <v>1</v>
      </c>
      <c r="C2" s="285" t="s">
        <v>2</v>
      </c>
      <c r="D2" s="285" t="s">
        <v>3</v>
      </c>
      <c r="E2" s="286" t="s">
        <v>5</v>
      </c>
      <c r="F2" s="285" t="s">
        <v>6</v>
      </c>
      <c r="G2" s="285" t="s">
        <v>7</v>
      </c>
      <c r="H2" s="285" t="s">
        <v>1584</v>
      </c>
      <c r="I2" s="290" t="s">
        <v>3037</v>
      </c>
      <c r="J2" s="290" t="s">
        <v>12</v>
      </c>
      <c r="K2" s="290" t="s">
        <v>13</v>
      </c>
    </row>
    <row r="3" spans="1:11">
      <c r="A3" s="616" t="s">
        <v>2390</v>
      </c>
      <c r="B3" s="616">
        <v>2</v>
      </c>
      <c r="C3" s="616">
        <v>2</v>
      </c>
      <c r="D3" s="646" t="s">
        <v>2391</v>
      </c>
      <c r="E3" s="124" t="s">
        <v>2392</v>
      </c>
      <c r="F3" s="124" t="s">
        <v>1058</v>
      </c>
      <c r="G3" s="123" t="s">
        <v>2393</v>
      </c>
      <c r="H3" s="289" t="s">
        <v>2394</v>
      </c>
      <c r="I3" s="146"/>
      <c r="J3" s="146"/>
      <c r="K3" s="179"/>
    </row>
    <row r="4" spans="1:11">
      <c r="A4" s="616"/>
      <c r="B4" s="616"/>
      <c r="C4" s="616"/>
      <c r="D4" s="646"/>
      <c r="E4" s="89" t="s">
        <v>2395</v>
      </c>
      <c r="F4" s="89" t="s">
        <v>1058</v>
      </c>
      <c r="G4" s="123" t="s">
        <v>2393</v>
      </c>
      <c r="H4" s="289" t="s">
        <v>2396</v>
      </c>
      <c r="I4" s="146"/>
      <c r="J4" s="146"/>
      <c r="K4" s="179"/>
    </row>
  </sheetData>
  <mergeCells count="5">
    <mergeCell ref="A1:K1"/>
    <mergeCell ref="A3:A4"/>
    <mergeCell ref="B3:B4"/>
    <mergeCell ref="C3:C4"/>
    <mergeCell ref="D3:D4"/>
  </mergeCells>
  <phoneticPr fontId="3" type="noConversion"/>
  <pageMargins left="0.75" right="0.75" top="1" bottom="1" header="0.51180555555555596" footer="0.51180555555555596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E29" sqref="E29"/>
    </sheetView>
  </sheetViews>
  <sheetFormatPr defaultColWidth="9" defaultRowHeight="13.5"/>
  <cols>
    <col min="1" max="1" width="5.125" customWidth="1"/>
    <col min="2" max="2" width="5.25" customWidth="1"/>
    <col min="3" max="3" width="6" customWidth="1"/>
    <col min="4" max="4" width="24.5" customWidth="1"/>
    <col min="5" max="5" width="55.625" customWidth="1"/>
    <col min="7" max="7" width="12.625" customWidth="1"/>
    <col min="8" max="8" width="9.625" customWidth="1"/>
    <col min="9" max="9" width="11.875" customWidth="1"/>
    <col min="10" max="10" width="10.25" customWidth="1"/>
    <col min="11" max="11" width="15.375" customWidth="1"/>
  </cols>
  <sheetData>
    <row r="1" spans="1:11" ht="20.25">
      <c r="A1" s="640" t="s">
        <v>3056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</row>
    <row r="2" spans="1:11">
      <c r="A2" s="285" t="s">
        <v>1583</v>
      </c>
      <c r="B2" s="285" t="s">
        <v>1</v>
      </c>
      <c r="C2" s="285" t="s">
        <v>2</v>
      </c>
      <c r="D2" s="285" t="s">
        <v>3</v>
      </c>
      <c r="E2" s="286" t="s">
        <v>5</v>
      </c>
      <c r="F2" s="285" t="s">
        <v>6</v>
      </c>
      <c r="G2" s="285" t="s">
        <v>7</v>
      </c>
      <c r="H2" s="285" t="s">
        <v>1584</v>
      </c>
      <c r="I2" s="290" t="s">
        <v>3037</v>
      </c>
      <c r="J2" s="290" t="s">
        <v>12</v>
      </c>
      <c r="K2" s="290" t="s">
        <v>13</v>
      </c>
    </row>
    <row r="3" spans="1:11">
      <c r="A3" s="616" t="s">
        <v>2397</v>
      </c>
      <c r="B3" s="616">
        <v>15</v>
      </c>
      <c r="C3" s="616">
        <v>15</v>
      </c>
      <c r="D3" s="124" t="s">
        <v>1083</v>
      </c>
      <c r="E3" s="124" t="s">
        <v>34</v>
      </c>
      <c r="F3" s="124" t="s">
        <v>1085</v>
      </c>
      <c r="G3" s="123" t="s">
        <v>1086</v>
      </c>
      <c r="H3" s="289" t="s">
        <v>2398</v>
      </c>
      <c r="I3" s="146"/>
      <c r="J3" s="146"/>
      <c r="K3" s="146"/>
    </row>
    <row r="4" spans="1:11">
      <c r="A4" s="616"/>
      <c r="B4" s="616"/>
      <c r="C4" s="616"/>
      <c r="D4" s="646" t="s">
        <v>1078</v>
      </c>
      <c r="E4" s="89" t="s">
        <v>2399</v>
      </c>
      <c r="F4" s="89" t="s">
        <v>2400</v>
      </c>
      <c r="G4" s="123" t="s">
        <v>2401</v>
      </c>
      <c r="H4" s="289" t="s">
        <v>2402</v>
      </c>
      <c r="I4" s="146"/>
      <c r="J4" s="146"/>
      <c r="K4" s="146"/>
    </row>
    <row r="5" spans="1:11">
      <c r="A5" s="616"/>
      <c r="B5" s="616"/>
      <c r="C5" s="616"/>
      <c r="D5" s="646"/>
      <c r="E5" s="89" t="s">
        <v>2403</v>
      </c>
      <c r="F5" s="89" t="s">
        <v>2400</v>
      </c>
      <c r="G5" s="123" t="s">
        <v>2401</v>
      </c>
      <c r="H5" s="289" t="s">
        <v>2404</v>
      </c>
      <c r="I5" s="146"/>
      <c r="J5" s="146"/>
      <c r="K5" s="146"/>
    </row>
    <row r="6" spans="1:11">
      <c r="A6" s="616"/>
      <c r="B6" s="616"/>
      <c r="C6" s="616"/>
      <c r="D6" s="646" t="s">
        <v>2405</v>
      </c>
      <c r="E6" s="89" t="s">
        <v>2406</v>
      </c>
      <c r="F6" s="89" t="s">
        <v>2407</v>
      </c>
      <c r="G6" s="123" t="s">
        <v>2408</v>
      </c>
      <c r="H6" s="289" t="s">
        <v>2409</v>
      </c>
      <c r="I6" s="146"/>
      <c r="J6" s="146"/>
      <c r="K6" s="146"/>
    </row>
    <row r="7" spans="1:11">
      <c r="A7" s="616"/>
      <c r="B7" s="616"/>
      <c r="C7" s="616"/>
      <c r="D7" s="646"/>
      <c r="E7" s="89" t="s">
        <v>2410</v>
      </c>
      <c r="F7" s="89" t="s">
        <v>2407</v>
      </c>
      <c r="G7" s="123" t="s">
        <v>2408</v>
      </c>
      <c r="H7" s="289" t="s">
        <v>2411</v>
      </c>
      <c r="I7" s="146"/>
      <c r="J7" s="146"/>
      <c r="K7" s="146"/>
    </row>
    <row r="8" spans="1:11">
      <c r="A8" s="616"/>
      <c r="B8" s="616"/>
      <c r="C8" s="616"/>
      <c r="D8" s="646"/>
      <c r="E8" s="89" t="s">
        <v>2412</v>
      </c>
      <c r="F8" s="89" t="s">
        <v>2407</v>
      </c>
      <c r="G8" s="123" t="s">
        <v>2408</v>
      </c>
      <c r="H8" s="289" t="s">
        <v>2413</v>
      </c>
      <c r="I8" s="146"/>
      <c r="J8" s="146"/>
      <c r="K8" s="146"/>
    </row>
    <row r="9" spans="1:11">
      <c r="A9" s="616"/>
      <c r="B9" s="616"/>
      <c r="C9" s="616"/>
      <c r="D9" s="124" t="s">
        <v>1072</v>
      </c>
      <c r="E9" s="89" t="s">
        <v>2414</v>
      </c>
      <c r="F9" s="89" t="s">
        <v>1073</v>
      </c>
      <c r="G9" s="123" t="s">
        <v>1074</v>
      </c>
      <c r="H9" s="289" t="s">
        <v>2415</v>
      </c>
      <c r="I9" s="146"/>
      <c r="J9" s="146"/>
      <c r="K9" s="146"/>
    </row>
    <row r="10" spans="1:11">
      <c r="A10" s="616"/>
      <c r="B10" s="616"/>
      <c r="C10" s="616"/>
      <c r="D10" s="646" t="s">
        <v>1065</v>
      </c>
      <c r="E10" s="89" t="s">
        <v>2416</v>
      </c>
      <c r="F10" s="89" t="s">
        <v>2417</v>
      </c>
      <c r="G10" s="123" t="s">
        <v>2418</v>
      </c>
      <c r="H10" s="289" t="s">
        <v>2419</v>
      </c>
      <c r="I10" s="146"/>
      <c r="J10" s="146"/>
      <c r="K10" s="146"/>
    </row>
    <row r="11" spans="1:11">
      <c r="A11" s="616"/>
      <c r="B11" s="616"/>
      <c r="C11" s="616"/>
      <c r="D11" s="646"/>
      <c r="E11" s="89" t="s">
        <v>1694</v>
      </c>
      <c r="F11" s="89" t="s">
        <v>2417</v>
      </c>
      <c r="G11" s="123" t="s">
        <v>2418</v>
      </c>
      <c r="H11" s="289" t="s">
        <v>2420</v>
      </c>
      <c r="I11" s="146">
        <v>300</v>
      </c>
      <c r="J11" s="146" t="s">
        <v>1597</v>
      </c>
      <c r="K11" s="146" t="s">
        <v>1640</v>
      </c>
    </row>
    <row r="12" spans="1:11">
      <c r="A12" s="616"/>
      <c r="B12" s="616"/>
      <c r="C12" s="616"/>
      <c r="D12" s="646"/>
      <c r="E12" s="89" t="s">
        <v>2421</v>
      </c>
      <c r="F12" s="89" t="s">
        <v>2417</v>
      </c>
      <c r="G12" s="123" t="s">
        <v>2418</v>
      </c>
      <c r="H12" s="289" t="s">
        <v>2422</v>
      </c>
      <c r="I12" s="146"/>
      <c r="J12" s="146"/>
      <c r="K12" s="146"/>
    </row>
    <row r="13" spans="1:11">
      <c r="A13" s="616"/>
      <c r="B13" s="616"/>
      <c r="C13" s="616"/>
      <c r="D13" s="646"/>
      <c r="E13" s="89" t="s">
        <v>2423</v>
      </c>
      <c r="F13" s="89" t="s">
        <v>2417</v>
      </c>
      <c r="G13" s="123" t="s">
        <v>2418</v>
      </c>
      <c r="H13" s="289" t="s">
        <v>2424</v>
      </c>
      <c r="I13" s="146"/>
      <c r="J13" s="146"/>
      <c r="K13" s="146"/>
    </row>
    <row r="14" spans="1:11">
      <c r="A14" s="616"/>
      <c r="B14" s="616"/>
      <c r="C14" s="616"/>
      <c r="D14" s="646" t="s">
        <v>2425</v>
      </c>
      <c r="E14" s="89" t="s">
        <v>2426</v>
      </c>
      <c r="F14" s="89" t="s">
        <v>2427</v>
      </c>
      <c r="G14" s="123" t="s">
        <v>2428</v>
      </c>
      <c r="H14" s="289" t="s">
        <v>2429</v>
      </c>
      <c r="I14" s="146"/>
      <c r="J14" s="146"/>
      <c r="K14" s="146"/>
    </row>
    <row r="15" spans="1:11">
      <c r="A15" s="616"/>
      <c r="B15" s="616"/>
      <c r="C15" s="616"/>
      <c r="D15" s="646"/>
      <c r="E15" s="89" t="s">
        <v>2430</v>
      </c>
      <c r="F15" s="89" t="s">
        <v>2427</v>
      </c>
      <c r="G15" s="123" t="s">
        <v>2428</v>
      </c>
      <c r="H15" s="289" t="s">
        <v>2431</v>
      </c>
      <c r="I15" s="146"/>
      <c r="J15" s="146"/>
      <c r="K15" s="146"/>
    </row>
    <row r="16" spans="1:11">
      <c r="A16" s="616"/>
      <c r="B16" s="616"/>
      <c r="C16" s="616"/>
      <c r="D16" s="646"/>
      <c r="E16" s="89" t="s">
        <v>2432</v>
      </c>
      <c r="F16" s="89" t="s">
        <v>2427</v>
      </c>
      <c r="G16" s="123" t="s">
        <v>2428</v>
      </c>
      <c r="H16" s="289" t="s">
        <v>2433</v>
      </c>
      <c r="I16" s="146"/>
      <c r="J16" s="146"/>
      <c r="K16" s="146"/>
    </row>
    <row r="17" spans="1:11">
      <c r="A17" s="616"/>
      <c r="B17" s="616"/>
      <c r="C17" s="616"/>
      <c r="D17" s="646"/>
      <c r="E17" s="89" t="s">
        <v>2999</v>
      </c>
      <c r="F17" s="89" t="s">
        <v>2427</v>
      </c>
      <c r="G17" s="123" t="s">
        <v>2428</v>
      </c>
      <c r="H17" s="289" t="s">
        <v>2435</v>
      </c>
      <c r="I17" s="146"/>
      <c r="J17" s="146"/>
      <c r="K17" s="146"/>
    </row>
  </sheetData>
  <mergeCells count="8">
    <mergeCell ref="A1:K1"/>
    <mergeCell ref="A3:A17"/>
    <mergeCell ref="B3:B17"/>
    <mergeCell ref="C3:C17"/>
    <mergeCell ref="D4:D5"/>
    <mergeCell ref="D6:D8"/>
    <mergeCell ref="D10:D13"/>
    <mergeCell ref="D14:D17"/>
  </mergeCells>
  <phoneticPr fontId="3" type="noConversion"/>
  <pageMargins left="0.74791666666666701" right="0.156944444444444" top="0.98402777777777795" bottom="0.98402777777777795" header="0.51180555555555596" footer="0.51180555555555596"/>
  <pageSetup paperSize="9" scale="75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activeCell="O35" sqref="O35"/>
    </sheetView>
  </sheetViews>
  <sheetFormatPr defaultColWidth="9" defaultRowHeight="13.5"/>
  <cols>
    <col min="1" max="1" width="6.625" customWidth="1"/>
    <col min="2" max="2" width="5.375" customWidth="1"/>
    <col min="3" max="3" width="5.75" customWidth="1"/>
    <col min="4" max="4" width="24.5" customWidth="1"/>
    <col min="5" max="5" width="28.625" customWidth="1"/>
    <col min="7" max="7" width="14.875" customWidth="1"/>
    <col min="8" max="8" width="10.5" customWidth="1"/>
    <col min="9" max="9" width="12.25" customWidth="1"/>
    <col min="10" max="10" width="10.375" customWidth="1"/>
    <col min="11" max="11" width="13.625" customWidth="1"/>
  </cols>
  <sheetData>
    <row r="1" spans="1:11" ht="20.25">
      <c r="A1" s="640" t="s">
        <v>3057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</row>
    <row r="2" spans="1:11">
      <c r="A2" s="285" t="s">
        <v>1583</v>
      </c>
      <c r="B2" s="285" t="s">
        <v>1</v>
      </c>
      <c r="C2" s="285" t="s">
        <v>2</v>
      </c>
      <c r="D2" s="285" t="s">
        <v>3</v>
      </c>
      <c r="E2" s="286" t="s">
        <v>5</v>
      </c>
      <c r="F2" s="285" t="s">
        <v>6</v>
      </c>
      <c r="G2" s="285" t="s">
        <v>7</v>
      </c>
      <c r="H2" s="285" t="s">
        <v>1584</v>
      </c>
      <c r="I2" s="290" t="s">
        <v>3037</v>
      </c>
      <c r="J2" s="290" t="s">
        <v>12</v>
      </c>
      <c r="K2" s="290" t="s">
        <v>13</v>
      </c>
    </row>
    <row r="3" spans="1:11">
      <c r="A3" s="616" t="s">
        <v>2436</v>
      </c>
      <c r="B3" s="616">
        <v>3</v>
      </c>
      <c r="C3" s="616">
        <v>3</v>
      </c>
      <c r="D3" s="124" t="s">
        <v>2437</v>
      </c>
      <c r="E3" s="124" t="s">
        <v>2438</v>
      </c>
      <c r="F3" s="124" t="s">
        <v>2439</v>
      </c>
      <c r="G3" s="515" t="s">
        <v>2440</v>
      </c>
      <c r="H3" s="289" t="s">
        <v>2441</v>
      </c>
      <c r="I3" s="146">
        <v>600</v>
      </c>
      <c r="J3" s="146" t="s">
        <v>1597</v>
      </c>
      <c r="K3" s="146" t="s">
        <v>1636</v>
      </c>
    </row>
    <row r="4" spans="1:11">
      <c r="A4" s="616"/>
      <c r="B4" s="616"/>
      <c r="C4" s="616"/>
      <c r="D4" s="124" t="s">
        <v>2442</v>
      </c>
      <c r="E4" s="89" t="s">
        <v>2443</v>
      </c>
      <c r="F4" s="89" t="s">
        <v>2444</v>
      </c>
      <c r="G4" s="515" t="s">
        <v>2445</v>
      </c>
      <c r="H4" s="289" t="s">
        <v>2446</v>
      </c>
      <c r="I4" s="146"/>
      <c r="J4" s="146"/>
      <c r="K4" s="146"/>
    </row>
    <row r="5" spans="1:11">
      <c r="A5" s="616"/>
      <c r="B5" s="616"/>
      <c r="C5" s="616"/>
      <c r="D5" s="124" t="s">
        <v>2442</v>
      </c>
      <c r="E5" s="89" t="s">
        <v>1694</v>
      </c>
      <c r="F5" s="89" t="s">
        <v>2444</v>
      </c>
      <c r="G5" s="515" t="s">
        <v>2445</v>
      </c>
      <c r="H5" s="289" t="s">
        <v>2447</v>
      </c>
      <c r="I5" s="146"/>
      <c r="J5" s="146"/>
      <c r="K5" s="146"/>
    </row>
  </sheetData>
  <mergeCells count="4">
    <mergeCell ref="A1:K1"/>
    <mergeCell ref="A3:A5"/>
    <mergeCell ref="B3:B5"/>
    <mergeCell ref="C3:C5"/>
  </mergeCells>
  <phoneticPr fontId="3" type="noConversion"/>
  <pageMargins left="0.74791666666666701" right="0.35416666666666702" top="0.98402777777777795" bottom="0.98402777777777795" header="0.51180555555555596" footer="0.51180555555555596"/>
  <pageSetup paperSize="9" scale="7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931"/>
  <sheetViews>
    <sheetView workbookViewId="0">
      <pane ySplit="2" topLeftCell="A195" activePane="bottomLeft" state="frozen"/>
      <selection pane="bottomLeft" activeCell="M202" sqref="M202:N202"/>
    </sheetView>
  </sheetViews>
  <sheetFormatPr defaultColWidth="9" defaultRowHeight="13.5"/>
  <cols>
    <col min="1" max="1" width="7" style="354" customWidth="1"/>
    <col min="2" max="2" width="4.625" style="354" customWidth="1"/>
    <col min="3" max="3" width="4.25" style="354" customWidth="1"/>
    <col min="4" max="4" width="13" style="354" customWidth="1"/>
    <col min="5" max="5" width="4" style="354" customWidth="1"/>
    <col min="6" max="6" width="50.75" style="355" customWidth="1"/>
    <col min="7" max="7" width="8.25" style="354" customWidth="1"/>
    <col min="8" max="8" width="13.75" style="354" customWidth="1"/>
    <col min="9" max="9" width="12.75" style="354" customWidth="1"/>
    <col min="10" max="11" width="8.375" style="354" customWidth="1"/>
    <col min="12" max="14" width="9.5" style="354" customWidth="1"/>
    <col min="15" max="15" width="28.75" style="354" customWidth="1"/>
    <col min="16" max="20" width="9.5" style="354" customWidth="1"/>
    <col min="21" max="21" width="42.625" style="356" customWidth="1"/>
    <col min="22" max="22" width="42.25" style="357" customWidth="1"/>
    <col min="23" max="28" width="9" style="358"/>
    <col min="29" max="16384" width="9" style="356"/>
  </cols>
  <sheetData>
    <row r="1" spans="1:22" ht="22.5" customHeight="1">
      <c r="A1" s="612" t="s">
        <v>1582</v>
      </c>
      <c r="B1" s="612"/>
      <c r="C1" s="612"/>
      <c r="D1" s="612"/>
      <c r="E1" s="612"/>
      <c r="F1" s="612"/>
      <c r="G1" s="612"/>
      <c r="H1" s="612"/>
      <c r="I1" s="613"/>
      <c r="J1" s="613"/>
      <c r="K1" s="613"/>
      <c r="L1" s="613"/>
      <c r="M1" s="613"/>
      <c r="N1" s="613"/>
      <c r="O1" s="613"/>
      <c r="P1" s="613"/>
      <c r="Q1" s="613"/>
      <c r="R1" s="613"/>
      <c r="S1" s="613"/>
      <c r="T1" s="613"/>
      <c r="U1" s="612"/>
      <c r="V1" s="612"/>
    </row>
    <row r="2" spans="1:22" ht="22.5" customHeight="1">
      <c r="A2" s="359" t="s">
        <v>1583</v>
      </c>
      <c r="B2" s="359" t="s">
        <v>1</v>
      </c>
      <c r="C2" s="359" t="s">
        <v>2</v>
      </c>
      <c r="D2" s="359" t="s">
        <v>3</v>
      </c>
      <c r="E2" s="359" t="s">
        <v>4</v>
      </c>
      <c r="F2" s="360" t="s">
        <v>5</v>
      </c>
      <c r="G2" s="359" t="s">
        <v>6</v>
      </c>
      <c r="H2" s="359" t="s">
        <v>7</v>
      </c>
      <c r="I2" s="359" t="s">
        <v>1584</v>
      </c>
      <c r="J2" s="359" t="s">
        <v>1585</v>
      </c>
      <c r="K2" s="359" t="s">
        <v>10</v>
      </c>
      <c r="L2" s="359" t="s">
        <v>1586</v>
      </c>
      <c r="M2" s="359" t="s">
        <v>11</v>
      </c>
      <c r="N2" s="359" t="s">
        <v>12</v>
      </c>
      <c r="O2" s="359" t="s">
        <v>13</v>
      </c>
      <c r="P2" s="359" t="s">
        <v>1587</v>
      </c>
      <c r="Q2" s="359" t="s">
        <v>1588</v>
      </c>
      <c r="R2" s="359" t="s">
        <v>1589</v>
      </c>
      <c r="S2" s="359" t="s">
        <v>1590</v>
      </c>
      <c r="T2" s="359" t="s">
        <v>1591</v>
      </c>
      <c r="U2" s="359" t="s">
        <v>12</v>
      </c>
      <c r="V2" s="377" t="s">
        <v>13</v>
      </c>
    </row>
    <row r="3" spans="1:22" ht="22.5" customHeight="1">
      <c r="A3" s="614" t="s">
        <v>1592</v>
      </c>
      <c r="B3" s="614">
        <v>72</v>
      </c>
      <c r="C3" s="614">
        <v>67</v>
      </c>
      <c r="D3" s="622" t="s">
        <v>1593</v>
      </c>
      <c r="E3" s="362">
        <v>3</v>
      </c>
      <c r="F3" s="363" t="s">
        <v>1594</v>
      </c>
      <c r="G3" s="362" t="s">
        <v>1595</v>
      </c>
      <c r="H3" s="363">
        <v>13051518769</v>
      </c>
      <c r="I3" s="368" t="s">
        <v>1596</v>
      </c>
      <c r="J3" s="369">
        <v>18</v>
      </c>
      <c r="K3" s="370">
        <v>590</v>
      </c>
      <c r="L3" s="370">
        <v>545</v>
      </c>
      <c r="M3" s="370">
        <v>580</v>
      </c>
      <c r="N3" s="371" t="s">
        <v>1597</v>
      </c>
      <c r="O3" s="370"/>
      <c r="P3" s="370"/>
      <c r="Q3" s="370"/>
      <c r="R3" s="370"/>
      <c r="S3" s="370"/>
      <c r="T3" s="370"/>
      <c r="U3" s="378" t="s">
        <v>1598</v>
      </c>
      <c r="V3" s="379"/>
    </row>
    <row r="4" spans="1:22" ht="22.5" customHeight="1">
      <c r="A4" s="614"/>
      <c r="B4" s="614"/>
      <c r="C4" s="614"/>
      <c r="D4" s="622"/>
      <c r="E4" s="364">
        <v>3</v>
      </c>
      <c r="F4" s="363" t="s">
        <v>1599</v>
      </c>
      <c r="G4" s="365" t="s">
        <v>1595</v>
      </c>
      <c r="H4" s="363">
        <v>13051518769</v>
      </c>
      <c r="I4" s="368" t="s">
        <v>1600</v>
      </c>
      <c r="J4" s="369">
        <v>60</v>
      </c>
      <c r="K4" s="370">
        <v>1140</v>
      </c>
      <c r="L4" s="370">
        <v>650</v>
      </c>
      <c r="M4" s="370"/>
      <c r="N4" s="370"/>
      <c r="O4" s="370"/>
      <c r="P4" s="370"/>
      <c r="Q4" s="370"/>
      <c r="R4" s="370"/>
      <c r="S4" s="370"/>
      <c r="T4" s="370"/>
      <c r="U4" s="300" t="s">
        <v>1601</v>
      </c>
      <c r="V4" s="379"/>
    </row>
    <row r="5" spans="1:22" ht="22.5" customHeight="1">
      <c r="A5" s="614"/>
      <c r="B5" s="614"/>
      <c r="C5" s="614"/>
      <c r="D5" s="622"/>
      <c r="E5" s="362">
        <v>3</v>
      </c>
      <c r="F5" s="363" t="s">
        <v>1602</v>
      </c>
      <c r="G5" s="363" t="s">
        <v>1595</v>
      </c>
      <c r="H5" s="363">
        <v>13051518769</v>
      </c>
      <c r="I5" s="368" t="s">
        <v>1603</v>
      </c>
      <c r="J5" s="369">
        <v>18</v>
      </c>
      <c r="K5" s="370">
        <v>180</v>
      </c>
      <c r="L5" s="370">
        <v>180</v>
      </c>
      <c r="M5" s="370"/>
      <c r="N5" s="370"/>
      <c r="O5" s="370"/>
      <c r="P5" s="370"/>
      <c r="Q5" s="370"/>
      <c r="R5" s="370"/>
      <c r="S5" s="370"/>
      <c r="T5" s="370"/>
      <c r="U5" s="378" t="s">
        <v>1604</v>
      </c>
      <c r="V5" s="379"/>
    </row>
    <row r="6" spans="1:22" ht="22.5" customHeight="1">
      <c r="A6" s="614"/>
      <c r="B6" s="614"/>
      <c r="C6" s="614"/>
      <c r="D6" s="622" t="s">
        <v>1605</v>
      </c>
      <c r="E6" s="362">
        <v>3</v>
      </c>
      <c r="F6" s="365" t="s">
        <v>1606</v>
      </c>
      <c r="G6" s="362" t="s">
        <v>1607</v>
      </c>
      <c r="H6" s="363">
        <v>13120003392</v>
      </c>
      <c r="I6" s="368" t="s">
        <v>1608</v>
      </c>
      <c r="J6" s="369">
        <v>22</v>
      </c>
      <c r="K6" s="370">
        <v>175</v>
      </c>
      <c r="L6" s="370">
        <v>150</v>
      </c>
      <c r="M6" s="370">
        <v>150</v>
      </c>
      <c r="N6" s="370" t="s">
        <v>1597</v>
      </c>
      <c r="O6" s="370"/>
      <c r="P6" s="370" t="s">
        <v>1609</v>
      </c>
      <c r="Q6" s="370" t="s">
        <v>1609</v>
      </c>
      <c r="R6" s="370" t="s">
        <v>1609</v>
      </c>
      <c r="S6" s="370" t="s">
        <v>1609</v>
      </c>
      <c r="T6" s="370"/>
      <c r="U6" s="300" t="s">
        <v>129</v>
      </c>
      <c r="V6" s="379"/>
    </row>
    <row r="7" spans="1:22" ht="22.5" customHeight="1">
      <c r="A7" s="614"/>
      <c r="B7" s="614"/>
      <c r="C7" s="614"/>
      <c r="D7" s="622"/>
      <c r="E7" s="364">
        <v>4</v>
      </c>
      <c r="F7" s="363" t="s">
        <v>1610</v>
      </c>
      <c r="G7" s="365" t="s">
        <v>1607</v>
      </c>
      <c r="H7" s="363">
        <v>13120003392</v>
      </c>
      <c r="I7" s="368" t="s">
        <v>1611</v>
      </c>
      <c r="J7" s="369">
        <v>22</v>
      </c>
      <c r="K7" s="370">
        <v>673</v>
      </c>
      <c r="L7" s="370">
        <v>425</v>
      </c>
      <c r="M7" s="370"/>
      <c r="N7" s="370"/>
      <c r="O7" s="370"/>
      <c r="P7" s="370"/>
      <c r="Q7" s="370"/>
      <c r="R7" s="370"/>
      <c r="S7" s="370"/>
      <c r="T7" s="370"/>
      <c r="U7" s="378" t="s">
        <v>1612</v>
      </c>
      <c r="V7" s="379"/>
    </row>
    <row r="8" spans="1:22" ht="22.5" customHeight="1">
      <c r="A8" s="614"/>
      <c r="B8" s="614"/>
      <c r="C8" s="614"/>
      <c r="D8" s="622"/>
      <c r="E8" s="362">
        <v>4</v>
      </c>
      <c r="F8" s="363" t="s">
        <v>1613</v>
      </c>
      <c r="G8" s="363" t="s">
        <v>1607</v>
      </c>
      <c r="H8" s="363">
        <v>13120003392</v>
      </c>
      <c r="I8" s="368" t="s">
        <v>1614</v>
      </c>
      <c r="J8" s="369">
        <v>22</v>
      </c>
      <c r="K8" s="370">
        <v>195</v>
      </c>
      <c r="L8" s="370">
        <v>150</v>
      </c>
      <c r="M8" s="370"/>
      <c r="N8" s="370"/>
      <c r="O8" s="370"/>
      <c r="P8" s="370"/>
      <c r="Q8" s="370"/>
      <c r="R8" s="370"/>
      <c r="S8" s="370"/>
      <c r="T8" s="370"/>
      <c r="U8" s="378" t="s">
        <v>1604</v>
      </c>
      <c r="V8" s="379"/>
    </row>
    <row r="9" spans="1:22" ht="22.5" customHeight="1">
      <c r="A9" s="614"/>
      <c r="B9" s="614"/>
      <c r="C9" s="614"/>
      <c r="D9" s="622"/>
      <c r="E9" s="362">
        <v>3</v>
      </c>
      <c r="F9" s="363" t="s">
        <v>1615</v>
      </c>
      <c r="G9" s="365" t="s">
        <v>1607</v>
      </c>
      <c r="H9" s="363">
        <v>13120003392</v>
      </c>
      <c r="I9" s="368" t="s">
        <v>1616</v>
      </c>
      <c r="J9" s="369">
        <v>24</v>
      </c>
      <c r="K9" s="370">
        <v>293</v>
      </c>
      <c r="L9" s="370">
        <v>200</v>
      </c>
      <c r="M9" s="370"/>
      <c r="N9" s="370"/>
      <c r="O9" s="370"/>
      <c r="P9" s="370"/>
      <c r="Q9" s="370"/>
      <c r="R9" s="370"/>
      <c r="S9" s="370"/>
      <c r="T9" s="370"/>
      <c r="U9" s="378" t="s">
        <v>1617</v>
      </c>
      <c r="V9" s="379"/>
    </row>
    <row r="10" spans="1:22" ht="22.5" customHeight="1">
      <c r="A10" s="614"/>
      <c r="B10" s="614"/>
      <c r="C10" s="614"/>
      <c r="D10" s="622" t="s">
        <v>1618</v>
      </c>
      <c r="E10" s="362">
        <v>3</v>
      </c>
      <c r="F10" s="363" t="s">
        <v>1619</v>
      </c>
      <c r="G10" s="363" t="s">
        <v>1620</v>
      </c>
      <c r="H10" s="363">
        <v>18310329719</v>
      </c>
      <c r="I10" s="368" t="s">
        <v>1621</v>
      </c>
      <c r="J10" s="369">
        <v>30</v>
      </c>
      <c r="K10" s="370">
        <v>500</v>
      </c>
      <c r="L10" s="370">
        <v>350</v>
      </c>
      <c r="M10" s="370">
        <v>350</v>
      </c>
      <c r="N10" s="370" t="s">
        <v>1597</v>
      </c>
      <c r="O10" s="370" t="s">
        <v>1622</v>
      </c>
      <c r="P10" s="370" t="s">
        <v>1609</v>
      </c>
      <c r="Q10" s="370" t="s">
        <v>1609</v>
      </c>
      <c r="R10" s="370" t="s">
        <v>1609</v>
      </c>
      <c r="S10" s="370" t="s">
        <v>1609</v>
      </c>
      <c r="T10" s="370"/>
      <c r="U10" s="378" t="s">
        <v>1612</v>
      </c>
      <c r="V10" s="379"/>
    </row>
    <row r="11" spans="1:22" ht="22.5" customHeight="1">
      <c r="A11" s="614"/>
      <c r="B11" s="614"/>
      <c r="C11" s="614"/>
      <c r="D11" s="622"/>
      <c r="E11" s="362">
        <v>1</v>
      </c>
      <c r="F11" s="363" t="s">
        <v>1623</v>
      </c>
      <c r="G11" s="363" t="s">
        <v>1620</v>
      </c>
      <c r="H11" s="363">
        <v>18310329719</v>
      </c>
      <c r="I11" s="368" t="s">
        <v>1624</v>
      </c>
      <c r="J11" s="369">
        <v>30</v>
      </c>
      <c r="K11" s="370">
        <v>204</v>
      </c>
      <c r="L11" s="370">
        <v>200</v>
      </c>
      <c r="M11" s="370"/>
      <c r="N11" s="370"/>
      <c r="O11" s="370"/>
      <c r="P11" s="370"/>
      <c r="Q11" s="370"/>
      <c r="R11" s="370"/>
      <c r="S11" s="370"/>
      <c r="T11" s="370"/>
      <c r="U11" s="378" t="s">
        <v>1617</v>
      </c>
      <c r="V11" s="379"/>
    </row>
    <row r="12" spans="1:22" ht="22.5" customHeight="1">
      <c r="A12" s="614"/>
      <c r="B12" s="614"/>
      <c r="C12" s="614"/>
      <c r="D12" s="622"/>
      <c r="E12" s="362">
        <v>4</v>
      </c>
      <c r="F12" s="363" t="s">
        <v>1625</v>
      </c>
      <c r="G12" s="363" t="s">
        <v>1620</v>
      </c>
      <c r="H12" s="363">
        <v>18310329719</v>
      </c>
      <c r="I12" s="368" t="s">
        <v>1626</v>
      </c>
      <c r="J12" s="369">
        <v>30</v>
      </c>
      <c r="K12" s="370">
        <v>145</v>
      </c>
      <c r="L12" s="370">
        <v>150</v>
      </c>
      <c r="M12" s="370"/>
      <c r="N12" s="370"/>
      <c r="O12" s="370"/>
      <c r="P12" s="370"/>
      <c r="Q12" s="370"/>
      <c r="R12" s="370"/>
      <c r="S12" s="370"/>
      <c r="T12" s="370"/>
      <c r="U12" s="378" t="s">
        <v>129</v>
      </c>
      <c r="V12" s="379"/>
    </row>
    <row r="13" spans="1:22" ht="22.5" customHeight="1">
      <c r="A13" s="614"/>
      <c r="B13" s="614"/>
      <c r="C13" s="614"/>
      <c r="D13" s="622"/>
      <c r="E13" s="364">
        <v>3</v>
      </c>
      <c r="F13" s="363" t="s">
        <v>1627</v>
      </c>
      <c r="G13" s="365" t="s">
        <v>1595</v>
      </c>
      <c r="H13" s="363">
        <v>13051518769</v>
      </c>
      <c r="I13" s="369"/>
      <c r="J13" s="372"/>
      <c r="K13" s="373"/>
      <c r="L13" s="374" t="s">
        <v>81</v>
      </c>
      <c r="M13" s="374"/>
      <c r="N13" s="374"/>
      <c r="O13" s="374"/>
      <c r="P13" s="374"/>
      <c r="Q13" s="374"/>
      <c r="R13" s="374"/>
      <c r="S13" s="374"/>
      <c r="T13" s="374"/>
      <c r="U13" s="362" t="s">
        <v>1628</v>
      </c>
      <c r="V13" s="379"/>
    </row>
    <row r="14" spans="1:22" ht="22.5" customHeight="1">
      <c r="A14" s="614"/>
      <c r="B14" s="614"/>
      <c r="C14" s="614"/>
      <c r="D14" s="622"/>
      <c r="E14" s="362">
        <v>4</v>
      </c>
      <c r="F14" s="363" t="s">
        <v>1629</v>
      </c>
      <c r="G14" s="363" t="s">
        <v>1630</v>
      </c>
      <c r="H14" s="366" t="s">
        <v>1631</v>
      </c>
      <c r="I14" s="369"/>
      <c r="J14" s="372"/>
      <c r="K14" s="373"/>
      <c r="L14" s="374" t="s">
        <v>94</v>
      </c>
      <c r="M14" s="374"/>
      <c r="N14" s="374"/>
      <c r="O14" s="374"/>
      <c r="P14" s="374"/>
      <c r="Q14" s="374"/>
      <c r="R14" s="374"/>
      <c r="S14" s="374"/>
      <c r="T14" s="374"/>
      <c r="U14" s="362" t="s">
        <v>1628</v>
      </c>
      <c r="V14" s="379"/>
    </row>
    <row r="15" spans="1:22" ht="22.5" customHeight="1">
      <c r="A15" s="614"/>
      <c r="B15" s="614"/>
      <c r="C15" s="614"/>
      <c r="D15" s="623" t="s">
        <v>1632</v>
      </c>
      <c r="E15" s="363">
        <v>3</v>
      </c>
      <c r="F15" s="363" t="s">
        <v>1633</v>
      </c>
      <c r="G15" s="363" t="s">
        <v>1634</v>
      </c>
      <c r="H15" s="363">
        <v>18310669877</v>
      </c>
      <c r="I15" s="368" t="s">
        <v>1635</v>
      </c>
      <c r="J15" s="369">
        <v>14</v>
      </c>
      <c r="K15" s="370">
        <v>120</v>
      </c>
      <c r="L15" s="370">
        <v>120</v>
      </c>
      <c r="M15" s="370">
        <v>120</v>
      </c>
      <c r="N15" s="370" t="s">
        <v>1597</v>
      </c>
      <c r="O15" s="370" t="s">
        <v>1636</v>
      </c>
      <c r="P15" s="370" t="s">
        <v>1609</v>
      </c>
      <c r="Q15" s="370" t="s">
        <v>1609</v>
      </c>
      <c r="R15" s="370" t="s">
        <v>1609</v>
      </c>
      <c r="S15" s="370" t="s">
        <v>1609</v>
      </c>
      <c r="T15" s="370"/>
      <c r="U15" s="378" t="s">
        <v>129</v>
      </c>
      <c r="V15" s="380"/>
    </row>
    <row r="16" spans="1:22" ht="22.5" customHeight="1">
      <c r="A16" s="614"/>
      <c r="B16" s="614"/>
      <c r="C16" s="614"/>
      <c r="D16" s="623"/>
      <c r="E16" s="363">
        <v>3</v>
      </c>
      <c r="F16" s="363" t="s">
        <v>1637</v>
      </c>
      <c r="G16" s="363" t="s">
        <v>1638</v>
      </c>
      <c r="H16" s="363">
        <v>13120015069</v>
      </c>
      <c r="I16" s="368" t="s">
        <v>1639</v>
      </c>
      <c r="J16" s="369">
        <v>14</v>
      </c>
      <c r="K16" s="370">
        <v>300</v>
      </c>
      <c r="L16" s="370">
        <v>250</v>
      </c>
      <c r="M16" s="370">
        <v>250</v>
      </c>
      <c r="N16" s="370" t="s">
        <v>1597</v>
      </c>
      <c r="O16" s="370" t="s">
        <v>1640</v>
      </c>
      <c r="P16" s="370" t="s">
        <v>1609</v>
      </c>
      <c r="Q16" s="370" t="s">
        <v>1609</v>
      </c>
      <c r="R16" s="370" t="s">
        <v>1609</v>
      </c>
      <c r="S16" s="370" t="s">
        <v>1609</v>
      </c>
      <c r="T16" s="370"/>
      <c r="U16" s="378" t="s">
        <v>1612</v>
      </c>
      <c r="V16" s="379"/>
    </row>
    <row r="17" spans="1:22" ht="22.5" customHeight="1">
      <c r="A17" s="614"/>
      <c r="B17" s="614"/>
      <c r="C17" s="614"/>
      <c r="D17" s="623"/>
      <c r="E17" s="363">
        <v>3</v>
      </c>
      <c r="F17" s="363" t="s">
        <v>1641</v>
      </c>
      <c r="G17" s="363"/>
      <c r="H17" s="366"/>
      <c r="I17" s="369"/>
      <c r="J17" s="375"/>
      <c r="K17" s="373"/>
      <c r="L17" s="374" t="s">
        <v>106</v>
      </c>
      <c r="M17" s="374"/>
      <c r="N17" s="374"/>
      <c r="O17" s="374"/>
      <c r="P17" s="374"/>
      <c r="Q17" s="374"/>
      <c r="R17" s="374"/>
      <c r="S17" s="374"/>
      <c r="T17" s="374"/>
      <c r="U17" s="362" t="s">
        <v>1628</v>
      </c>
      <c r="V17" s="379"/>
    </row>
    <row r="18" spans="1:22" ht="22.5" customHeight="1">
      <c r="A18" s="614"/>
      <c r="B18" s="614"/>
      <c r="C18" s="614"/>
      <c r="D18" s="623" t="s">
        <v>1642</v>
      </c>
      <c r="E18" s="276">
        <v>3</v>
      </c>
      <c r="F18" s="277" t="s">
        <v>1643</v>
      </c>
      <c r="G18" s="363" t="s">
        <v>1644</v>
      </c>
      <c r="H18" s="366" t="s">
        <v>1645</v>
      </c>
      <c r="I18" s="368" t="s">
        <v>1646</v>
      </c>
      <c r="J18" s="369">
        <v>12</v>
      </c>
      <c r="K18" s="370">
        <v>10</v>
      </c>
      <c r="L18" s="370">
        <v>50</v>
      </c>
      <c r="M18" s="370">
        <v>50</v>
      </c>
      <c r="N18" s="370" t="s">
        <v>1597</v>
      </c>
      <c r="O18" s="370"/>
      <c r="P18" s="370" t="s">
        <v>1609</v>
      </c>
      <c r="Q18" s="370" t="s">
        <v>1609</v>
      </c>
      <c r="R18" s="370" t="s">
        <v>1609</v>
      </c>
      <c r="S18" s="370" t="s">
        <v>1609</v>
      </c>
      <c r="T18" s="370"/>
      <c r="U18" s="378" t="s">
        <v>129</v>
      </c>
      <c r="V18" s="379"/>
    </row>
    <row r="19" spans="1:22" ht="22.5" customHeight="1">
      <c r="A19" s="614"/>
      <c r="B19" s="614"/>
      <c r="C19" s="614"/>
      <c r="D19" s="623"/>
      <c r="E19" s="278">
        <v>3</v>
      </c>
      <c r="F19" s="277" t="s">
        <v>1647</v>
      </c>
      <c r="G19" s="363" t="s">
        <v>1630</v>
      </c>
      <c r="H19" s="366" t="s">
        <v>1631</v>
      </c>
      <c r="I19" s="368" t="s">
        <v>1648</v>
      </c>
      <c r="J19" s="369">
        <v>12</v>
      </c>
      <c r="K19" s="370">
        <v>300</v>
      </c>
      <c r="L19" s="370">
        <v>300</v>
      </c>
      <c r="M19" s="370"/>
      <c r="N19" s="370"/>
      <c r="O19" s="370"/>
      <c r="P19" s="370"/>
      <c r="Q19" s="370"/>
      <c r="R19" s="370"/>
      <c r="S19" s="370"/>
      <c r="T19" s="370"/>
      <c r="U19" s="378" t="s">
        <v>1649</v>
      </c>
      <c r="V19" s="379"/>
    </row>
    <row r="20" spans="1:22" ht="22.5" customHeight="1">
      <c r="A20" s="614"/>
      <c r="B20" s="614"/>
      <c r="C20" s="614"/>
      <c r="D20" s="623"/>
      <c r="E20" s="278">
        <v>3</v>
      </c>
      <c r="F20" s="277" t="s">
        <v>1650</v>
      </c>
      <c r="G20" s="363" t="s">
        <v>1651</v>
      </c>
      <c r="H20" s="366" t="s">
        <v>1652</v>
      </c>
      <c r="I20" s="368" t="s">
        <v>1653</v>
      </c>
      <c r="J20" s="369">
        <v>12</v>
      </c>
      <c r="K20" s="370">
        <v>420</v>
      </c>
      <c r="L20" s="370">
        <v>350</v>
      </c>
      <c r="M20" s="370"/>
      <c r="N20" s="370"/>
      <c r="O20" s="370"/>
      <c r="P20" s="370"/>
      <c r="Q20" s="370"/>
      <c r="R20" s="370"/>
      <c r="S20" s="370"/>
      <c r="T20" s="370"/>
      <c r="U20" s="378" t="s">
        <v>1612</v>
      </c>
      <c r="V20" s="379"/>
    </row>
    <row r="21" spans="1:22" ht="22.5" customHeight="1">
      <c r="A21" s="614"/>
      <c r="B21" s="614"/>
      <c r="C21" s="614"/>
      <c r="D21" s="623"/>
      <c r="E21" s="278">
        <v>4</v>
      </c>
      <c r="F21" s="277" t="s">
        <v>1654</v>
      </c>
      <c r="G21" s="363" t="s">
        <v>1630</v>
      </c>
      <c r="H21" s="366" t="s">
        <v>1631</v>
      </c>
      <c r="I21" s="368" t="s">
        <v>1655</v>
      </c>
      <c r="J21" s="369">
        <v>42</v>
      </c>
      <c r="K21" s="370">
        <v>506</v>
      </c>
      <c r="L21" s="370">
        <v>350</v>
      </c>
      <c r="M21" s="370"/>
      <c r="N21" s="370"/>
      <c r="O21" s="370"/>
      <c r="P21" s="370"/>
      <c r="Q21" s="370"/>
      <c r="R21" s="370"/>
      <c r="S21" s="370"/>
      <c r="T21" s="370"/>
      <c r="U21" s="381" t="s">
        <v>1612</v>
      </c>
      <c r="V21" s="382"/>
    </row>
    <row r="22" spans="1:22" ht="22.5" customHeight="1">
      <c r="A22" s="614"/>
      <c r="B22" s="614"/>
      <c r="C22" s="614"/>
      <c r="D22" s="623" t="s">
        <v>1656</v>
      </c>
      <c r="E22" s="363">
        <v>3</v>
      </c>
      <c r="F22" s="363" t="s">
        <v>1657</v>
      </c>
      <c r="G22" s="363" t="s">
        <v>1658</v>
      </c>
      <c r="H22" s="363">
        <v>13121916318</v>
      </c>
      <c r="I22" s="368" t="s">
        <v>1659</v>
      </c>
      <c r="J22" s="369">
        <v>12</v>
      </c>
      <c r="K22" s="370">
        <v>300</v>
      </c>
      <c r="L22" s="370">
        <v>200</v>
      </c>
      <c r="M22" s="370">
        <v>200</v>
      </c>
      <c r="N22" s="370" t="s">
        <v>1597</v>
      </c>
      <c r="O22" s="370"/>
      <c r="P22" s="370" t="s">
        <v>1609</v>
      </c>
      <c r="Q22" s="370" t="s">
        <v>1609</v>
      </c>
      <c r="R22" s="370" t="s">
        <v>1609</v>
      </c>
      <c r="S22" s="370" t="s">
        <v>1609</v>
      </c>
      <c r="T22" s="370"/>
      <c r="U22" s="381" t="s">
        <v>129</v>
      </c>
      <c r="V22" s="382"/>
    </row>
    <row r="23" spans="1:22" ht="22.5" customHeight="1">
      <c r="A23" s="614"/>
      <c r="B23" s="614"/>
      <c r="C23" s="614"/>
      <c r="D23" s="623"/>
      <c r="E23" s="363">
        <v>3</v>
      </c>
      <c r="F23" s="363" t="s">
        <v>1660</v>
      </c>
      <c r="G23" s="363" t="s">
        <v>1658</v>
      </c>
      <c r="H23" s="363">
        <v>13121916318</v>
      </c>
      <c r="I23" s="368" t="s">
        <v>1661</v>
      </c>
      <c r="J23" s="369">
        <v>12</v>
      </c>
      <c r="K23" s="370">
        <v>500</v>
      </c>
      <c r="L23" s="370">
        <v>300</v>
      </c>
      <c r="M23" s="370"/>
      <c r="N23" s="370"/>
      <c r="O23" s="370"/>
      <c r="P23" s="370"/>
      <c r="Q23" s="370"/>
      <c r="R23" s="370"/>
      <c r="S23" s="370"/>
      <c r="T23" s="370"/>
      <c r="U23" s="378" t="s">
        <v>1598</v>
      </c>
      <c r="V23" s="379"/>
    </row>
    <row r="24" spans="1:22" ht="22.5" customHeight="1">
      <c r="A24" s="614"/>
      <c r="B24" s="614"/>
      <c r="C24" s="614"/>
      <c r="D24" s="623"/>
      <c r="E24" s="363">
        <v>3</v>
      </c>
      <c r="F24" s="363" t="s">
        <v>1662</v>
      </c>
      <c r="G24" s="363" t="s">
        <v>80</v>
      </c>
      <c r="H24" s="363">
        <v>15201645716</v>
      </c>
      <c r="I24" s="369"/>
      <c r="J24" s="375"/>
      <c r="K24" s="373"/>
      <c r="L24" s="376" t="s">
        <v>134</v>
      </c>
      <c r="M24" s="376"/>
      <c r="N24" s="376"/>
      <c r="O24" s="376"/>
      <c r="P24" s="376"/>
      <c r="Q24" s="376"/>
      <c r="R24" s="376"/>
      <c r="S24" s="376"/>
      <c r="T24" s="376"/>
      <c r="U24" s="362" t="s">
        <v>1628</v>
      </c>
      <c r="V24" s="379"/>
    </row>
    <row r="25" spans="1:22" ht="22.5" customHeight="1">
      <c r="A25" s="614"/>
      <c r="B25" s="614"/>
      <c r="C25" s="614"/>
      <c r="D25" s="623"/>
      <c r="E25" s="363">
        <v>3</v>
      </c>
      <c r="F25" s="363" t="s">
        <v>1663</v>
      </c>
      <c r="G25" s="363" t="s">
        <v>1658</v>
      </c>
      <c r="H25" s="363">
        <v>13121916318</v>
      </c>
      <c r="I25" s="368" t="s">
        <v>1664</v>
      </c>
      <c r="J25" s="369">
        <v>12</v>
      </c>
      <c r="K25" s="370">
        <v>200</v>
      </c>
      <c r="L25" s="370">
        <v>100</v>
      </c>
      <c r="M25" s="370"/>
      <c r="N25" s="370"/>
      <c r="O25" s="370"/>
      <c r="P25" s="370"/>
      <c r="Q25" s="370"/>
      <c r="R25" s="370"/>
      <c r="S25" s="370"/>
      <c r="T25" s="370"/>
      <c r="U25" s="378" t="s">
        <v>1617</v>
      </c>
      <c r="V25" s="379"/>
    </row>
    <row r="26" spans="1:22" ht="22.5" customHeight="1">
      <c r="A26" s="614"/>
      <c r="B26" s="614"/>
      <c r="C26" s="614"/>
      <c r="D26" s="623" t="s">
        <v>1665</v>
      </c>
      <c r="E26" s="363">
        <v>3</v>
      </c>
      <c r="F26" s="363" t="s">
        <v>1666</v>
      </c>
      <c r="G26" s="363" t="s">
        <v>1667</v>
      </c>
      <c r="H26" s="367">
        <v>18310357656</v>
      </c>
      <c r="I26" s="368" t="s">
        <v>1668</v>
      </c>
      <c r="J26" s="369">
        <v>7</v>
      </c>
      <c r="K26" s="370">
        <v>755</v>
      </c>
      <c r="L26" s="370">
        <v>350</v>
      </c>
      <c r="M26" s="370"/>
      <c r="N26" s="370"/>
      <c r="O26" s="370"/>
      <c r="P26" s="370"/>
      <c r="Q26" s="370"/>
      <c r="R26" s="370"/>
      <c r="S26" s="370"/>
      <c r="T26" s="370"/>
      <c r="U26" s="378" t="s">
        <v>1617</v>
      </c>
      <c r="V26" s="379"/>
    </row>
    <row r="27" spans="1:22" ht="22.5" customHeight="1">
      <c r="A27" s="614"/>
      <c r="B27" s="614"/>
      <c r="C27" s="614"/>
      <c r="D27" s="623"/>
      <c r="E27" s="363">
        <v>3</v>
      </c>
      <c r="F27" s="363" t="s">
        <v>1669</v>
      </c>
      <c r="G27" s="363" t="s">
        <v>1670</v>
      </c>
      <c r="H27" s="363">
        <v>18310339059</v>
      </c>
      <c r="I27" s="368" t="s">
        <v>1671</v>
      </c>
      <c r="J27" s="369">
        <v>9</v>
      </c>
      <c r="K27" s="370">
        <v>500</v>
      </c>
      <c r="L27" s="370">
        <v>250</v>
      </c>
      <c r="M27" s="370"/>
      <c r="N27" s="370"/>
      <c r="O27" s="370"/>
      <c r="P27" s="370"/>
      <c r="Q27" s="370"/>
      <c r="R27" s="370"/>
      <c r="S27" s="370"/>
      <c r="T27" s="370"/>
      <c r="U27" s="381" t="s">
        <v>129</v>
      </c>
      <c r="V27" s="383"/>
    </row>
    <row r="28" spans="1:22" ht="22.5" customHeight="1">
      <c r="A28" s="614"/>
      <c r="B28" s="614"/>
      <c r="C28" s="614"/>
      <c r="D28" s="623"/>
      <c r="E28" s="363">
        <v>3</v>
      </c>
      <c r="F28" s="363" t="s">
        <v>1672</v>
      </c>
      <c r="G28" s="363" t="s">
        <v>1673</v>
      </c>
      <c r="H28" s="363">
        <v>15600917038</v>
      </c>
      <c r="I28" s="368" t="s">
        <v>1674</v>
      </c>
      <c r="J28" s="369">
        <v>9</v>
      </c>
      <c r="K28" s="370">
        <v>300</v>
      </c>
      <c r="L28" s="370">
        <v>100</v>
      </c>
      <c r="M28" s="370">
        <v>100</v>
      </c>
      <c r="N28" s="370" t="s">
        <v>1597</v>
      </c>
      <c r="O28" s="370"/>
      <c r="P28" s="370" t="s">
        <v>1609</v>
      </c>
      <c r="Q28" s="370" t="s">
        <v>1609</v>
      </c>
      <c r="R28" s="370" t="s">
        <v>1609</v>
      </c>
      <c r="S28" s="370" t="s">
        <v>1609</v>
      </c>
      <c r="T28" s="370"/>
      <c r="U28" s="381" t="s">
        <v>1598</v>
      </c>
      <c r="V28" s="383"/>
    </row>
    <row r="29" spans="1:22" ht="22.5" customHeight="1">
      <c r="A29" s="614"/>
      <c r="B29" s="614"/>
      <c r="C29" s="614"/>
      <c r="D29" s="623" t="s">
        <v>1675</v>
      </c>
      <c r="E29" s="363">
        <v>3</v>
      </c>
      <c r="F29" s="363" t="s">
        <v>1676</v>
      </c>
      <c r="G29" s="363" t="s">
        <v>1677</v>
      </c>
      <c r="H29" s="363">
        <v>15901388813</v>
      </c>
      <c r="I29" s="368" t="s">
        <v>1678</v>
      </c>
      <c r="J29" s="369">
        <v>24</v>
      </c>
      <c r="K29" s="370">
        <v>300</v>
      </c>
      <c r="L29" s="370">
        <v>250</v>
      </c>
      <c r="M29" s="370">
        <v>250</v>
      </c>
      <c r="N29" s="370" t="s">
        <v>1597</v>
      </c>
      <c r="O29" s="370"/>
      <c r="P29" s="370" t="s">
        <v>1609</v>
      </c>
      <c r="Q29" s="370" t="s">
        <v>1609</v>
      </c>
      <c r="R29" s="370" t="s">
        <v>1609</v>
      </c>
      <c r="S29" s="370" t="s">
        <v>1609</v>
      </c>
      <c r="T29" s="370"/>
      <c r="U29" s="378" t="s">
        <v>1598</v>
      </c>
      <c r="V29" s="379"/>
    </row>
    <row r="30" spans="1:22" ht="22.5" customHeight="1">
      <c r="A30" s="614"/>
      <c r="B30" s="614"/>
      <c r="C30" s="614"/>
      <c r="D30" s="623"/>
      <c r="E30" s="363">
        <v>3</v>
      </c>
      <c r="F30" s="363" t="s">
        <v>1679</v>
      </c>
      <c r="G30" s="363" t="s">
        <v>1677</v>
      </c>
      <c r="H30" s="363">
        <v>15901388813</v>
      </c>
      <c r="I30" s="368" t="s">
        <v>1680</v>
      </c>
      <c r="J30" s="369">
        <v>24</v>
      </c>
      <c r="K30" s="370">
        <v>500</v>
      </c>
      <c r="L30" s="370">
        <v>300</v>
      </c>
      <c r="M30" s="370">
        <v>300</v>
      </c>
      <c r="N30" s="370" t="s">
        <v>1597</v>
      </c>
      <c r="O30" s="370"/>
      <c r="P30" s="370" t="s">
        <v>1609</v>
      </c>
      <c r="Q30" s="370" t="s">
        <v>1609</v>
      </c>
      <c r="R30" s="370" t="s">
        <v>1609</v>
      </c>
      <c r="S30" s="370" t="s">
        <v>1609</v>
      </c>
      <c r="T30" s="370"/>
      <c r="U30" s="378" t="s">
        <v>1612</v>
      </c>
      <c r="V30" s="379"/>
    </row>
    <row r="31" spans="1:22" ht="22.5" customHeight="1">
      <c r="A31" s="614"/>
      <c r="B31" s="614"/>
      <c r="C31" s="614"/>
      <c r="D31" s="623"/>
      <c r="E31" s="363">
        <v>1</v>
      </c>
      <c r="F31" s="363" t="s">
        <v>1681</v>
      </c>
      <c r="G31" s="363" t="s">
        <v>1682</v>
      </c>
      <c r="H31" s="363">
        <v>18810638033</v>
      </c>
      <c r="I31" s="368" t="s">
        <v>1683</v>
      </c>
      <c r="J31" s="369">
        <v>24</v>
      </c>
      <c r="K31" s="370">
        <v>200</v>
      </c>
      <c r="L31" s="370">
        <v>100</v>
      </c>
      <c r="M31" s="370"/>
      <c r="N31" s="370"/>
      <c r="O31" s="370"/>
      <c r="P31" s="370"/>
      <c r="Q31" s="370"/>
      <c r="R31" s="370"/>
      <c r="S31" s="370"/>
      <c r="T31" s="370"/>
      <c r="U31" s="378" t="s">
        <v>129</v>
      </c>
      <c r="V31" s="379"/>
    </row>
    <row r="32" spans="1:22" ht="22.5" customHeight="1">
      <c r="A32" s="614"/>
      <c r="B32" s="614"/>
      <c r="C32" s="614"/>
      <c r="D32" s="623"/>
      <c r="E32" s="363">
        <v>4</v>
      </c>
      <c r="F32" s="363" t="s">
        <v>1684</v>
      </c>
      <c r="G32" s="363" t="s">
        <v>1685</v>
      </c>
      <c r="H32" s="363">
        <v>15726680779</v>
      </c>
      <c r="I32" s="368" t="s">
        <v>1686</v>
      </c>
      <c r="J32" s="369">
        <v>24</v>
      </c>
      <c r="K32" s="370">
        <v>800</v>
      </c>
      <c r="L32" s="370">
        <v>550</v>
      </c>
      <c r="M32" s="370"/>
      <c r="N32" s="370"/>
      <c r="O32" s="370"/>
      <c r="P32" s="370"/>
      <c r="Q32" s="370"/>
      <c r="R32" s="370"/>
      <c r="S32" s="370"/>
      <c r="T32" s="370"/>
      <c r="U32" s="381" t="s">
        <v>1601</v>
      </c>
      <c r="V32" s="383"/>
    </row>
    <row r="33" spans="1:22" ht="22.5" customHeight="1">
      <c r="A33" s="614"/>
      <c r="B33" s="614"/>
      <c r="C33" s="614"/>
      <c r="D33" s="622" t="s">
        <v>15</v>
      </c>
      <c r="E33" s="362">
        <v>1</v>
      </c>
      <c r="F33" s="362" t="s">
        <v>1687</v>
      </c>
      <c r="G33" s="362" t="s">
        <v>26</v>
      </c>
      <c r="H33" s="366" t="s">
        <v>1688</v>
      </c>
      <c r="I33" s="368"/>
      <c r="J33" s="375"/>
      <c r="K33" s="373"/>
      <c r="L33" s="374" t="s">
        <v>194</v>
      </c>
      <c r="M33" s="374"/>
      <c r="N33" s="374"/>
      <c r="O33" s="374"/>
      <c r="P33" s="374"/>
      <c r="Q33" s="374"/>
      <c r="R33" s="374"/>
      <c r="S33" s="374"/>
      <c r="T33" s="374"/>
      <c r="U33" s="362" t="s">
        <v>95</v>
      </c>
      <c r="V33" s="379"/>
    </row>
    <row r="34" spans="1:22" ht="22.5" customHeight="1">
      <c r="A34" s="614"/>
      <c r="B34" s="614"/>
      <c r="C34" s="614"/>
      <c r="D34" s="622"/>
      <c r="E34" s="364">
        <v>2</v>
      </c>
      <c r="F34" s="365" t="s">
        <v>1689</v>
      </c>
      <c r="G34" s="362" t="s">
        <v>26</v>
      </c>
      <c r="H34" s="366" t="s">
        <v>1688</v>
      </c>
      <c r="I34" s="364" t="s">
        <v>1690</v>
      </c>
      <c r="J34" s="369">
        <v>27</v>
      </c>
      <c r="K34" s="370">
        <v>300</v>
      </c>
      <c r="L34" s="370">
        <v>175</v>
      </c>
      <c r="M34" s="370"/>
      <c r="N34" s="370"/>
      <c r="O34" s="370"/>
      <c r="P34" s="370"/>
      <c r="Q34" s="370"/>
      <c r="R34" s="370"/>
      <c r="S34" s="370"/>
      <c r="T34" s="370"/>
      <c r="U34" s="378" t="s">
        <v>1617</v>
      </c>
      <c r="V34" s="379"/>
    </row>
    <row r="35" spans="1:22" ht="22.5" customHeight="1">
      <c r="A35" s="614"/>
      <c r="B35" s="614"/>
      <c r="C35" s="614"/>
      <c r="D35" s="622"/>
      <c r="E35" s="362">
        <v>2</v>
      </c>
      <c r="F35" s="365" t="s">
        <v>1691</v>
      </c>
      <c r="G35" s="362" t="s">
        <v>26</v>
      </c>
      <c r="H35" s="366" t="s">
        <v>1688</v>
      </c>
      <c r="I35" s="364" t="s">
        <v>1692</v>
      </c>
      <c r="J35" s="369">
        <v>27</v>
      </c>
      <c r="K35" s="370">
        <v>300</v>
      </c>
      <c r="L35" s="370">
        <v>225</v>
      </c>
      <c r="M35" s="370"/>
      <c r="N35" s="370"/>
      <c r="O35" s="370"/>
      <c r="P35" s="370"/>
      <c r="Q35" s="370"/>
      <c r="R35" s="370"/>
      <c r="S35" s="370"/>
      <c r="T35" s="370"/>
      <c r="U35" s="378" t="s">
        <v>1649</v>
      </c>
      <c r="V35" s="379"/>
    </row>
    <row r="36" spans="1:22" ht="22.5" customHeight="1">
      <c r="A36" s="614"/>
      <c r="B36" s="614"/>
      <c r="C36" s="614"/>
      <c r="D36" s="623" t="s">
        <v>1693</v>
      </c>
      <c r="E36" s="363">
        <v>3</v>
      </c>
      <c r="F36" s="363" t="s">
        <v>1694</v>
      </c>
      <c r="G36" s="363" t="s">
        <v>35</v>
      </c>
      <c r="H36" s="363">
        <v>18612580927</v>
      </c>
      <c r="I36" s="368" t="s">
        <v>1695</v>
      </c>
      <c r="J36" s="369">
        <v>29</v>
      </c>
      <c r="K36" s="370">
        <v>780</v>
      </c>
      <c r="L36" s="370">
        <v>550</v>
      </c>
      <c r="M36" s="370"/>
      <c r="N36" s="370"/>
      <c r="O36" s="370"/>
      <c r="P36" s="370"/>
      <c r="Q36" s="370"/>
      <c r="R36" s="370"/>
      <c r="S36" s="370"/>
      <c r="T36" s="370"/>
      <c r="U36" s="378" t="s">
        <v>195</v>
      </c>
      <c r="V36" s="379"/>
    </row>
    <row r="37" spans="1:22" ht="22.5" customHeight="1">
      <c r="A37" s="614"/>
      <c r="B37" s="614"/>
      <c r="C37" s="614"/>
      <c r="D37" s="623"/>
      <c r="E37" s="363">
        <v>3</v>
      </c>
      <c r="F37" s="363" t="s">
        <v>1696</v>
      </c>
      <c r="G37" s="363" t="s">
        <v>35</v>
      </c>
      <c r="H37" s="363">
        <v>18612580927</v>
      </c>
      <c r="I37" s="368" t="s">
        <v>1697</v>
      </c>
      <c r="J37" s="369">
        <v>29</v>
      </c>
      <c r="K37" s="370">
        <v>300</v>
      </c>
      <c r="L37" s="370">
        <v>200</v>
      </c>
      <c r="M37" s="370"/>
      <c r="N37" s="370"/>
      <c r="O37" s="370"/>
      <c r="P37" s="370"/>
      <c r="Q37" s="370"/>
      <c r="R37" s="370"/>
      <c r="S37" s="370"/>
      <c r="T37" s="370"/>
      <c r="U37" s="378" t="s">
        <v>1612</v>
      </c>
      <c r="V37" s="379"/>
    </row>
    <row r="38" spans="1:22" ht="22.5" customHeight="1">
      <c r="A38" s="614"/>
      <c r="B38" s="614"/>
      <c r="C38" s="614"/>
      <c r="D38" s="623" t="s">
        <v>1698</v>
      </c>
      <c r="E38" s="363">
        <v>3</v>
      </c>
      <c r="F38" s="363" t="s">
        <v>1699</v>
      </c>
      <c r="G38" s="363" t="s">
        <v>46</v>
      </c>
      <c r="H38" s="363">
        <v>18401607217</v>
      </c>
      <c r="I38" s="368" t="s">
        <v>1700</v>
      </c>
      <c r="J38" s="369">
        <v>50</v>
      </c>
      <c r="K38" s="370">
        <v>870</v>
      </c>
      <c r="L38" s="370">
        <v>450</v>
      </c>
      <c r="M38" s="370">
        <v>450</v>
      </c>
      <c r="N38" s="370" t="s">
        <v>1597</v>
      </c>
      <c r="O38" s="370"/>
      <c r="P38" s="370" t="s">
        <v>1609</v>
      </c>
      <c r="Q38" s="370" t="s">
        <v>1609</v>
      </c>
      <c r="R38" s="370" t="s">
        <v>1609</v>
      </c>
      <c r="S38" s="370" t="s">
        <v>1609</v>
      </c>
      <c r="T38" s="370"/>
      <c r="U38" s="378" t="s">
        <v>129</v>
      </c>
      <c r="V38" s="379"/>
    </row>
    <row r="39" spans="1:22" ht="22.5" customHeight="1">
      <c r="A39" s="614"/>
      <c r="B39" s="614"/>
      <c r="C39" s="614"/>
      <c r="D39" s="623"/>
      <c r="E39" s="363">
        <v>3</v>
      </c>
      <c r="F39" s="365" t="s">
        <v>1701</v>
      </c>
      <c r="G39" s="363" t="s">
        <v>1702</v>
      </c>
      <c r="H39" s="363">
        <v>18813090569</v>
      </c>
      <c r="I39" s="368" t="s">
        <v>1703</v>
      </c>
      <c r="J39" s="369">
        <v>24</v>
      </c>
      <c r="K39" s="370">
        <v>500</v>
      </c>
      <c r="L39" s="370">
        <v>300</v>
      </c>
      <c r="M39" s="370"/>
      <c r="N39" s="370"/>
      <c r="O39" s="370"/>
      <c r="P39" s="370"/>
      <c r="Q39" s="370"/>
      <c r="R39" s="370"/>
      <c r="S39" s="370"/>
      <c r="T39" s="370"/>
      <c r="U39" s="378" t="s">
        <v>1649</v>
      </c>
      <c r="V39" s="379"/>
    </row>
    <row r="40" spans="1:22" ht="22.5" customHeight="1">
      <c r="A40" s="614"/>
      <c r="B40" s="614"/>
      <c r="C40" s="614"/>
      <c r="D40" s="623"/>
      <c r="E40" s="363">
        <v>3</v>
      </c>
      <c r="F40" s="363" t="s">
        <v>1704</v>
      </c>
      <c r="G40" s="363" t="s">
        <v>46</v>
      </c>
      <c r="H40" s="363">
        <v>18401607217</v>
      </c>
      <c r="I40" s="368" t="s">
        <v>1705</v>
      </c>
      <c r="J40" s="369">
        <v>24</v>
      </c>
      <c r="K40" s="370">
        <v>200</v>
      </c>
      <c r="L40" s="370">
        <v>100</v>
      </c>
      <c r="M40" s="370"/>
      <c r="N40" s="370"/>
      <c r="O40" s="370"/>
      <c r="P40" s="370"/>
      <c r="Q40" s="370"/>
      <c r="R40" s="370"/>
      <c r="S40" s="370"/>
      <c r="T40" s="370"/>
      <c r="U40" s="378" t="s">
        <v>1604</v>
      </c>
      <c r="V40" s="379"/>
    </row>
    <row r="41" spans="1:22" ht="22.5" customHeight="1">
      <c r="A41" s="614"/>
      <c r="B41" s="614"/>
      <c r="C41" s="614"/>
      <c r="D41" s="623" t="s">
        <v>1706</v>
      </c>
      <c r="E41" s="363">
        <v>3</v>
      </c>
      <c r="F41" s="363" t="s">
        <v>1707</v>
      </c>
      <c r="G41" s="363" t="s">
        <v>1708</v>
      </c>
      <c r="H41" s="363">
        <v>13126789791</v>
      </c>
      <c r="I41" s="368" t="s">
        <v>1709</v>
      </c>
      <c r="J41" s="369">
        <v>17</v>
      </c>
      <c r="K41" s="370">
        <v>196.5</v>
      </c>
      <c r="L41" s="370">
        <v>125</v>
      </c>
      <c r="M41" s="370"/>
      <c r="N41" s="370"/>
      <c r="O41" s="370"/>
      <c r="P41" s="370"/>
      <c r="Q41" s="370"/>
      <c r="R41" s="370"/>
      <c r="S41" s="370"/>
      <c r="T41" s="370"/>
      <c r="U41" s="381" t="s">
        <v>1649</v>
      </c>
      <c r="V41" s="382"/>
    </row>
    <row r="42" spans="1:22" ht="22.5" customHeight="1">
      <c r="A42" s="614"/>
      <c r="B42" s="614"/>
      <c r="C42" s="614"/>
      <c r="D42" s="623"/>
      <c r="E42" s="363">
        <v>3</v>
      </c>
      <c r="F42" s="363" t="s">
        <v>1710</v>
      </c>
      <c r="G42" s="363" t="s">
        <v>1708</v>
      </c>
      <c r="H42" s="363">
        <v>13126789791</v>
      </c>
      <c r="I42" s="364" t="s">
        <v>1711</v>
      </c>
      <c r="J42" s="369">
        <v>17</v>
      </c>
      <c r="K42" s="370">
        <v>368</v>
      </c>
      <c r="L42" s="370">
        <v>250</v>
      </c>
      <c r="M42" s="370"/>
      <c r="N42" s="370"/>
      <c r="O42" s="370"/>
      <c r="P42" s="370"/>
      <c r="Q42" s="370"/>
      <c r="R42" s="370"/>
      <c r="S42" s="370"/>
      <c r="T42" s="370"/>
      <c r="U42" s="381" t="s">
        <v>1612</v>
      </c>
      <c r="V42" s="382"/>
    </row>
    <row r="43" spans="1:22" ht="22.5" customHeight="1">
      <c r="A43" s="614"/>
      <c r="B43" s="614"/>
      <c r="C43" s="614"/>
      <c r="D43" s="623"/>
      <c r="E43" s="363">
        <v>4</v>
      </c>
      <c r="F43" s="363" t="s">
        <v>1712</v>
      </c>
      <c r="G43" s="363" t="s">
        <v>1708</v>
      </c>
      <c r="H43" s="363">
        <v>13126789791</v>
      </c>
      <c r="I43" s="368" t="s">
        <v>1713</v>
      </c>
      <c r="J43" s="369">
        <v>31</v>
      </c>
      <c r="K43" s="370">
        <v>173</v>
      </c>
      <c r="L43" s="370">
        <v>150</v>
      </c>
      <c r="M43" s="370"/>
      <c r="N43" s="370"/>
      <c r="O43" s="370"/>
      <c r="P43" s="370"/>
      <c r="Q43" s="370"/>
      <c r="R43" s="370"/>
      <c r="S43" s="370"/>
      <c r="T43" s="370"/>
      <c r="U43" s="378" t="s">
        <v>195</v>
      </c>
      <c r="V43" s="379"/>
    </row>
    <row r="44" spans="1:22" ht="22.5" customHeight="1">
      <c r="A44" s="614"/>
      <c r="B44" s="614"/>
      <c r="C44" s="614"/>
      <c r="D44" s="623" t="s">
        <v>1714</v>
      </c>
      <c r="E44" s="363">
        <v>3</v>
      </c>
      <c r="F44" s="363" t="s">
        <v>1715</v>
      </c>
      <c r="G44" s="363" t="s">
        <v>71</v>
      </c>
      <c r="H44" s="363">
        <v>18401607323</v>
      </c>
      <c r="I44" s="368" t="s">
        <v>1716</v>
      </c>
      <c r="J44" s="369">
        <v>19</v>
      </c>
      <c r="K44" s="370">
        <v>427</v>
      </c>
      <c r="L44" s="370">
        <v>300</v>
      </c>
      <c r="M44" s="370"/>
      <c r="N44" s="370"/>
      <c r="O44" s="370"/>
      <c r="P44" s="370"/>
      <c r="Q44" s="370"/>
      <c r="R44" s="370"/>
      <c r="S44" s="370"/>
      <c r="T44" s="370"/>
      <c r="U44" s="378" t="s">
        <v>129</v>
      </c>
      <c r="V44" s="379"/>
    </row>
    <row r="45" spans="1:22" ht="22.5" customHeight="1">
      <c r="A45" s="614"/>
      <c r="B45" s="614"/>
      <c r="C45" s="614"/>
      <c r="D45" s="623"/>
      <c r="E45" s="363">
        <v>3</v>
      </c>
      <c r="F45" s="363" t="s">
        <v>1717</v>
      </c>
      <c r="G45" s="363" t="s">
        <v>1718</v>
      </c>
      <c r="H45" s="363">
        <v>17888842110</v>
      </c>
      <c r="I45" s="368" t="s">
        <v>1719</v>
      </c>
      <c r="J45" s="369">
        <v>19</v>
      </c>
      <c r="K45" s="370">
        <v>200</v>
      </c>
      <c r="L45" s="370">
        <v>175</v>
      </c>
      <c r="M45" s="370"/>
      <c r="N45" s="370"/>
      <c r="O45" s="370"/>
      <c r="P45" s="370"/>
      <c r="Q45" s="370"/>
      <c r="R45" s="370"/>
      <c r="S45" s="370"/>
      <c r="T45" s="370"/>
      <c r="U45" s="378" t="s">
        <v>1649</v>
      </c>
      <c r="V45" s="379"/>
    </row>
    <row r="46" spans="1:22" ht="22.5" customHeight="1">
      <c r="A46" s="614"/>
      <c r="B46" s="614"/>
      <c r="C46" s="614"/>
      <c r="D46" s="623"/>
      <c r="E46" s="363">
        <v>3</v>
      </c>
      <c r="F46" s="363" t="s">
        <v>1720</v>
      </c>
      <c r="G46" s="363" t="s">
        <v>1721</v>
      </c>
      <c r="H46" s="363">
        <v>18401607376</v>
      </c>
      <c r="I46" s="364" t="s">
        <v>1722</v>
      </c>
      <c r="J46" s="369">
        <v>19</v>
      </c>
      <c r="K46" s="370">
        <v>403</v>
      </c>
      <c r="L46" s="370">
        <v>200</v>
      </c>
      <c r="M46" s="370"/>
      <c r="N46" s="370"/>
      <c r="O46" s="370"/>
      <c r="P46" s="370"/>
      <c r="Q46" s="370"/>
      <c r="R46" s="370"/>
      <c r="S46" s="370"/>
      <c r="T46" s="370"/>
      <c r="U46" s="378" t="s">
        <v>1617</v>
      </c>
      <c r="V46" s="379"/>
    </row>
    <row r="47" spans="1:22" ht="22.5" customHeight="1">
      <c r="A47" s="614"/>
      <c r="B47" s="614"/>
      <c r="C47" s="614"/>
      <c r="D47" s="623"/>
      <c r="E47" s="363">
        <v>2</v>
      </c>
      <c r="F47" s="363" t="s">
        <v>1723</v>
      </c>
      <c r="G47" s="363" t="s">
        <v>71</v>
      </c>
      <c r="H47" s="363">
        <v>18401607323</v>
      </c>
      <c r="I47" s="364" t="s">
        <v>1724</v>
      </c>
      <c r="J47" s="369">
        <v>19</v>
      </c>
      <c r="K47" s="370">
        <v>200</v>
      </c>
      <c r="L47" s="370">
        <v>125</v>
      </c>
      <c r="M47" s="370"/>
      <c r="N47" s="370"/>
      <c r="O47" s="370"/>
      <c r="P47" s="370"/>
      <c r="Q47" s="370"/>
      <c r="R47" s="370"/>
      <c r="S47" s="370"/>
      <c r="T47" s="370"/>
      <c r="U47" s="378" t="s">
        <v>1725</v>
      </c>
      <c r="V47" s="379"/>
    </row>
    <row r="48" spans="1:22" ht="22.5" customHeight="1">
      <c r="A48" s="614"/>
      <c r="B48" s="614"/>
      <c r="C48" s="614"/>
      <c r="D48" s="623" t="s">
        <v>1726</v>
      </c>
      <c r="E48" s="363">
        <v>3</v>
      </c>
      <c r="F48" s="363" t="s">
        <v>1727</v>
      </c>
      <c r="G48" s="363" t="s">
        <v>80</v>
      </c>
      <c r="H48" s="363">
        <v>15201645716</v>
      </c>
      <c r="I48" s="368" t="s">
        <v>1728</v>
      </c>
      <c r="J48" s="369">
        <v>16</v>
      </c>
      <c r="K48" s="370">
        <v>600</v>
      </c>
      <c r="L48" s="370">
        <v>500</v>
      </c>
      <c r="M48" s="370"/>
      <c r="N48" s="370"/>
      <c r="O48" s="370"/>
      <c r="P48" s="370"/>
      <c r="Q48" s="370"/>
      <c r="R48" s="370"/>
      <c r="S48" s="370"/>
      <c r="T48" s="370"/>
      <c r="U48" s="381" t="s">
        <v>1649</v>
      </c>
      <c r="V48" s="382"/>
    </row>
    <row r="49" spans="1:28" ht="22.5" customHeight="1">
      <c r="A49" s="614"/>
      <c r="B49" s="614"/>
      <c r="C49" s="614"/>
      <c r="D49" s="623"/>
      <c r="E49" s="363">
        <v>3</v>
      </c>
      <c r="F49" s="363" t="s">
        <v>1729</v>
      </c>
      <c r="G49" s="363" t="s">
        <v>80</v>
      </c>
      <c r="H49" s="363">
        <v>15201645716</v>
      </c>
      <c r="I49" s="368" t="s">
        <v>1730</v>
      </c>
      <c r="J49" s="369">
        <v>12</v>
      </c>
      <c r="K49" s="370">
        <v>520</v>
      </c>
      <c r="L49" s="370">
        <v>300</v>
      </c>
      <c r="M49" s="370"/>
      <c r="N49" s="370"/>
      <c r="O49" s="370"/>
      <c r="P49" s="370"/>
      <c r="Q49" s="370"/>
      <c r="R49" s="370"/>
      <c r="S49" s="370"/>
      <c r="T49" s="370"/>
      <c r="U49" s="378" t="s">
        <v>129</v>
      </c>
      <c r="V49" s="379"/>
    </row>
    <row r="50" spans="1:28" ht="22.5" customHeight="1">
      <c r="A50" s="614"/>
      <c r="B50" s="614"/>
      <c r="C50" s="614"/>
      <c r="D50" s="623"/>
      <c r="E50" s="363">
        <v>3</v>
      </c>
      <c r="F50" s="363" t="s">
        <v>1731</v>
      </c>
      <c r="G50" s="363" t="s">
        <v>80</v>
      </c>
      <c r="H50" s="363">
        <v>15201645716</v>
      </c>
      <c r="I50" s="368" t="s">
        <v>1732</v>
      </c>
      <c r="J50" s="369">
        <v>25</v>
      </c>
      <c r="K50" s="370">
        <v>960</v>
      </c>
      <c r="L50" s="370">
        <v>350</v>
      </c>
      <c r="M50" s="370"/>
      <c r="N50" s="370"/>
      <c r="O50" s="370"/>
      <c r="P50" s="370"/>
      <c r="Q50" s="370"/>
      <c r="R50" s="370"/>
      <c r="S50" s="370"/>
      <c r="T50" s="370"/>
      <c r="U50" s="378" t="s">
        <v>195</v>
      </c>
      <c r="V50" s="379"/>
    </row>
    <row r="51" spans="1:28" ht="22.5" customHeight="1">
      <c r="A51" s="614"/>
      <c r="B51" s="614"/>
      <c r="C51" s="614"/>
      <c r="D51" s="623" t="s">
        <v>1733</v>
      </c>
      <c r="E51" s="363">
        <v>3</v>
      </c>
      <c r="F51" s="363" t="s">
        <v>993</v>
      </c>
      <c r="G51" s="363" t="s">
        <v>91</v>
      </c>
      <c r="H51" s="363">
        <v>18811717958</v>
      </c>
      <c r="I51" s="368" t="s">
        <v>1734</v>
      </c>
      <c r="J51" s="369">
        <v>9</v>
      </c>
      <c r="K51" s="370">
        <v>244</v>
      </c>
      <c r="L51" s="370">
        <v>197</v>
      </c>
      <c r="M51" s="370"/>
      <c r="N51" s="370"/>
      <c r="O51" s="370"/>
      <c r="P51" s="370"/>
      <c r="Q51" s="370"/>
      <c r="R51" s="370"/>
      <c r="S51" s="370"/>
      <c r="T51" s="370"/>
      <c r="U51" s="378" t="s">
        <v>1598</v>
      </c>
      <c r="V51" s="379"/>
    </row>
    <row r="52" spans="1:28" ht="22.5" customHeight="1">
      <c r="A52" s="614"/>
      <c r="B52" s="614"/>
      <c r="C52" s="614"/>
      <c r="D52" s="623"/>
      <c r="E52" s="363">
        <v>3</v>
      </c>
      <c r="F52" s="363" t="s">
        <v>1735</v>
      </c>
      <c r="G52" s="363" t="s">
        <v>1736</v>
      </c>
      <c r="H52" s="363">
        <v>18801035112</v>
      </c>
      <c r="I52" s="368" t="s">
        <v>1737</v>
      </c>
      <c r="J52" s="369">
        <v>16</v>
      </c>
      <c r="K52" s="370">
        <v>550</v>
      </c>
      <c r="L52" s="370">
        <v>300</v>
      </c>
      <c r="M52" s="370"/>
      <c r="N52" s="370"/>
      <c r="O52" s="370"/>
      <c r="P52" s="370"/>
      <c r="Q52" s="370"/>
      <c r="R52" s="370"/>
      <c r="S52" s="370"/>
      <c r="T52" s="370"/>
      <c r="U52" s="378" t="s">
        <v>1612</v>
      </c>
      <c r="V52" s="379"/>
    </row>
    <row r="53" spans="1:28" ht="22.5" customHeight="1">
      <c r="A53" s="614"/>
      <c r="B53" s="614"/>
      <c r="C53" s="614"/>
      <c r="D53" s="623" t="s">
        <v>1738</v>
      </c>
      <c r="E53" s="363">
        <v>1</v>
      </c>
      <c r="F53" s="363" t="s">
        <v>1739</v>
      </c>
      <c r="G53" s="363" t="s">
        <v>101</v>
      </c>
      <c r="H53" s="363">
        <v>13488812898</v>
      </c>
      <c r="I53" s="368" t="s">
        <v>1740</v>
      </c>
      <c r="J53" s="369">
        <v>28</v>
      </c>
      <c r="K53" s="370">
        <v>270</v>
      </c>
      <c r="L53" s="370">
        <v>125</v>
      </c>
      <c r="M53" s="370"/>
      <c r="N53" s="370"/>
      <c r="O53" s="370"/>
      <c r="P53" s="370"/>
      <c r="Q53" s="370"/>
      <c r="R53" s="370"/>
      <c r="S53" s="370"/>
      <c r="T53" s="370"/>
      <c r="U53" s="378" t="s">
        <v>195</v>
      </c>
      <c r="V53" s="379"/>
    </row>
    <row r="54" spans="1:28" ht="22.5" customHeight="1">
      <c r="A54" s="614"/>
      <c r="B54" s="614"/>
      <c r="C54" s="614"/>
      <c r="D54" s="623"/>
      <c r="E54" s="363">
        <v>1</v>
      </c>
      <c r="F54" s="363" t="s">
        <v>1741</v>
      </c>
      <c r="G54" s="363" t="s">
        <v>101</v>
      </c>
      <c r="H54" s="363">
        <v>13488812898</v>
      </c>
      <c r="I54" s="368" t="s">
        <v>1742</v>
      </c>
      <c r="J54" s="369">
        <v>23</v>
      </c>
      <c r="K54" s="370">
        <v>250</v>
      </c>
      <c r="L54" s="370">
        <v>175</v>
      </c>
      <c r="M54" s="370"/>
      <c r="N54" s="370"/>
      <c r="O54" s="370"/>
      <c r="P54" s="370"/>
      <c r="Q54" s="370"/>
      <c r="R54" s="370"/>
      <c r="S54" s="370"/>
      <c r="T54" s="370"/>
      <c r="U54" s="381" t="s">
        <v>1612</v>
      </c>
      <c r="V54" s="383"/>
    </row>
    <row r="55" spans="1:28" ht="22.5" customHeight="1">
      <c r="A55" s="614"/>
      <c r="B55" s="614"/>
      <c r="C55" s="614"/>
      <c r="D55" s="623"/>
      <c r="E55" s="363">
        <v>3</v>
      </c>
      <c r="F55" s="363" t="s">
        <v>1743</v>
      </c>
      <c r="G55" s="363" t="s">
        <v>101</v>
      </c>
      <c r="H55" s="363">
        <v>13488812898</v>
      </c>
      <c r="I55" s="368" t="s">
        <v>1744</v>
      </c>
      <c r="J55" s="369">
        <v>28</v>
      </c>
      <c r="K55" s="370">
        <v>800</v>
      </c>
      <c r="L55" s="370">
        <v>325</v>
      </c>
      <c r="M55" s="370"/>
      <c r="N55" s="370"/>
      <c r="O55" s="370"/>
      <c r="P55" s="370"/>
      <c r="Q55" s="370"/>
      <c r="R55" s="370"/>
      <c r="S55" s="370"/>
      <c r="T55" s="370"/>
      <c r="U55" s="378" t="s">
        <v>1612</v>
      </c>
      <c r="V55" s="379"/>
    </row>
    <row r="56" spans="1:28" ht="22.5" customHeight="1">
      <c r="A56" s="614"/>
      <c r="B56" s="614"/>
      <c r="C56" s="614"/>
      <c r="D56" s="623" t="s">
        <v>1745</v>
      </c>
      <c r="E56" s="363">
        <v>3</v>
      </c>
      <c r="F56" s="363" t="s">
        <v>1746</v>
      </c>
      <c r="G56" s="363" t="s">
        <v>105</v>
      </c>
      <c r="H56" s="363">
        <v>15210507492</v>
      </c>
      <c r="I56" s="368" t="s">
        <v>1747</v>
      </c>
      <c r="J56" s="369">
        <v>20</v>
      </c>
      <c r="K56" s="370">
        <v>780</v>
      </c>
      <c r="L56" s="370">
        <v>400</v>
      </c>
      <c r="M56" s="370"/>
      <c r="N56" s="370"/>
      <c r="O56" s="370"/>
      <c r="P56" s="370"/>
      <c r="Q56" s="370"/>
      <c r="R56" s="370"/>
      <c r="S56" s="370"/>
      <c r="T56" s="370"/>
      <c r="U56" s="378" t="s">
        <v>195</v>
      </c>
      <c r="V56" s="379"/>
    </row>
    <row r="57" spans="1:28" ht="22.5" customHeight="1">
      <c r="A57" s="614"/>
      <c r="B57" s="614"/>
      <c r="C57" s="614"/>
      <c r="D57" s="623"/>
      <c r="E57" s="363">
        <v>2</v>
      </c>
      <c r="F57" s="363" t="s">
        <v>1748</v>
      </c>
      <c r="G57" s="363" t="s">
        <v>105</v>
      </c>
      <c r="H57" s="363">
        <v>15210507492</v>
      </c>
      <c r="I57" s="364" t="s">
        <v>1749</v>
      </c>
      <c r="J57" s="369">
        <v>20</v>
      </c>
      <c r="K57" s="370">
        <v>207.5</v>
      </c>
      <c r="L57" s="370">
        <v>200</v>
      </c>
      <c r="M57" s="370"/>
      <c r="N57" s="370"/>
      <c r="O57" s="370"/>
      <c r="P57" s="370"/>
      <c r="Q57" s="370"/>
      <c r="R57" s="370"/>
      <c r="S57" s="370"/>
      <c r="T57" s="370"/>
      <c r="U57" s="378" t="s">
        <v>1612</v>
      </c>
      <c r="V57" s="379"/>
    </row>
    <row r="58" spans="1:28" ht="22.5" customHeight="1">
      <c r="A58" s="614"/>
      <c r="B58" s="614"/>
      <c r="C58" s="614"/>
      <c r="D58" s="623" t="s">
        <v>1750</v>
      </c>
      <c r="E58" s="363">
        <v>3</v>
      </c>
      <c r="F58" s="363" t="s">
        <v>1694</v>
      </c>
      <c r="G58" s="363" t="s">
        <v>1751</v>
      </c>
      <c r="H58" s="363">
        <v>15810540470</v>
      </c>
      <c r="I58" s="368" t="s">
        <v>1752</v>
      </c>
      <c r="J58" s="369">
        <v>32</v>
      </c>
      <c r="K58" s="370">
        <v>1050</v>
      </c>
      <c r="L58" s="370">
        <v>500</v>
      </c>
      <c r="M58" s="370"/>
      <c r="N58" s="370"/>
      <c r="O58" s="370"/>
      <c r="P58" s="370"/>
      <c r="Q58" s="370"/>
      <c r="R58" s="370"/>
      <c r="S58" s="370"/>
      <c r="T58" s="370"/>
      <c r="U58" s="300" t="s">
        <v>1617</v>
      </c>
      <c r="V58" s="384"/>
      <c r="W58" s="385"/>
      <c r="X58" s="386"/>
      <c r="Y58" s="386"/>
      <c r="Z58" s="387"/>
      <c r="AA58" s="388"/>
      <c r="AB58" s="389"/>
    </row>
    <row r="59" spans="1:28" ht="22.5" customHeight="1">
      <c r="A59" s="614"/>
      <c r="B59" s="614"/>
      <c r="C59" s="614"/>
      <c r="D59" s="623"/>
      <c r="E59" s="363">
        <v>3</v>
      </c>
      <c r="F59" s="363" t="s">
        <v>1753</v>
      </c>
      <c r="G59" s="363" t="s">
        <v>1751</v>
      </c>
      <c r="H59" s="363">
        <v>15810540470</v>
      </c>
      <c r="I59" s="368" t="s">
        <v>1754</v>
      </c>
      <c r="J59" s="369">
        <v>32</v>
      </c>
      <c r="K59" s="370">
        <v>500</v>
      </c>
      <c r="L59" s="370">
        <v>200</v>
      </c>
      <c r="M59" s="370"/>
      <c r="N59" s="370"/>
      <c r="O59" s="370"/>
      <c r="P59" s="370"/>
      <c r="Q59" s="370"/>
      <c r="R59" s="370"/>
      <c r="S59" s="370"/>
      <c r="T59" s="370"/>
      <c r="U59" s="300" t="s">
        <v>1604</v>
      </c>
      <c r="V59" s="379"/>
    </row>
    <row r="60" spans="1:28" ht="22.5" customHeight="1">
      <c r="A60" s="614"/>
      <c r="B60" s="614"/>
      <c r="C60" s="614"/>
      <c r="D60" s="623"/>
      <c r="E60" s="363">
        <v>3</v>
      </c>
      <c r="F60" s="363" t="s">
        <v>1755</v>
      </c>
      <c r="G60" s="363" t="s">
        <v>1751</v>
      </c>
      <c r="H60" s="363">
        <v>15810540470</v>
      </c>
      <c r="I60" s="368" t="s">
        <v>1756</v>
      </c>
      <c r="J60" s="369">
        <v>32</v>
      </c>
      <c r="K60" s="370">
        <v>820</v>
      </c>
      <c r="L60" s="370">
        <v>250</v>
      </c>
      <c r="M60" s="370"/>
      <c r="N60" s="370"/>
      <c r="O60" s="370"/>
      <c r="P60" s="370"/>
      <c r="Q60" s="370"/>
      <c r="R60" s="370"/>
      <c r="S60" s="370"/>
      <c r="T60" s="370"/>
      <c r="U60" s="378" t="s">
        <v>195</v>
      </c>
      <c r="V60" s="382"/>
    </row>
    <row r="61" spans="1:28" ht="22.5" customHeight="1">
      <c r="A61" s="614"/>
      <c r="B61" s="614"/>
      <c r="C61" s="614"/>
      <c r="D61" s="623" t="s">
        <v>1757</v>
      </c>
      <c r="E61" s="363">
        <v>3</v>
      </c>
      <c r="F61" s="363" t="s">
        <v>1758</v>
      </c>
      <c r="G61" s="363" t="s">
        <v>1759</v>
      </c>
      <c r="H61" s="363">
        <v>15210980261</v>
      </c>
      <c r="I61" s="368" t="s">
        <v>1760</v>
      </c>
      <c r="J61" s="369">
        <v>23</v>
      </c>
      <c r="K61" s="370">
        <v>150</v>
      </c>
      <c r="L61" s="370">
        <v>150</v>
      </c>
      <c r="M61" s="370"/>
      <c r="N61" s="370"/>
      <c r="O61" s="370"/>
      <c r="P61" s="370"/>
      <c r="Q61" s="370"/>
      <c r="R61" s="370"/>
      <c r="S61" s="370"/>
      <c r="T61" s="370"/>
      <c r="U61" s="300" t="s">
        <v>1612</v>
      </c>
      <c r="V61" s="379"/>
    </row>
    <row r="62" spans="1:28" ht="22.5" customHeight="1">
      <c r="A62" s="614"/>
      <c r="B62" s="614"/>
      <c r="C62" s="614"/>
      <c r="D62" s="623"/>
      <c r="E62" s="363">
        <v>3</v>
      </c>
      <c r="F62" s="363" t="s">
        <v>1761</v>
      </c>
      <c r="G62" s="363" t="s">
        <v>1759</v>
      </c>
      <c r="H62" s="363">
        <v>15210980261</v>
      </c>
      <c r="I62" s="368" t="s">
        <v>1762</v>
      </c>
      <c r="J62" s="369">
        <v>23</v>
      </c>
      <c r="K62" s="370">
        <v>230</v>
      </c>
      <c r="L62" s="370">
        <v>230</v>
      </c>
      <c r="M62" s="370"/>
      <c r="N62" s="370"/>
      <c r="O62" s="370"/>
      <c r="P62" s="370"/>
      <c r="Q62" s="370"/>
      <c r="R62" s="370"/>
      <c r="S62" s="370"/>
      <c r="T62" s="370"/>
      <c r="U62" s="300" t="s">
        <v>129</v>
      </c>
      <c r="V62" s="379"/>
    </row>
    <row r="63" spans="1:28" ht="22.5" customHeight="1">
      <c r="A63" s="614"/>
      <c r="B63" s="614"/>
      <c r="C63" s="614"/>
      <c r="D63" s="623" t="s">
        <v>1763</v>
      </c>
      <c r="E63" s="363">
        <v>3</v>
      </c>
      <c r="F63" s="363" t="s">
        <v>1764</v>
      </c>
      <c r="G63" s="363" t="s">
        <v>132</v>
      </c>
      <c r="H63" s="363">
        <v>18813049436</v>
      </c>
      <c r="I63" s="368" t="s">
        <v>1765</v>
      </c>
      <c r="J63" s="369">
        <v>20</v>
      </c>
      <c r="K63" s="370">
        <v>300</v>
      </c>
      <c r="L63" s="370">
        <v>200</v>
      </c>
      <c r="M63" s="370"/>
      <c r="N63" s="370"/>
      <c r="O63" s="370"/>
      <c r="P63" s="370"/>
      <c r="Q63" s="370"/>
      <c r="R63" s="370"/>
      <c r="S63" s="370"/>
      <c r="T63" s="370"/>
      <c r="U63" s="378" t="s">
        <v>195</v>
      </c>
      <c r="V63" s="379"/>
    </row>
    <row r="64" spans="1:28" ht="22.5" customHeight="1">
      <c r="A64" s="614"/>
      <c r="B64" s="614"/>
      <c r="C64" s="614"/>
      <c r="D64" s="623"/>
      <c r="E64" s="363">
        <v>3</v>
      </c>
      <c r="F64" s="363" t="s">
        <v>1766</v>
      </c>
      <c r="G64" s="363" t="s">
        <v>132</v>
      </c>
      <c r="H64" s="363">
        <v>18813049436</v>
      </c>
      <c r="I64" s="368" t="s">
        <v>1767</v>
      </c>
      <c r="J64" s="368">
        <v>20</v>
      </c>
      <c r="K64" s="370">
        <v>300</v>
      </c>
      <c r="L64" s="370">
        <v>200</v>
      </c>
      <c r="M64" s="370"/>
      <c r="N64" s="370"/>
      <c r="O64" s="370"/>
      <c r="P64" s="370"/>
      <c r="Q64" s="370"/>
      <c r="R64" s="370"/>
      <c r="S64" s="370"/>
      <c r="T64" s="370"/>
      <c r="U64" s="300" t="s">
        <v>1612</v>
      </c>
      <c r="V64" s="379"/>
    </row>
    <row r="65" spans="1:22" ht="22.5" customHeight="1">
      <c r="A65" s="614"/>
      <c r="B65" s="614"/>
      <c r="C65" s="614"/>
      <c r="D65" s="623" t="s">
        <v>1768</v>
      </c>
      <c r="E65" s="363">
        <v>3</v>
      </c>
      <c r="F65" s="365" t="s">
        <v>1769</v>
      </c>
      <c r="G65" s="363" t="s">
        <v>1770</v>
      </c>
      <c r="H65" s="366" t="s">
        <v>1771</v>
      </c>
      <c r="I65" s="368" t="s">
        <v>1772</v>
      </c>
      <c r="J65" s="368">
        <v>29</v>
      </c>
      <c r="K65" s="370">
        <v>500</v>
      </c>
      <c r="L65" s="370">
        <v>275</v>
      </c>
      <c r="M65" s="370"/>
      <c r="N65" s="370"/>
      <c r="O65" s="370"/>
      <c r="P65" s="370"/>
      <c r="Q65" s="370"/>
      <c r="R65" s="370"/>
      <c r="S65" s="370"/>
      <c r="T65" s="370"/>
      <c r="U65" s="300" t="s">
        <v>129</v>
      </c>
      <c r="V65" s="379"/>
    </row>
    <row r="66" spans="1:22" ht="22.5" customHeight="1">
      <c r="A66" s="614"/>
      <c r="B66" s="614"/>
      <c r="C66" s="614"/>
      <c r="D66" s="623"/>
      <c r="E66" s="363">
        <v>3</v>
      </c>
      <c r="F66" s="365" t="s">
        <v>1773</v>
      </c>
      <c r="G66" s="363" t="s">
        <v>1770</v>
      </c>
      <c r="H66" s="366" t="s">
        <v>1771</v>
      </c>
      <c r="I66" s="368" t="s">
        <v>1774</v>
      </c>
      <c r="J66" s="368">
        <v>100</v>
      </c>
      <c r="K66" s="370">
        <v>2000</v>
      </c>
      <c r="L66" s="370">
        <v>600</v>
      </c>
      <c r="M66" s="370"/>
      <c r="N66" s="370"/>
      <c r="O66" s="370"/>
      <c r="P66" s="370"/>
      <c r="Q66" s="370"/>
      <c r="R66" s="370"/>
      <c r="S66" s="370"/>
      <c r="T66" s="370"/>
      <c r="U66" s="378" t="s">
        <v>195</v>
      </c>
      <c r="V66" s="379"/>
    </row>
    <row r="67" spans="1:22" ht="22.5" customHeight="1">
      <c r="A67" s="614"/>
      <c r="B67" s="614"/>
      <c r="C67" s="614"/>
      <c r="D67" s="623" t="s">
        <v>1775</v>
      </c>
      <c r="E67" s="363">
        <v>3</v>
      </c>
      <c r="F67" s="363" t="s">
        <v>1776</v>
      </c>
      <c r="G67" s="363" t="s">
        <v>160</v>
      </c>
      <c r="H67" s="363">
        <v>18510070996</v>
      </c>
      <c r="I67" s="368" t="s">
        <v>1777</v>
      </c>
      <c r="J67" s="368">
        <v>11</v>
      </c>
      <c r="K67" s="370">
        <v>500</v>
      </c>
      <c r="L67" s="370">
        <v>250</v>
      </c>
      <c r="M67" s="370"/>
      <c r="N67" s="370"/>
      <c r="O67" s="370"/>
      <c r="P67" s="370"/>
      <c r="Q67" s="370"/>
      <c r="R67" s="370"/>
      <c r="S67" s="370"/>
      <c r="T67" s="370"/>
      <c r="U67" s="300" t="s">
        <v>1604</v>
      </c>
      <c r="V67" s="382"/>
    </row>
    <row r="68" spans="1:22" ht="22.5" customHeight="1">
      <c r="A68" s="614"/>
      <c r="B68" s="614"/>
      <c r="C68" s="614"/>
      <c r="D68" s="623"/>
      <c r="E68" s="363">
        <v>3</v>
      </c>
      <c r="F68" s="363" t="s">
        <v>1778</v>
      </c>
      <c r="G68" s="363" t="s">
        <v>165</v>
      </c>
      <c r="H68" s="363">
        <v>15011306178</v>
      </c>
      <c r="I68" s="368" t="s">
        <v>1779</v>
      </c>
      <c r="J68" s="368">
        <v>11</v>
      </c>
      <c r="K68" s="370">
        <v>400</v>
      </c>
      <c r="L68" s="370">
        <v>200</v>
      </c>
      <c r="M68" s="370"/>
      <c r="N68" s="370"/>
      <c r="O68" s="370"/>
      <c r="P68" s="370"/>
      <c r="Q68" s="370"/>
      <c r="R68" s="370"/>
      <c r="S68" s="370"/>
      <c r="T68" s="370"/>
      <c r="U68" s="378" t="s">
        <v>1725</v>
      </c>
      <c r="V68" s="379"/>
    </row>
    <row r="69" spans="1:22" ht="22.5" customHeight="1">
      <c r="A69" s="614"/>
      <c r="B69" s="614"/>
      <c r="C69" s="614"/>
      <c r="D69" s="623" t="s">
        <v>1780</v>
      </c>
      <c r="E69" s="363">
        <v>3</v>
      </c>
      <c r="F69" s="363" t="s">
        <v>1781</v>
      </c>
      <c r="G69" s="363" t="s">
        <v>1782</v>
      </c>
      <c r="H69" s="363">
        <v>13488751948</v>
      </c>
      <c r="I69" s="368" t="s">
        <v>1783</v>
      </c>
      <c r="J69" s="368">
        <v>40</v>
      </c>
      <c r="K69" s="370">
        <v>384</v>
      </c>
      <c r="L69" s="370">
        <v>250</v>
      </c>
      <c r="M69" s="370"/>
      <c r="N69" s="370"/>
      <c r="O69" s="370"/>
      <c r="P69" s="370"/>
      <c r="Q69" s="370"/>
      <c r="R69" s="370"/>
      <c r="S69" s="370"/>
      <c r="T69" s="370"/>
      <c r="U69" s="300" t="s">
        <v>129</v>
      </c>
      <c r="V69" s="379"/>
    </row>
    <row r="70" spans="1:22" ht="22.5" customHeight="1">
      <c r="A70" s="614"/>
      <c r="B70" s="614"/>
      <c r="C70" s="614"/>
      <c r="D70" s="623"/>
      <c r="E70" s="363">
        <v>3</v>
      </c>
      <c r="F70" s="363" t="s">
        <v>1784</v>
      </c>
      <c r="G70" s="363" t="s">
        <v>1782</v>
      </c>
      <c r="H70" s="363">
        <v>13488751948</v>
      </c>
      <c r="I70" s="368" t="s">
        <v>1785</v>
      </c>
      <c r="J70" s="368">
        <v>40</v>
      </c>
      <c r="K70" s="370">
        <v>800</v>
      </c>
      <c r="L70" s="370">
        <v>400</v>
      </c>
      <c r="M70" s="370"/>
      <c r="N70" s="370"/>
      <c r="O70" s="370"/>
      <c r="P70" s="370"/>
      <c r="Q70" s="370"/>
      <c r="R70" s="370"/>
      <c r="S70" s="370"/>
      <c r="T70" s="370"/>
      <c r="U70" s="300" t="s">
        <v>1612</v>
      </c>
      <c r="V70" s="379"/>
    </row>
    <row r="71" spans="1:22" ht="22.5" customHeight="1">
      <c r="A71" s="614"/>
      <c r="B71" s="614"/>
      <c r="C71" s="614"/>
      <c r="D71" s="623" t="s">
        <v>199</v>
      </c>
      <c r="E71" s="363">
        <v>2</v>
      </c>
      <c r="F71" s="363" t="s">
        <v>1786</v>
      </c>
      <c r="G71" s="363" t="s">
        <v>1787</v>
      </c>
      <c r="H71" s="363">
        <v>18811472015</v>
      </c>
      <c r="I71" s="364" t="s">
        <v>1788</v>
      </c>
      <c r="J71" s="368">
        <v>50</v>
      </c>
      <c r="K71" s="370">
        <v>480</v>
      </c>
      <c r="L71" s="370">
        <v>350</v>
      </c>
      <c r="M71" s="370"/>
      <c r="N71" s="370"/>
      <c r="O71" s="370"/>
      <c r="P71" s="370"/>
      <c r="Q71" s="370"/>
      <c r="R71" s="370"/>
      <c r="S71" s="370"/>
      <c r="T71" s="370"/>
      <c r="U71" s="300" t="s">
        <v>1649</v>
      </c>
      <c r="V71" s="379"/>
    </row>
    <row r="72" spans="1:22" ht="22.5" customHeight="1">
      <c r="A72" s="614"/>
      <c r="B72" s="614"/>
      <c r="C72" s="614"/>
      <c r="D72" s="623"/>
      <c r="E72" s="363">
        <v>1</v>
      </c>
      <c r="F72" s="363" t="s">
        <v>1789</v>
      </c>
      <c r="G72" s="363" t="s">
        <v>201</v>
      </c>
      <c r="H72" s="363">
        <v>17801099630</v>
      </c>
      <c r="I72" s="368" t="s">
        <v>1790</v>
      </c>
      <c r="J72" s="368">
        <v>30</v>
      </c>
      <c r="K72" s="370">
        <v>450</v>
      </c>
      <c r="L72" s="370">
        <v>250</v>
      </c>
      <c r="M72" s="370"/>
      <c r="N72" s="370"/>
      <c r="O72" s="370"/>
      <c r="P72" s="370"/>
      <c r="Q72" s="370"/>
      <c r="R72" s="370"/>
      <c r="S72" s="370"/>
      <c r="T72" s="370"/>
      <c r="U72" s="378" t="s">
        <v>195</v>
      </c>
      <c r="V72" s="379"/>
    </row>
    <row r="73" spans="1:22" ht="22.5" customHeight="1">
      <c r="A73" s="614"/>
      <c r="B73" s="614"/>
      <c r="C73" s="614"/>
      <c r="D73" s="623" t="s">
        <v>210</v>
      </c>
      <c r="E73" s="363">
        <v>3</v>
      </c>
      <c r="F73" s="363" t="s">
        <v>1791</v>
      </c>
      <c r="G73" s="363" t="s">
        <v>212</v>
      </c>
      <c r="H73" s="363">
        <v>15201409877</v>
      </c>
      <c r="I73" s="368" t="s">
        <v>1792</v>
      </c>
      <c r="J73" s="368">
        <v>35</v>
      </c>
      <c r="K73" s="370">
        <v>495</v>
      </c>
      <c r="L73" s="370">
        <v>300</v>
      </c>
      <c r="M73" s="370"/>
      <c r="N73" s="370"/>
      <c r="O73" s="370"/>
      <c r="P73" s="370"/>
      <c r="Q73" s="370"/>
      <c r="R73" s="370"/>
      <c r="S73" s="370"/>
      <c r="T73" s="370"/>
      <c r="U73" s="300" t="s">
        <v>1604</v>
      </c>
      <c r="V73" s="379"/>
    </row>
    <row r="74" spans="1:22" ht="22.5" customHeight="1">
      <c r="A74" s="614"/>
      <c r="B74" s="614"/>
      <c r="C74" s="614"/>
      <c r="D74" s="623"/>
      <c r="E74" s="363">
        <v>3</v>
      </c>
      <c r="F74" s="363" t="s">
        <v>1793</v>
      </c>
      <c r="G74" s="363" t="s">
        <v>212</v>
      </c>
      <c r="H74" s="363">
        <v>15201409877</v>
      </c>
      <c r="I74" s="368" t="s">
        <v>1794</v>
      </c>
      <c r="J74" s="368">
        <v>35</v>
      </c>
      <c r="K74" s="370">
        <v>345</v>
      </c>
      <c r="L74" s="370">
        <v>150</v>
      </c>
      <c r="M74" s="370"/>
      <c r="N74" s="370"/>
      <c r="O74" s="370"/>
      <c r="P74" s="370"/>
      <c r="Q74" s="370"/>
      <c r="R74" s="370"/>
      <c r="S74" s="370"/>
      <c r="T74" s="370"/>
      <c r="U74" s="378" t="s">
        <v>195</v>
      </c>
      <c r="V74" s="379"/>
    </row>
    <row r="75" spans="1:22" ht="22.5" customHeight="1">
      <c r="A75" s="614" t="s">
        <v>1795</v>
      </c>
      <c r="B75" s="614">
        <v>23</v>
      </c>
      <c r="C75" s="614">
        <v>23</v>
      </c>
      <c r="D75" s="624" t="s">
        <v>1796</v>
      </c>
      <c r="E75" s="390">
        <v>1</v>
      </c>
      <c r="F75" s="390" t="s">
        <v>1797</v>
      </c>
      <c r="G75" s="390" t="s">
        <v>1798</v>
      </c>
      <c r="H75" s="390">
        <v>15201651246</v>
      </c>
      <c r="I75" s="368" t="s">
        <v>1799</v>
      </c>
      <c r="J75" s="369">
        <v>30</v>
      </c>
      <c r="K75" s="300">
        <v>200</v>
      </c>
      <c r="L75" s="300">
        <v>200</v>
      </c>
      <c r="M75" s="300"/>
      <c r="N75" s="300"/>
      <c r="O75" s="300"/>
      <c r="P75" s="300"/>
      <c r="Q75" s="300"/>
      <c r="R75" s="300"/>
      <c r="S75" s="300"/>
      <c r="T75" s="300"/>
      <c r="U75" s="378" t="s">
        <v>1604</v>
      </c>
      <c r="V75" s="379"/>
    </row>
    <row r="76" spans="1:22" ht="22.5" customHeight="1">
      <c r="A76" s="614"/>
      <c r="B76" s="614"/>
      <c r="C76" s="614"/>
      <c r="D76" s="624"/>
      <c r="E76" s="390">
        <v>2</v>
      </c>
      <c r="F76" s="390" t="s">
        <v>1800</v>
      </c>
      <c r="G76" s="390" t="s">
        <v>1798</v>
      </c>
      <c r="H76" s="390">
        <v>15201651246</v>
      </c>
      <c r="I76" s="375" t="s">
        <v>1801</v>
      </c>
      <c r="J76" s="369">
        <v>15</v>
      </c>
      <c r="K76" s="300">
        <v>100</v>
      </c>
      <c r="L76" s="300">
        <v>100</v>
      </c>
      <c r="M76" s="300">
        <v>100</v>
      </c>
      <c r="N76" s="300" t="s">
        <v>1597</v>
      </c>
      <c r="O76" s="300" t="s">
        <v>1802</v>
      </c>
      <c r="P76" s="300" t="s">
        <v>1609</v>
      </c>
      <c r="Q76" s="300" t="s">
        <v>1609</v>
      </c>
      <c r="R76" s="300" t="s">
        <v>1609</v>
      </c>
      <c r="S76" s="300" t="s">
        <v>1609</v>
      </c>
      <c r="T76" s="300"/>
      <c r="U76" s="378" t="s">
        <v>1725</v>
      </c>
      <c r="V76" s="379"/>
    </row>
    <row r="77" spans="1:22" ht="22.5" customHeight="1">
      <c r="A77" s="614"/>
      <c r="B77" s="614"/>
      <c r="C77" s="614"/>
      <c r="D77" s="624"/>
      <c r="E77" s="390">
        <v>3</v>
      </c>
      <c r="F77" s="390" t="s">
        <v>1803</v>
      </c>
      <c r="G77" s="390" t="s">
        <v>1798</v>
      </c>
      <c r="H77" s="390">
        <v>15201651246</v>
      </c>
      <c r="I77" s="368" t="s">
        <v>1804</v>
      </c>
      <c r="J77" s="369">
        <v>15</v>
      </c>
      <c r="K77" s="300">
        <v>100</v>
      </c>
      <c r="L77" s="300">
        <v>100</v>
      </c>
      <c r="M77" s="300"/>
      <c r="N77" s="300"/>
      <c r="O77" s="300"/>
      <c r="P77" s="300"/>
      <c r="Q77" s="300"/>
      <c r="R77" s="300"/>
      <c r="S77" s="300"/>
      <c r="T77" s="300"/>
      <c r="U77" s="300" t="s">
        <v>1617</v>
      </c>
      <c r="V77" s="379"/>
    </row>
    <row r="78" spans="1:22" ht="22.5" customHeight="1">
      <c r="A78" s="614"/>
      <c r="B78" s="614"/>
      <c r="C78" s="614"/>
      <c r="D78" s="622" t="s">
        <v>1805</v>
      </c>
      <c r="E78" s="362">
        <v>1</v>
      </c>
      <c r="F78" s="362" t="s">
        <v>1806</v>
      </c>
      <c r="G78" s="362" t="s">
        <v>1807</v>
      </c>
      <c r="H78" s="366" t="s">
        <v>1808</v>
      </c>
      <c r="I78" s="368" t="s">
        <v>1809</v>
      </c>
      <c r="J78" s="369">
        <v>13</v>
      </c>
      <c r="K78" s="300">
        <v>288</v>
      </c>
      <c r="L78" s="300">
        <v>200</v>
      </c>
      <c r="M78" s="300"/>
      <c r="N78" s="300"/>
      <c r="O78" s="300"/>
      <c r="P78" s="300"/>
      <c r="Q78" s="300"/>
      <c r="R78" s="300"/>
      <c r="S78" s="300"/>
      <c r="T78" s="300"/>
      <c r="U78" s="378" t="s">
        <v>129</v>
      </c>
      <c r="V78" s="379"/>
    </row>
    <row r="79" spans="1:22" ht="22.5" customHeight="1">
      <c r="A79" s="614"/>
      <c r="B79" s="614"/>
      <c r="C79" s="614"/>
      <c r="D79" s="622"/>
      <c r="E79" s="364">
        <v>3</v>
      </c>
      <c r="F79" s="365" t="s">
        <v>1810</v>
      </c>
      <c r="G79" s="362" t="s">
        <v>1807</v>
      </c>
      <c r="H79" s="366" t="s">
        <v>1808</v>
      </c>
      <c r="I79" s="368" t="s">
        <v>1811</v>
      </c>
      <c r="J79" s="369">
        <v>13</v>
      </c>
      <c r="K79" s="300">
        <v>200</v>
      </c>
      <c r="L79" s="300">
        <v>175</v>
      </c>
      <c r="M79" s="300">
        <v>175</v>
      </c>
      <c r="N79" s="300" t="s">
        <v>1597</v>
      </c>
      <c r="O79" s="300"/>
      <c r="P79" s="300" t="s">
        <v>1609</v>
      </c>
      <c r="Q79" s="300" t="s">
        <v>1609</v>
      </c>
      <c r="R79" s="300" t="s">
        <v>1609</v>
      </c>
      <c r="S79" s="300" t="s">
        <v>1609</v>
      </c>
      <c r="T79" s="300"/>
      <c r="U79" s="378" t="s">
        <v>1604</v>
      </c>
      <c r="V79" s="382"/>
    </row>
    <row r="80" spans="1:22" ht="22.5" customHeight="1">
      <c r="A80" s="614"/>
      <c r="B80" s="614"/>
      <c r="C80" s="614"/>
      <c r="D80" s="622"/>
      <c r="E80" s="362">
        <v>4</v>
      </c>
      <c r="F80" s="365" t="s">
        <v>1812</v>
      </c>
      <c r="G80" s="362" t="s">
        <v>1807</v>
      </c>
      <c r="H80" s="366" t="s">
        <v>1808</v>
      </c>
      <c r="I80" s="368" t="s">
        <v>1813</v>
      </c>
      <c r="J80" s="369">
        <v>13</v>
      </c>
      <c r="K80" s="300">
        <v>240</v>
      </c>
      <c r="L80" s="300">
        <v>200</v>
      </c>
      <c r="M80" s="300"/>
      <c r="N80" s="300"/>
      <c r="O80" s="300"/>
      <c r="P80" s="300"/>
      <c r="Q80" s="300"/>
      <c r="R80" s="300"/>
      <c r="S80" s="300"/>
      <c r="T80" s="300"/>
      <c r="U80" s="300" t="s">
        <v>1617</v>
      </c>
      <c r="V80" s="379"/>
    </row>
    <row r="81" spans="1:28" ht="22.5" customHeight="1">
      <c r="A81" s="614"/>
      <c r="B81" s="614"/>
      <c r="C81" s="614"/>
      <c r="D81" s="622" t="s">
        <v>231</v>
      </c>
      <c r="E81" s="362">
        <v>1</v>
      </c>
      <c r="F81" s="365" t="s">
        <v>1814</v>
      </c>
      <c r="G81" s="362" t="s">
        <v>1815</v>
      </c>
      <c r="H81" s="366" t="s">
        <v>1816</v>
      </c>
      <c r="I81" s="368" t="s">
        <v>1817</v>
      </c>
      <c r="J81" s="369">
        <v>23</v>
      </c>
      <c r="K81" s="300">
        <v>400</v>
      </c>
      <c r="L81" s="300">
        <v>200</v>
      </c>
      <c r="M81" s="300"/>
      <c r="N81" s="300"/>
      <c r="O81" s="300"/>
      <c r="P81" s="300"/>
      <c r="Q81" s="300"/>
      <c r="R81" s="300"/>
      <c r="S81" s="300"/>
      <c r="T81" s="300"/>
      <c r="U81" s="378" t="s">
        <v>195</v>
      </c>
      <c r="V81" s="379"/>
    </row>
    <row r="82" spans="1:28" ht="22.5" customHeight="1">
      <c r="A82" s="614"/>
      <c r="B82" s="614"/>
      <c r="C82" s="614"/>
      <c r="D82" s="622"/>
      <c r="E82" s="362">
        <v>3</v>
      </c>
      <c r="F82" s="362" t="s">
        <v>1818</v>
      </c>
      <c r="G82" s="362" t="s">
        <v>1815</v>
      </c>
      <c r="H82" s="366" t="s">
        <v>1816</v>
      </c>
      <c r="I82" s="368" t="s">
        <v>1819</v>
      </c>
      <c r="J82" s="369">
        <v>23</v>
      </c>
      <c r="K82" s="300">
        <v>300</v>
      </c>
      <c r="L82" s="300">
        <v>225</v>
      </c>
      <c r="M82" s="300"/>
      <c r="N82" s="300"/>
      <c r="O82" s="300"/>
      <c r="P82" s="300"/>
      <c r="Q82" s="300"/>
      <c r="R82" s="300"/>
      <c r="S82" s="300"/>
      <c r="T82" s="300"/>
      <c r="U82" s="378" t="s">
        <v>195</v>
      </c>
      <c r="V82" s="379"/>
    </row>
    <row r="83" spans="1:28" ht="22.5" customHeight="1">
      <c r="A83" s="614"/>
      <c r="B83" s="614"/>
      <c r="C83" s="614"/>
      <c r="D83" s="622" t="s">
        <v>249</v>
      </c>
      <c r="E83" s="362">
        <v>1</v>
      </c>
      <c r="F83" s="362" t="s">
        <v>1820</v>
      </c>
      <c r="G83" s="362" t="s">
        <v>1821</v>
      </c>
      <c r="H83" s="366" t="s">
        <v>1822</v>
      </c>
      <c r="I83" s="368" t="s">
        <v>1823</v>
      </c>
      <c r="J83" s="369">
        <v>15</v>
      </c>
      <c r="K83" s="300">
        <v>220</v>
      </c>
      <c r="L83" s="300">
        <v>185</v>
      </c>
      <c r="M83" s="300">
        <v>185</v>
      </c>
      <c r="N83" s="300" t="s">
        <v>1597</v>
      </c>
      <c r="O83" s="300" t="s">
        <v>1824</v>
      </c>
      <c r="P83" s="300" t="s">
        <v>1609</v>
      </c>
      <c r="Q83" s="300" t="s">
        <v>1609</v>
      </c>
      <c r="R83" s="300" t="s">
        <v>1609</v>
      </c>
      <c r="S83" s="300" t="s">
        <v>1609</v>
      </c>
      <c r="T83" s="300"/>
      <c r="U83" s="378" t="s">
        <v>1604</v>
      </c>
      <c r="V83" s="379"/>
    </row>
    <row r="84" spans="1:28" ht="22.5" customHeight="1">
      <c r="A84" s="614"/>
      <c r="B84" s="614"/>
      <c r="C84" s="614"/>
      <c r="D84" s="622"/>
      <c r="E84" s="364">
        <v>3</v>
      </c>
      <c r="F84" s="365" t="s">
        <v>1825</v>
      </c>
      <c r="G84" s="362" t="s">
        <v>1821</v>
      </c>
      <c r="H84" s="366" t="s">
        <v>1822</v>
      </c>
      <c r="I84" s="368" t="s">
        <v>1826</v>
      </c>
      <c r="J84" s="369">
        <v>22</v>
      </c>
      <c r="K84" s="300">
        <v>182</v>
      </c>
      <c r="L84" s="300">
        <v>166</v>
      </c>
      <c r="M84" s="300"/>
      <c r="N84" s="300"/>
      <c r="O84" s="300"/>
      <c r="P84" s="300"/>
      <c r="Q84" s="300"/>
      <c r="R84" s="300"/>
      <c r="S84" s="300"/>
      <c r="T84" s="300"/>
      <c r="U84" s="378" t="s">
        <v>1649</v>
      </c>
      <c r="V84" s="379"/>
    </row>
    <row r="85" spans="1:28" ht="22.5" customHeight="1">
      <c r="A85" s="614"/>
      <c r="B85" s="614"/>
      <c r="C85" s="614"/>
      <c r="D85" s="622"/>
      <c r="E85" s="362">
        <v>4</v>
      </c>
      <c r="F85" s="365" t="s">
        <v>1827</v>
      </c>
      <c r="G85" s="362" t="s">
        <v>1821</v>
      </c>
      <c r="H85" s="366" t="s">
        <v>1822</v>
      </c>
      <c r="I85" s="368" t="s">
        <v>1828</v>
      </c>
      <c r="J85" s="369">
        <v>22</v>
      </c>
      <c r="K85" s="300">
        <v>680</v>
      </c>
      <c r="L85" s="300">
        <v>300</v>
      </c>
      <c r="M85" s="300"/>
      <c r="N85" s="300"/>
      <c r="O85" s="300"/>
      <c r="P85" s="300"/>
      <c r="Q85" s="300"/>
      <c r="R85" s="300"/>
      <c r="S85" s="300"/>
      <c r="T85" s="300"/>
      <c r="U85" s="378" t="s">
        <v>195</v>
      </c>
      <c r="V85" s="382"/>
    </row>
    <row r="86" spans="1:28" ht="22.5" customHeight="1">
      <c r="A86" s="614"/>
      <c r="B86" s="614"/>
      <c r="C86" s="614"/>
      <c r="D86" s="622" t="s">
        <v>807</v>
      </c>
      <c r="E86" s="362">
        <v>1</v>
      </c>
      <c r="F86" s="390" t="s">
        <v>1829</v>
      </c>
      <c r="G86" s="362" t="s">
        <v>264</v>
      </c>
      <c r="H86" s="366" t="s">
        <v>265</v>
      </c>
      <c r="I86" s="368" t="s">
        <v>1830</v>
      </c>
      <c r="J86" s="369">
        <v>9</v>
      </c>
      <c r="K86" s="300">
        <v>200</v>
      </c>
      <c r="L86" s="300">
        <v>125</v>
      </c>
      <c r="M86" s="300"/>
      <c r="N86" s="300"/>
      <c r="O86" s="300"/>
      <c r="P86" s="300"/>
      <c r="Q86" s="300"/>
      <c r="R86" s="300"/>
      <c r="S86" s="300"/>
      <c r="T86" s="300"/>
      <c r="U86" s="378" t="s">
        <v>1604</v>
      </c>
      <c r="V86" s="379"/>
    </row>
    <row r="87" spans="1:28" ht="22.5" customHeight="1">
      <c r="A87" s="614"/>
      <c r="B87" s="614"/>
      <c r="C87" s="614"/>
      <c r="D87" s="622"/>
      <c r="E87" s="364">
        <v>2</v>
      </c>
      <c r="F87" s="390" t="s">
        <v>1831</v>
      </c>
      <c r="G87" s="362" t="s">
        <v>264</v>
      </c>
      <c r="H87" s="366" t="s">
        <v>265</v>
      </c>
      <c r="I87" s="375" t="s">
        <v>1832</v>
      </c>
      <c r="J87" s="369">
        <v>3</v>
      </c>
      <c r="K87" s="300">
        <v>105</v>
      </c>
      <c r="L87" s="300">
        <v>75</v>
      </c>
      <c r="M87" s="300"/>
      <c r="N87" s="300"/>
      <c r="O87" s="300"/>
      <c r="P87" s="300"/>
      <c r="Q87" s="300"/>
      <c r="R87" s="300"/>
      <c r="S87" s="300"/>
      <c r="T87" s="300"/>
      <c r="U87" s="300" t="s">
        <v>1617</v>
      </c>
      <c r="V87" s="395"/>
      <c r="W87" s="385"/>
      <c r="X87" s="386"/>
      <c r="Y87" s="386"/>
      <c r="Z87" s="387"/>
      <c r="AA87" s="388"/>
      <c r="AB87" s="389"/>
    </row>
    <row r="88" spans="1:28" ht="22.5" customHeight="1">
      <c r="A88" s="614"/>
      <c r="B88" s="614"/>
      <c r="C88" s="614"/>
      <c r="D88" s="622"/>
      <c r="E88" s="362">
        <v>2</v>
      </c>
      <c r="F88" s="390" t="s">
        <v>1833</v>
      </c>
      <c r="G88" s="362" t="s">
        <v>264</v>
      </c>
      <c r="H88" s="366" t="s">
        <v>265</v>
      </c>
      <c r="I88" s="375" t="s">
        <v>1834</v>
      </c>
      <c r="J88" s="369">
        <v>9</v>
      </c>
      <c r="K88" s="300">
        <v>100</v>
      </c>
      <c r="L88" s="300">
        <v>100</v>
      </c>
      <c r="M88" s="300">
        <v>100</v>
      </c>
      <c r="N88" s="300" t="s">
        <v>1597</v>
      </c>
      <c r="O88" s="300" t="s">
        <v>1835</v>
      </c>
      <c r="P88" s="300" t="s">
        <v>1609</v>
      </c>
      <c r="Q88" s="300" t="s">
        <v>1609</v>
      </c>
      <c r="R88" s="300" t="s">
        <v>1609</v>
      </c>
      <c r="S88" s="300" t="s">
        <v>1609</v>
      </c>
      <c r="T88" s="300"/>
      <c r="U88" s="378" t="s">
        <v>1725</v>
      </c>
      <c r="V88" s="382"/>
    </row>
    <row r="89" spans="1:28" ht="22.5" customHeight="1">
      <c r="A89" s="614"/>
      <c r="B89" s="614"/>
      <c r="C89" s="614"/>
      <c r="D89" s="622"/>
      <c r="E89" s="362">
        <v>3</v>
      </c>
      <c r="F89" s="390" t="s">
        <v>1836</v>
      </c>
      <c r="G89" s="362" t="s">
        <v>264</v>
      </c>
      <c r="H89" s="366" t="s">
        <v>265</v>
      </c>
      <c r="I89" s="368" t="s">
        <v>1837</v>
      </c>
      <c r="J89" s="369">
        <v>9</v>
      </c>
      <c r="K89" s="300">
        <v>200</v>
      </c>
      <c r="L89" s="300">
        <v>200</v>
      </c>
      <c r="M89" s="300"/>
      <c r="N89" s="300"/>
      <c r="O89" s="300"/>
      <c r="P89" s="300"/>
      <c r="Q89" s="300"/>
      <c r="R89" s="300"/>
      <c r="S89" s="300"/>
      <c r="T89" s="300"/>
      <c r="U89" s="378" t="s">
        <v>129</v>
      </c>
      <c r="V89" s="382"/>
    </row>
    <row r="90" spans="1:28" ht="22.5" customHeight="1">
      <c r="A90" s="614"/>
      <c r="B90" s="614"/>
      <c r="C90" s="614"/>
      <c r="D90" s="622" t="s">
        <v>273</v>
      </c>
      <c r="E90" s="362">
        <v>3</v>
      </c>
      <c r="F90" s="362" t="s">
        <v>1838</v>
      </c>
      <c r="G90" s="362" t="s">
        <v>1839</v>
      </c>
      <c r="H90" s="366" t="s">
        <v>1840</v>
      </c>
      <c r="I90" s="368" t="s">
        <v>1841</v>
      </c>
      <c r="J90" s="369">
        <v>25</v>
      </c>
      <c r="K90" s="300">
        <v>709</v>
      </c>
      <c r="L90" s="300">
        <v>375</v>
      </c>
      <c r="M90" s="300"/>
      <c r="N90" s="300"/>
      <c r="O90" s="300"/>
      <c r="P90" s="300"/>
      <c r="Q90" s="300"/>
      <c r="R90" s="300"/>
      <c r="S90" s="300"/>
      <c r="T90" s="300"/>
      <c r="U90" s="378" t="s">
        <v>1649</v>
      </c>
      <c r="V90" s="382"/>
    </row>
    <row r="91" spans="1:28" ht="22.5" customHeight="1">
      <c r="A91" s="614"/>
      <c r="B91" s="614"/>
      <c r="C91" s="614"/>
      <c r="D91" s="622"/>
      <c r="E91" s="364">
        <v>1</v>
      </c>
      <c r="F91" s="365" t="s">
        <v>1842</v>
      </c>
      <c r="G91" s="362" t="s">
        <v>1839</v>
      </c>
      <c r="H91" s="366" t="s">
        <v>1840</v>
      </c>
      <c r="I91" s="368" t="s">
        <v>1843</v>
      </c>
      <c r="J91" s="369">
        <v>25</v>
      </c>
      <c r="K91" s="300">
        <v>535</v>
      </c>
      <c r="L91" s="300">
        <v>300</v>
      </c>
      <c r="M91" s="300"/>
      <c r="N91" s="300"/>
      <c r="O91" s="300"/>
      <c r="P91" s="300"/>
      <c r="Q91" s="300"/>
      <c r="R91" s="300"/>
      <c r="S91" s="300"/>
      <c r="T91" s="300"/>
      <c r="U91" s="378" t="s">
        <v>1604</v>
      </c>
      <c r="V91" s="382"/>
    </row>
    <row r="92" spans="1:28" ht="22.5" customHeight="1">
      <c r="A92" s="614"/>
      <c r="B92" s="614"/>
      <c r="C92" s="614"/>
      <c r="D92" s="622" t="s">
        <v>284</v>
      </c>
      <c r="E92" s="391">
        <v>3</v>
      </c>
      <c r="F92" s="362" t="s">
        <v>1844</v>
      </c>
      <c r="G92" s="362" t="s">
        <v>1845</v>
      </c>
      <c r="H92" s="366" t="s">
        <v>1846</v>
      </c>
      <c r="I92" s="368" t="s">
        <v>1847</v>
      </c>
      <c r="J92" s="369">
        <v>20</v>
      </c>
      <c r="K92" s="300">
        <v>266</v>
      </c>
      <c r="L92" s="300">
        <v>200</v>
      </c>
      <c r="M92" s="300"/>
      <c r="N92" s="300"/>
      <c r="O92" s="300"/>
      <c r="P92" s="300"/>
      <c r="Q92" s="300"/>
      <c r="R92" s="300"/>
      <c r="S92" s="300"/>
      <c r="T92" s="300"/>
      <c r="U92" s="378" t="s">
        <v>129</v>
      </c>
      <c r="V92" s="379"/>
    </row>
    <row r="93" spans="1:28" ht="22.5" customHeight="1">
      <c r="A93" s="614"/>
      <c r="B93" s="614"/>
      <c r="C93" s="614"/>
      <c r="D93" s="622"/>
      <c r="E93" s="391">
        <v>1</v>
      </c>
      <c r="F93" s="365" t="s">
        <v>1848</v>
      </c>
      <c r="G93" s="362" t="s">
        <v>1845</v>
      </c>
      <c r="H93" s="366" t="s">
        <v>1846</v>
      </c>
      <c r="I93" s="368" t="s">
        <v>1849</v>
      </c>
      <c r="J93" s="369">
        <v>20</v>
      </c>
      <c r="K93" s="300">
        <v>286</v>
      </c>
      <c r="L93" s="300">
        <v>200</v>
      </c>
      <c r="M93" s="300"/>
      <c r="N93" s="300"/>
      <c r="O93" s="300"/>
      <c r="P93" s="300"/>
      <c r="Q93" s="300"/>
      <c r="R93" s="300"/>
      <c r="S93" s="300"/>
      <c r="T93" s="300"/>
      <c r="U93" s="378" t="s">
        <v>1604</v>
      </c>
      <c r="V93" s="379"/>
    </row>
    <row r="94" spans="1:28" ht="22.5" customHeight="1">
      <c r="A94" s="614"/>
      <c r="B94" s="614"/>
      <c r="C94" s="614"/>
      <c r="D94" s="622" t="s">
        <v>317</v>
      </c>
      <c r="E94" s="391">
        <v>1</v>
      </c>
      <c r="F94" s="365" t="s">
        <v>1842</v>
      </c>
      <c r="G94" s="362" t="s">
        <v>318</v>
      </c>
      <c r="H94" s="366" t="s">
        <v>319</v>
      </c>
      <c r="I94" s="368" t="s">
        <v>1850</v>
      </c>
      <c r="J94" s="369">
        <v>15</v>
      </c>
      <c r="K94" s="300">
        <v>390</v>
      </c>
      <c r="L94" s="300">
        <v>150</v>
      </c>
      <c r="M94" s="300">
        <v>150</v>
      </c>
      <c r="N94" s="300" t="s">
        <v>1597</v>
      </c>
      <c r="O94" s="300" t="s">
        <v>1636</v>
      </c>
      <c r="P94" s="300" t="s">
        <v>1609</v>
      </c>
      <c r="Q94" s="300" t="s">
        <v>1609</v>
      </c>
      <c r="R94" s="300" t="s">
        <v>1609</v>
      </c>
      <c r="S94" s="300" t="s">
        <v>1609</v>
      </c>
      <c r="T94" s="300"/>
      <c r="U94" s="378" t="s">
        <v>195</v>
      </c>
      <c r="V94" s="379"/>
    </row>
    <row r="95" spans="1:28" ht="22.5" customHeight="1">
      <c r="A95" s="614"/>
      <c r="B95" s="614"/>
      <c r="C95" s="614"/>
      <c r="D95" s="622"/>
      <c r="E95" s="391">
        <v>3</v>
      </c>
      <c r="F95" s="365" t="s">
        <v>1694</v>
      </c>
      <c r="G95" s="362" t="s">
        <v>318</v>
      </c>
      <c r="H95" s="366" t="s">
        <v>319</v>
      </c>
      <c r="I95" s="368" t="s">
        <v>1851</v>
      </c>
      <c r="J95" s="369">
        <v>15</v>
      </c>
      <c r="K95" s="300">
        <v>650</v>
      </c>
      <c r="L95" s="300">
        <v>250</v>
      </c>
      <c r="M95" s="300"/>
      <c r="N95" s="300"/>
      <c r="O95" s="300"/>
      <c r="P95" s="300"/>
      <c r="Q95" s="300"/>
      <c r="R95" s="300"/>
      <c r="S95" s="300"/>
      <c r="T95" s="300"/>
      <c r="U95" s="378" t="s">
        <v>195</v>
      </c>
      <c r="V95" s="382"/>
    </row>
    <row r="96" spans="1:28" ht="22.5" customHeight="1">
      <c r="A96" s="614"/>
      <c r="B96" s="614"/>
      <c r="C96" s="614"/>
      <c r="D96" s="622" t="s">
        <v>1852</v>
      </c>
      <c r="E96" s="362">
        <v>3</v>
      </c>
      <c r="F96" s="362" t="s">
        <v>1853</v>
      </c>
      <c r="G96" s="362" t="s">
        <v>1854</v>
      </c>
      <c r="H96" s="366" t="s">
        <v>1855</v>
      </c>
      <c r="I96" s="368" t="s">
        <v>1856</v>
      </c>
      <c r="J96" s="369">
        <v>13</v>
      </c>
      <c r="K96" s="300">
        <v>125</v>
      </c>
      <c r="L96" s="300">
        <v>200</v>
      </c>
      <c r="M96" s="300"/>
      <c r="N96" s="300"/>
      <c r="O96" s="300"/>
      <c r="P96" s="300"/>
      <c r="Q96" s="300"/>
      <c r="R96" s="300"/>
      <c r="S96" s="300"/>
      <c r="T96" s="300"/>
      <c r="U96" s="378" t="s">
        <v>1604</v>
      </c>
      <c r="V96" s="379"/>
    </row>
    <row r="97" spans="1:28" ht="22.5" customHeight="1">
      <c r="A97" s="614"/>
      <c r="B97" s="614"/>
      <c r="C97" s="614"/>
      <c r="D97" s="622"/>
      <c r="E97" s="362">
        <v>3</v>
      </c>
      <c r="F97" s="362" t="s">
        <v>1857</v>
      </c>
      <c r="G97" s="362" t="s">
        <v>1854</v>
      </c>
      <c r="H97" s="366" t="s">
        <v>1855</v>
      </c>
      <c r="I97" s="368" t="s">
        <v>1858</v>
      </c>
      <c r="J97" s="369">
        <v>13</v>
      </c>
      <c r="K97" s="300">
        <v>550</v>
      </c>
      <c r="L97" s="300">
        <v>150</v>
      </c>
      <c r="M97" s="300">
        <v>150</v>
      </c>
      <c r="N97" s="300" t="s">
        <v>1597</v>
      </c>
      <c r="O97" s="300" t="s">
        <v>1859</v>
      </c>
      <c r="P97" s="300" t="s">
        <v>1609</v>
      </c>
      <c r="Q97" s="300" t="s">
        <v>1609</v>
      </c>
      <c r="R97" s="300" t="s">
        <v>1609</v>
      </c>
      <c r="S97" s="300" t="s">
        <v>1609</v>
      </c>
      <c r="T97" s="300"/>
      <c r="U97" s="378" t="s">
        <v>1604</v>
      </c>
      <c r="V97" s="382"/>
    </row>
    <row r="98" spans="1:28" ht="22.5" customHeight="1">
      <c r="A98" s="614" t="s">
        <v>1860</v>
      </c>
      <c r="B98" s="614">
        <v>16</v>
      </c>
      <c r="C98" s="614">
        <v>14</v>
      </c>
      <c r="D98" s="622" t="s">
        <v>959</v>
      </c>
      <c r="E98" s="362">
        <v>1</v>
      </c>
      <c r="F98" s="362" t="s">
        <v>1861</v>
      </c>
      <c r="G98" s="362" t="s">
        <v>373</v>
      </c>
      <c r="H98" s="366" t="s">
        <v>374</v>
      </c>
      <c r="I98" s="368" t="s">
        <v>1862</v>
      </c>
      <c r="J98" s="392">
        <v>30</v>
      </c>
      <c r="K98" s="300">
        <v>600</v>
      </c>
      <c r="L98" s="300">
        <v>350</v>
      </c>
      <c r="M98" s="300"/>
      <c r="N98" s="300"/>
      <c r="O98" s="300"/>
      <c r="P98" s="300"/>
      <c r="Q98" s="300"/>
      <c r="R98" s="300"/>
      <c r="S98" s="300"/>
      <c r="T98" s="300"/>
      <c r="U98" s="300" t="s">
        <v>129</v>
      </c>
      <c r="V98" s="379"/>
    </row>
    <row r="99" spans="1:28" ht="22.5" customHeight="1">
      <c r="A99" s="614"/>
      <c r="B99" s="614"/>
      <c r="C99" s="614"/>
      <c r="D99" s="622"/>
      <c r="E99" s="364">
        <v>2</v>
      </c>
      <c r="F99" s="365" t="s">
        <v>372</v>
      </c>
      <c r="G99" s="362" t="s">
        <v>373</v>
      </c>
      <c r="H99" s="366" t="s">
        <v>374</v>
      </c>
      <c r="I99" s="375" t="s">
        <v>1863</v>
      </c>
      <c r="J99" s="392">
        <v>30</v>
      </c>
      <c r="K99" s="300">
        <v>460</v>
      </c>
      <c r="L99" s="300">
        <v>225</v>
      </c>
      <c r="M99" s="300"/>
      <c r="N99" s="300"/>
      <c r="O99" s="300"/>
      <c r="P99" s="300"/>
      <c r="Q99" s="300"/>
      <c r="R99" s="300"/>
      <c r="S99" s="300"/>
      <c r="T99" s="300"/>
      <c r="U99" s="381" t="s">
        <v>195</v>
      </c>
      <c r="V99" s="379"/>
    </row>
    <row r="100" spans="1:28" ht="22.5" customHeight="1">
      <c r="A100" s="614"/>
      <c r="B100" s="614"/>
      <c r="C100" s="614"/>
      <c r="D100" s="622"/>
      <c r="E100" s="362">
        <v>3</v>
      </c>
      <c r="F100" s="365" t="s">
        <v>1864</v>
      </c>
      <c r="G100" s="362" t="s">
        <v>373</v>
      </c>
      <c r="H100" s="366" t="s">
        <v>374</v>
      </c>
      <c r="I100" s="368" t="s">
        <v>1865</v>
      </c>
      <c r="J100" s="392">
        <v>30</v>
      </c>
      <c r="K100" s="300">
        <v>250</v>
      </c>
      <c r="L100" s="300">
        <v>200</v>
      </c>
      <c r="M100" s="300"/>
      <c r="N100" s="300"/>
      <c r="O100" s="300"/>
      <c r="P100" s="300"/>
      <c r="Q100" s="300"/>
      <c r="R100" s="300"/>
      <c r="S100" s="300"/>
      <c r="T100" s="300"/>
      <c r="U100" s="300" t="s">
        <v>1604</v>
      </c>
      <c r="V100" s="379"/>
    </row>
    <row r="101" spans="1:28" ht="22.5" customHeight="1">
      <c r="A101" s="614"/>
      <c r="B101" s="614"/>
      <c r="C101" s="614"/>
      <c r="D101" s="622" t="s">
        <v>332</v>
      </c>
      <c r="E101" s="362">
        <v>3</v>
      </c>
      <c r="F101" s="365" t="s">
        <v>1866</v>
      </c>
      <c r="G101" s="362" t="s">
        <v>1867</v>
      </c>
      <c r="H101" s="366" t="s">
        <v>1868</v>
      </c>
      <c r="I101" s="368" t="s">
        <v>1869</v>
      </c>
      <c r="J101" s="392">
        <v>22</v>
      </c>
      <c r="K101" s="300">
        <v>352</v>
      </c>
      <c r="L101" s="300">
        <v>275</v>
      </c>
      <c r="M101" s="300"/>
      <c r="N101" s="300"/>
      <c r="O101" s="300"/>
      <c r="P101" s="300"/>
      <c r="Q101" s="300"/>
      <c r="R101" s="300"/>
      <c r="S101" s="300"/>
      <c r="T101" s="300"/>
      <c r="U101" s="300" t="s">
        <v>1604</v>
      </c>
      <c r="V101" s="379"/>
    </row>
    <row r="102" spans="1:28" ht="22.5" customHeight="1">
      <c r="A102" s="614"/>
      <c r="B102" s="614"/>
      <c r="C102" s="614"/>
      <c r="D102" s="622"/>
      <c r="E102" s="362">
        <v>3</v>
      </c>
      <c r="F102" s="365" t="s">
        <v>1870</v>
      </c>
      <c r="G102" s="362" t="s">
        <v>1871</v>
      </c>
      <c r="H102" s="366" t="s">
        <v>1872</v>
      </c>
      <c r="I102" s="368" t="s">
        <v>1873</v>
      </c>
      <c r="J102" s="392">
        <v>22</v>
      </c>
      <c r="K102" s="300">
        <v>326</v>
      </c>
      <c r="L102" s="300">
        <v>250</v>
      </c>
      <c r="M102" s="300"/>
      <c r="N102" s="300"/>
      <c r="O102" s="300"/>
      <c r="P102" s="300"/>
      <c r="Q102" s="300"/>
      <c r="R102" s="300"/>
      <c r="S102" s="300"/>
      <c r="T102" s="300"/>
      <c r="U102" s="300" t="s">
        <v>129</v>
      </c>
      <c r="V102" s="379"/>
    </row>
    <row r="103" spans="1:28" ht="22.5" customHeight="1">
      <c r="A103" s="614"/>
      <c r="B103" s="614"/>
      <c r="C103" s="614"/>
      <c r="D103" s="622"/>
      <c r="E103" s="362">
        <v>1</v>
      </c>
      <c r="F103" s="365" t="s">
        <v>1874</v>
      </c>
      <c r="G103" s="362" t="s">
        <v>1875</v>
      </c>
      <c r="H103" s="366" t="s">
        <v>1876</v>
      </c>
      <c r="I103" s="364"/>
      <c r="J103" s="393"/>
      <c r="K103" s="364"/>
      <c r="L103" s="394" t="s">
        <v>208</v>
      </c>
      <c r="M103" s="394"/>
      <c r="N103" s="394"/>
      <c r="O103" s="394"/>
      <c r="P103" s="394"/>
      <c r="Q103" s="394"/>
      <c r="R103" s="394"/>
      <c r="S103" s="394"/>
      <c r="T103" s="394"/>
      <c r="U103" s="362" t="s">
        <v>1877</v>
      </c>
      <c r="V103" s="379"/>
    </row>
    <row r="104" spans="1:28" ht="22.5" customHeight="1">
      <c r="A104" s="614"/>
      <c r="B104" s="614"/>
      <c r="C104" s="614"/>
      <c r="D104" s="622"/>
      <c r="E104" s="362">
        <v>1</v>
      </c>
      <c r="F104" s="365" t="s">
        <v>1878</v>
      </c>
      <c r="G104" s="362" t="s">
        <v>1867</v>
      </c>
      <c r="H104" s="366" t="s">
        <v>1868</v>
      </c>
      <c r="I104" s="368" t="s">
        <v>1879</v>
      </c>
      <c r="J104" s="392">
        <v>22</v>
      </c>
      <c r="K104" s="300">
        <v>390</v>
      </c>
      <c r="L104" s="300">
        <v>200</v>
      </c>
      <c r="M104" s="300"/>
      <c r="N104" s="300"/>
      <c r="O104" s="300"/>
      <c r="P104" s="300"/>
      <c r="Q104" s="300"/>
      <c r="R104" s="300"/>
      <c r="S104" s="300"/>
      <c r="T104" s="300"/>
      <c r="U104" s="378" t="s">
        <v>1649</v>
      </c>
      <c r="V104" s="382"/>
    </row>
    <row r="105" spans="1:28" ht="22.5" customHeight="1">
      <c r="A105" s="614"/>
      <c r="B105" s="614"/>
      <c r="C105" s="614"/>
      <c r="D105" s="622"/>
      <c r="E105" s="362">
        <v>2</v>
      </c>
      <c r="F105" s="365" t="s">
        <v>1880</v>
      </c>
      <c r="G105" s="362" t="s">
        <v>1871</v>
      </c>
      <c r="H105" s="366" t="s">
        <v>1872</v>
      </c>
      <c r="I105" s="368" t="s">
        <v>1881</v>
      </c>
      <c r="J105" s="392">
        <v>27</v>
      </c>
      <c r="K105" s="300">
        <v>394</v>
      </c>
      <c r="L105" s="300">
        <v>200</v>
      </c>
      <c r="M105" s="300"/>
      <c r="N105" s="300"/>
      <c r="O105" s="300"/>
      <c r="P105" s="300"/>
      <c r="Q105" s="300"/>
      <c r="R105" s="300"/>
      <c r="S105" s="300"/>
      <c r="T105" s="300"/>
      <c r="U105" s="300" t="s">
        <v>129</v>
      </c>
      <c r="V105" s="379"/>
    </row>
    <row r="106" spans="1:28" ht="22.5" customHeight="1">
      <c r="A106" s="614"/>
      <c r="B106" s="614"/>
      <c r="C106" s="614"/>
      <c r="D106" s="362" t="s">
        <v>1882</v>
      </c>
      <c r="E106" s="362">
        <v>3</v>
      </c>
      <c r="F106" s="365" t="s">
        <v>1883</v>
      </c>
      <c r="G106" s="362" t="s">
        <v>1884</v>
      </c>
      <c r="H106" s="366" t="s">
        <v>1885</v>
      </c>
      <c r="I106" s="368" t="s">
        <v>1886</v>
      </c>
      <c r="J106" s="392">
        <v>25</v>
      </c>
      <c r="K106" s="300">
        <v>320</v>
      </c>
      <c r="L106" s="300">
        <v>285</v>
      </c>
      <c r="M106" s="300"/>
      <c r="N106" s="300"/>
      <c r="O106" s="300"/>
      <c r="P106" s="300"/>
      <c r="Q106" s="300"/>
      <c r="R106" s="300"/>
      <c r="S106" s="300"/>
      <c r="T106" s="300"/>
      <c r="U106" s="300" t="s">
        <v>129</v>
      </c>
      <c r="V106" s="379"/>
    </row>
    <row r="107" spans="1:28" ht="22.5" customHeight="1">
      <c r="A107" s="614"/>
      <c r="B107" s="614"/>
      <c r="C107" s="614"/>
      <c r="D107" s="362" t="s">
        <v>1887</v>
      </c>
      <c r="E107" s="362">
        <v>1</v>
      </c>
      <c r="F107" s="365" t="s">
        <v>1888</v>
      </c>
      <c r="G107" s="362" t="s">
        <v>393</v>
      </c>
      <c r="H107" s="366" t="s">
        <v>394</v>
      </c>
      <c r="I107" s="368" t="s">
        <v>1889</v>
      </c>
      <c r="J107" s="392">
        <v>9</v>
      </c>
      <c r="K107" s="300">
        <v>600</v>
      </c>
      <c r="L107" s="300">
        <v>300</v>
      </c>
      <c r="M107" s="300"/>
      <c r="N107" s="300"/>
      <c r="O107" s="300"/>
      <c r="P107" s="300"/>
      <c r="Q107" s="300"/>
      <c r="R107" s="300"/>
      <c r="S107" s="300"/>
      <c r="T107" s="300"/>
      <c r="U107" s="300" t="s">
        <v>1604</v>
      </c>
      <c r="V107" s="395"/>
      <c r="W107" s="385"/>
      <c r="X107" s="386"/>
      <c r="Y107" s="386"/>
      <c r="Z107" s="387"/>
      <c r="AA107" s="388"/>
      <c r="AB107" s="389"/>
    </row>
    <row r="108" spans="1:28" ht="22.5" customHeight="1">
      <c r="A108" s="614"/>
      <c r="B108" s="614"/>
      <c r="C108" s="614"/>
      <c r="D108" s="622" t="s">
        <v>1890</v>
      </c>
      <c r="E108" s="362">
        <v>4</v>
      </c>
      <c r="F108" s="365" t="s">
        <v>1891</v>
      </c>
      <c r="G108" s="362" t="s">
        <v>1892</v>
      </c>
      <c r="H108" s="366" t="s">
        <v>1893</v>
      </c>
      <c r="I108" s="368" t="s">
        <v>1894</v>
      </c>
      <c r="J108" s="392">
        <v>16</v>
      </c>
      <c r="K108" s="300">
        <v>800</v>
      </c>
      <c r="L108" s="300">
        <v>500</v>
      </c>
      <c r="M108" s="300"/>
      <c r="N108" s="300"/>
      <c r="O108" s="300"/>
      <c r="P108" s="300"/>
      <c r="Q108" s="300"/>
      <c r="R108" s="300"/>
      <c r="S108" s="300"/>
      <c r="T108" s="300"/>
      <c r="U108" s="378" t="s">
        <v>1649</v>
      </c>
      <c r="V108" s="382"/>
    </row>
    <row r="109" spans="1:28" ht="22.5" customHeight="1">
      <c r="A109" s="614"/>
      <c r="B109" s="614"/>
      <c r="C109" s="614"/>
      <c r="D109" s="622"/>
      <c r="E109" s="362">
        <v>3</v>
      </c>
      <c r="F109" s="365" t="s">
        <v>1895</v>
      </c>
      <c r="G109" s="362" t="s">
        <v>1892</v>
      </c>
      <c r="H109" s="366" t="s">
        <v>1893</v>
      </c>
      <c r="I109" s="368" t="s">
        <v>1896</v>
      </c>
      <c r="J109" s="392">
        <v>16</v>
      </c>
      <c r="K109" s="300">
        <v>750</v>
      </c>
      <c r="L109" s="300">
        <v>300</v>
      </c>
      <c r="M109" s="300"/>
      <c r="N109" s="300"/>
      <c r="O109" s="300"/>
      <c r="P109" s="300"/>
      <c r="Q109" s="300"/>
      <c r="R109" s="300"/>
      <c r="S109" s="300"/>
      <c r="T109" s="300"/>
      <c r="U109" s="300" t="s">
        <v>129</v>
      </c>
      <c r="V109" s="382"/>
    </row>
    <row r="110" spans="1:28" ht="22.5" customHeight="1">
      <c r="A110" s="614"/>
      <c r="B110" s="614"/>
      <c r="C110" s="614"/>
      <c r="D110" s="622"/>
      <c r="E110" s="362">
        <v>4</v>
      </c>
      <c r="F110" s="365" t="s">
        <v>1897</v>
      </c>
      <c r="G110" s="362" t="s">
        <v>1892</v>
      </c>
      <c r="H110" s="366" t="s">
        <v>1893</v>
      </c>
      <c r="I110" s="368"/>
      <c r="J110" s="393"/>
      <c r="K110" s="364"/>
      <c r="L110" s="394" t="s">
        <v>225</v>
      </c>
      <c r="M110" s="394"/>
      <c r="N110" s="394"/>
      <c r="O110" s="394"/>
      <c r="P110" s="394"/>
      <c r="Q110" s="394"/>
      <c r="R110" s="394"/>
      <c r="S110" s="394"/>
      <c r="T110" s="394"/>
      <c r="U110" s="362" t="s">
        <v>1898</v>
      </c>
      <c r="V110" s="379"/>
    </row>
    <row r="111" spans="1:28" ht="22.5" customHeight="1">
      <c r="A111" s="614"/>
      <c r="B111" s="614"/>
      <c r="C111" s="614"/>
      <c r="D111" s="362" t="s">
        <v>1899</v>
      </c>
      <c r="E111" s="362">
        <v>3</v>
      </c>
      <c r="F111" s="365" t="s">
        <v>1900</v>
      </c>
      <c r="G111" s="362" t="s">
        <v>1901</v>
      </c>
      <c r="H111" s="366" t="s">
        <v>1902</v>
      </c>
      <c r="I111" s="368" t="s">
        <v>1903</v>
      </c>
      <c r="J111" s="392">
        <v>12</v>
      </c>
      <c r="K111" s="300">
        <v>150</v>
      </c>
      <c r="L111" s="300">
        <v>150</v>
      </c>
      <c r="M111" s="300"/>
      <c r="N111" s="300"/>
      <c r="O111" s="300"/>
      <c r="P111" s="300"/>
      <c r="Q111" s="300"/>
      <c r="R111" s="300"/>
      <c r="S111" s="300"/>
      <c r="T111" s="300"/>
      <c r="U111" s="300" t="s">
        <v>1604</v>
      </c>
      <c r="V111" s="379"/>
    </row>
    <row r="112" spans="1:28" ht="22.5" customHeight="1">
      <c r="A112" s="614"/>
      <c r="B112" s="614"/>
      <c r="C112" s="614"/>
      <c r="D112" s="362" t="s">
        <v>1904</v>
      </c>
      <c r="E112" s="362">
        <v>1</v>
      </c>
      <c r="F112" s="365" t="s">
        <v>1905</v>
      </c>
      <c r="G112" s="362" t="s">
        <v>1901</v>
      </c>
      <c r="H112" s="366" t="s">
        <v>1902</v>
      </c>
      <c r="I112" s="368" t="s">
        <v>1906</v>
      </c>
      <c r="J112" s="392">
        <v>34</v>
      </c>
      <c r="K112" s="300">
        <v>200</v>
      </c>
      <c r="L112" s="300">
        <v>200</v>
      </c>
      <c r="M112" s="300">
        <v>50</v>
      </c>
      <c r="N112" s="300" t="s">
        <v>1597</v>
      </c>
      <c r="O112" s="378" t="s">
        <v>1907</v>
      </c>
      <c r="P112" s="300" t="s">
        <v>1609</v>
      </c>
      <c r="Q112" s="300" t="s">
        <v>1609</v>
      </c>
      <c r="R112" s="300" t="s">
        <v>1609</v>
      </c>
      <c r="S112" s="300" t="s">
        <v>1609</v>
      </c>
      <c r="T112" s="300"/>
      <c r="U112" s="300" t="s">
        <v>1604</v>
      </c>
      <c r="V112" s="379"/>
    </row>
    <row r="113" spans="1:22" ht="22.5" customHeight="1">
      <c r="A113" s="614"/>
      <c r="B113" s="614"/>
      <c r="C113" s="614"/>
      <c r="D113" s="362" t="s">
        <v>1908</v>
      </c>
      <c r="E113" s="362">
        <v>1</v>
      </c>
      <c r="F113" s="365" t="s">
        <v>1909</v>
      </c>
      <c r="G113" s="365" t="s">
        <v>1910</v>
      </c>
      <c r="H113" s="366" t="s">
        <v>1911</v>
      </c>
      <c r="I113" s="368" t="s">
        <v>1912</v>
      </c>
      <c r="J113" s="392">
        <v>22</v>
      </c>
      <c r="K113" s="300">
        <v>300</v>
      </c>
      <c r="L113" s="300">
        <v>200</v>
      </c>
      <c r="M113" s="300"/>
      <c r="N113" s="300"/>
      <c r="O113" s="300"/>
      <c r="P113" s="300"/>
      <c r="Q113" s="300"/>
      <c r="R113" s="300"/>
      <c r="S113" s="300"/>
      <c r="T113" s="300"/>
      <c r="U113" s="300" t="s">
        <v>1604</v>
      </c>
      <c r="V113" s="379"/>
    </row>
    <row r="114" spans="1:22" ht="22.5" customHeight="1">
      <c r="A114" s="614" t="s">
        <v>1913</v>
      </c>
      <c r="B114" s="618">
        <v>12</v>
      </c>
      <c r="C114" s="618">
        <v>12</v>
      </c>
      <c r="D114" s="622" t="s">
        <v>428</v>
      </c>
      <c r="E114" s="362">
        <v>3</v>
      </c>
      <c r="F114" s="362" t="s">
        <v>1914</v>
      </c>
      <c r="G114" s="362" t="s">
        <v>1915</v>
      </c>
      <c r="H114" s="362">
        <v>18811765168</v>
      </c>
      <c r="I114" s="368" t="s">
        <v>1916</v>
      </c>
      <c r="J114" s="392">
        <v>40</v>
      </c>
      <c r="K114" s="300">
        <v>600</v>
      </c>
      <c r="L114" s="300">
        <v>350</v>
      </c>
      <c r="M114" s="300">
        <v>350</v>
      </c>
      <c r="N114" s="300" t="s">
        <v>1597</v>
      </c>
      <c r="O114" s="300"/>
      <c r="P114" s="300"/>
      <c r="Q114" s="300"/>
      <c r="R114" s="300"/>
      <c r="S114" s="300"/>
      <c r="T114" s="300"/>
      <c r="U114" s="300" t="s">
        <v>129</v>
      </c>
      <c r="V114" s="379"/>
    </row>
    <row r="115" spans="1:22" ht="22.5" customHeight="1">
      <c r="A115" s="614"/>
      <c r="B115" s="618"/>
      <c r="C115" s="618"/>
      <c r="D115" s="622"/>
      <c r="E115" s="362">
        <v>3</v>
      </c>
      <c r="F115" s="362" t="s">
        <v>1917</v>
      </c>
      <c r="G115" s="362" t="s">
        <v>1915</v>
      </c>
      <c r="H115" s="362">
        <v>18811765168</v>
      </c>
      <c r="I115" s="368" t="s">
        <v>1918</v>
      </c>
      <c r="J115" s="392">
        <v>40</v>
      </c>
      <c r="K115" s="300">
        <v>400</v>
      </c>
      <c r="L115" s="300">
        <v>250</v>
      </c>
      <c r="M115" s="300"/>
      <c r="N115" s="300"/>
      <c r="O115" s="300"/>
      <c r="P115" s="300"/>
      <c r="Q115" s="300"/>
      <c r="R115" s="300"/>
      <c r="S115" s="300"/>
      <c r="T115" s="300"/>
      <c r="U115" s="396" t="s">
        <v>1604</v>
      </c>
      <c r="V115" s="379"/>
    </row>
    <row r="116" spans="1:22" ht="22.5" customHeight="1">
      <c r="A116" s="614"/>
      <c r="B116" s="618"/>
      <c r="C116" s="618"/>
      <c r="D116" s="622" t="s">
        <v>489</v>
      </c>
      <c r="E116" s="362">
        <v>3</v>
      </c>
      <c r="F116" s="362" t="s">
        <v>1919</v>
      </c>
      <c r="G116" s="362" t="s">
        <v>1920</v>
      </c>
      <c r="H116" s="362">
        <v>18537736879</v>
      </c>
      <c r="I116" s="368" t="s">
        <v>1921</v>
      </c>
      <c r="J116" s="392">
        <v>30</v>
      </c>
      <c r="K116" s="300">
        <v>350</v>
      </c>
      <c r="L116" s="300">
        <v>300</v>
      </c>
      <c r="M116" s="300"/>
      <c r="N116" s="300"/>
      <c r="O116" s="300"/>
      <c r="P116" s="300"/>
      <c r="Q116" s="300"/>
      <c r="R116" s="300"/>
      <c r="S116" s="300"/>
      <c r="T116" s="300"/>
      <c r="U116" s="300" t="s">
        <v>129</v>
      </c>
      <c r="V116" s="379"/>
    </row>
    <row r="117" spans="1:22" ht="22.5" customHeight="1">
      <c r="A117" s="614"/>
      <c r="B117" s="618"/>
      <c r="C117" s="618"/>
      <c r="D117" s="622"/>
      <c r="E117" s="362">
        <v>3</v>
      </c>
      <c r="F117" s="362" t="s">
        <v>1922</v>
      </c>
      <c r="G117" s="362" t="s">
        <v>1923</v>
      </c>
      <c r="H117" s="362">
        <v>17801065799</v>
      </c>
      <c r="I117" s="368" t="s">
        <v>1924</v>
      </c>
      <c r="J117" s="392">
        <v>50</v>
      </c>
      <c r="K117" s="300">
        <v>300</v>
      </c>
      <c r="L117" s="300">
        <v>200</v>
      </c>
      <c r="M117" s="300"/>
      <c r="N117" s="300"/>
      <c r="O117" s="300"/>
      <c r="P117" s="300"/>
      <c r="Q117" s="300"/>
      <c r="R117" s="300"/>
      <c r="S117" s="300"/>
      <c r="T117" s="300"/>
      <c r="U117" s="378" t="s">
        <v>1617</v>
      </c>
      <c r="V117" s="379"/>
    </row>
    <row r="118" spans="1:22" ht="22.5" customHeight="1">
      <c r="A118" s="614"/>
      <c r="B118" s="618"/>
      <c r="C118" s="618"/>
      <c r="D118" s="622"/>
      <c r="E118" s="362">
        <v>3</v>
      </c>
      <c r="F118" s="362" t="s">
        <v>1925</v>
      </c>
      <c r="G118" s="362" t="s">
        <v>1926</v>
      </c>
      <c r="H118" s="362">
        <v>18310972122</v>
      </c>
      <c r="I118" s="368" t="s">
        <v>1927</v>
      </c>
      <c r="J118" s="392">
        <v>50</v>
      </c>
      <c r="K118" s="300">
        <v>750</v>
      </c>
      <c r="L118" s="300">
        <v>375</v>
      </c>
      <c r="M118" s="300"/>
      <c r="N118" s="300"/>
      <c r="O118" s="300"/>
      <c r="P118" s="300"/>
      <c r="Q118" s="300"/>
      <c r="R118" s="300"/>
      <c r="S118" s="300"/>
      <c r="T118" s="300"/>
      <c r="U118" s="378" t="s">
        <v>1612</v>
      </c>
      <c r="V118" s="379"/>
    </row>
    <row r="119" spans="1:22" ht="22.5" customHeight="1">
      <c r="A119" s="614"/>
      <c r="B119" s="618"/>
      <c r="C119" s="618"/>
      <c r="D119" s="622" t="s">
        <v>436</v>
      </c>
      <c r="E119" s="362">
        <v>3</v>
      </c>
      <c r="F119" s="362" t="s">
        <v>1928</v>
      </c>
      <c r="G119" s="362" t="s">
        <v>438</v>
      </c>
      <c r="H119" s="362">
        <v>1339168265</v>
      </c>
      <c r="I119" s="368" t="s">
        <v>1929</v>
      </c>
      <c r="J119" s="392">
        <v>26</v>
      </c>
      <c r="K119" s="300">
        <v>720</v>
      </c>
      <c r="L119" s="300">
        <v>400</v>
      </c>
      <c r="M119" s="300"/>
      <c r="N119" s="300"/>
      <c r="O119" s="300"/>
      <c r="P119" s="300"/>
      <c r="Q119" s="300"/>
      <c r="R119" s="300"/>
      <c r="S119" s="300"/>
      <c r="T119" s="300"/>
      <c r="U119" s="378" t="s">
        <v>1617</v>
      </c>
      <c r="V119" s="379"/>
    </row>
    <row r="120" spans="1:22" ht="22.5" customHeight="1">
      <c r="A120" s="614"/>
      <c r="B120" s="618"/>
      <c r="C120" s="618"/>
      <c r="D120" s="622"/>
      <c r="E120" s="362">
        <v>3</v>
      </c>
      <c r="F120" s="362" t="s">
        <v>1930</v>
      </c>
      <c r="G120" s="362" t="s">
        <v>438</v>
      </c>
      <c r="H120" s="362">
        <v>1339168265</v>
      </c>
      <c r="I120" s="368" t="s">
        <v>1931</v>
      </c>
      <c r="J120" s="392">
        <v>26</v>
      </c>
      <c r="K120" s="300">
        <v>500</v>
      </c>
      <c r="L120" s="300">
        <v>300</v>
      </c>
      <c r="M120" s="300"/>
      <c r="N120" s="300"/>
      <c r="O120" s="300"/>
      <c r="P120" s="300"/>
      <c r="Q120" s="300"/>
      <c r="R120" s="300"/>
      <c r="S120" s="300"/>
      <c r="T120" s="300"/>
      <c r="U120" s="378" t="s">
        <v>1604</v>
      </c>
      <c r="V120" s="379"/>
    </row>
    <row r="121" spans="1:22" ht="22.5" customHeight="1">
      <c r="A121" s="614"/>
      <c r="B121" s="618"/>
      <c r="C121" s="618"/>
      <c r="D121" s="622" t="s">
        <v>1932</v>
      </c>
      <c r="E121" s="362">
        <v>3</v>
      </c>
      <c r="F121" s="362" t="s">
        <v>1933</v>
      </c>
      <c r="G121" s="362" t="s">
        <v>447</v>
      </c>
      <c r="H121" s="362">
        <v>18813035776</v>
      </c>
      <c r="I121" s="368" t="s">
        <v>1934</v>
      </c>
      <c r="J121" s="392">
        <v>30</v>
      </c>
      <c r="K121" s="300">
        <v>890</v>
      </c>
      <c r="L121" s="300">
        <v>350</v>
      </c>
      <c r="M121" s="300"/>
      <c r="N121" s="300"/>
      <c r="O121" s="300"/>
      <c r="P121" s="300"/>
      <c r="Q121" s="300"/>
      <c r="R121" s="300"/>
      <c r="S121" s="300"/>
      <c r="T121" s="300"/>
      <c r="U121" s="300" t="s">
        <v>129</v>
      </c>
      <c r="V121" s="379"/>
    </row>
    <row r="122" spans="1:22" ht="22.5" customHeight="1">
      <c r="A122" s="614"/>
      <c r="B122" s="618"/>
      <c r="C122" s="618"/>
      <c r="D122" s="622"/>
      <c r="E122" s="362">
        <v>3</v>
      </c>
      <c r="F122" s="362" t="s">
        <v>1935</v>
      </c>
      <c r="G122" s="362" t="s">
        <v>447</v>
      </c>
      <c r="H122" s="362">
        <v>18813035776</v>
      </c>
      <c r="I122" s="368" t="s">
        <v>1936</v>
      </c>
      <c r="J122" s="392">
        <v>42</v>
      </c>
      <c r="K122" s="300">
        <v>1525</v>
      </c>
      <c r="L122" s="300">
        <v>500</v>
      </c>
      <c r="M122" s="300"/>
      <c r="N122" s="300"/>
      <c r="O122" s="300"/>
      <c r="P122" s="300"/>
      <c r="Q122" s="300"/>
      <c r="R122" s="300"/>
      <c r="S122" s="300"/>
      <c r="T122" s="300"/>
      <c r="U122" s="378" t="s">
        <v>195</v>
      </c>
      <c r="V122" s="379"/>
    </row>
    <row r="123" spans="1:22" ht="22.5" customHeight="1">
      <c r="A123" s="614"/>
      <c r="B123" s="618"/>
      <c r="C123" s="618"/>
      <c r="D123" s="622" t="s">
        <v>460</v>
      </c>
      <c r="E123" s="362">
        <v>3</v>
      </c>
      <c r="F123" s="362" t="s">
        <v>1937</v>
      </c>
      <c r="G123" s="362" t="s">
        <v>462</v>
      </c>
      <c r="H123" s="362">
        <v>13126789270</v>
      </c>
      <c r="I123" s="368" t="s">
        <v>1938</v>
      </c>
      <c r="J123" s="392">
        <v>43</v>
      </c>
      <c r="K123" s="300">
        <v>508</v>
      </c>
      <c r="L123" s="300">
        <v>275</v>
      </c>
      <c r="M123" s="300">
        <v>275</v>
      </c>
      <c r="N123" s="300" t="s">
        <v>1597</v>
      </c>
      <c r="O123" s="300" t="s">
        <v>1939</v>
      </c>
      <c r="P123" s="300" t="s">
        <v>1609</v>
      </c>
      <c r="Q123" s="300" t="s">
        <v>1609</v>
      </c>
      <c r="R123" s="300" t="s">
        <v>1609</v>
      </c>
      <c r="S123" s="300" t="s">
        <v>1609</v>
      </c>
      <c r="T123" s="300"/>
      <c r="U123" s="300" t="s">
        <v>129</v>
      </c>
      <c r="V123" s="379"/>
    </row>
    <row r="124" spans="1:22" ht="22.5" customHeight="1">
      <c r="A124" s="614"/>
      <c r="B124" s="618"/>
      <c r="C124" s="618"/>
      <c r="D124" s="622"/>
      <c r="E124" s="362">
        <v>3</v>
      </c>
      <c r="F124" s="362" t="s">
        <v>1940</v>
      </c>
      <c r="G124" s="362" t="s">
        <v>1941</v>
      </c>
      <c r="H124" s="362">
        <v>18401615197</v>
      </c>
      <c r="I124" s="368" t="s">
        <v>1942</v>
      </c>
      <c r="J124" s="392">
        <v>43</v>
      </c>
      <c r="K124" s="300">
        <v>700</v>
      </c>
      <c r="L124" s="300">
        <v>200</v>
      </c>
      <c r="M124" s="300"/>
      <c r="N124" s="300"/>
      <c r="O124" s="300"/>
      <c r="P124" s="300"/>
      <c r="Q124" s="300"/>
      <c r="R124" s="300"/>
      <c r="S124" s="300"/>
      <c r="T124" s="300"/>
      <c r="U124" s="300" t="s">
        <v>129</v>
      </c>
      <c r="V124" s="382"/>
    </row>
    <row r="125" spans="1:22" ht="22.5" customHeight="1">
      <c r="A125" s="614"/>
      <c r="B125" s="618"/>
      <c r="C125" s="618"/>
      <c r="D125" s="622"/>
      <c r="E125" s="362">
        <v>3</v>
      </c>
      <c r="F125" s="362" t="s">
        <v>1943</v>
      </c>
      <c r="G125" s="362" t="s">
        <v>1944</v>
      </c>
      <c r="H125" s="362">
        <v>18813109118</v>
      </c>
      <c r="I125" s="368" t="s">
        <v>1945</v>
      </c>
      <c r="J125" s="392">
        <v>43</v>
      </c>
      <c r="K125" s="300">
        <v>400</v>
      </c>
      <c r="L125" s="300">
        <v>225</v>
      </c>
      <c r="M125" s="300"/>
      <c r="N125" s="300"/>
      <c r="O125" s="300"/>
      <c r="P125" s="300"/>
      <c r="Q125" s="300"/>
      <c r="R125" s="300"/>
      <c r="S125" s="300"/>
      <c r="T125" s="300"/>
      <c r="U125" s="378" t="s">
        <v>1649</v>
      </c>
      <c r="V125" s="379"/>
    </row>
    <row r="126" spans="1:22" ht="22.5" customHeight="1">
      <c r="A126" s="614" t="s">
        <v>1946</v>
      </c>
      <c r="B126" s="618">
        <v>9</v>
      </c>
      <c r="C126" s="618">
        <v>9</v>
      </c>
      <c r="D126" s="622" t="s">
        <v>1947</v>
      </c>
      <c r="E126" s="362">
        <v>4</v>
      </c>
      <c r="F126" s="362" t="s">
        <v>1948</v>
      </c>
      <c r="G126" s="362" t="s">
        <v>1949</v>
      </c>
      <c r="H126" s="366" t="s">
        <v>1950</v>
      </c>
      <c r="I126" s="368" t="s">
        <v>1951</v>
      </c>
      <c r="J126" s="369">
        <v>60</v>
      </c>
      <c r="K126" s="300">
        <v>1370</v>
      </c>
      <c r="L126" s="300">
        <v>500</v>
      </c>
      <c r="M126" s="300"/>
      <c r="N126" s="300"/>
      <c r="O126" s="300"/>
      <c r="P126" s="300"/>
      <c r="Q126" s="300"/>
      <c r="R126" s="300"/>
      <c r="S126" s="300"/>
      <c r="T126" s="300"/>
      <c r="U126" s="378" t="s">
        <v>129</v>
      </c>
      <c r="V126" s="379"/>
    </row>
    <row r="127" spans="1:22" ht="22.5" customHeight="1">
      <c r="A127" s="614"/>
      <c r="B127" s="618"/>
      <c r="C127" s="618"/>
      <c r="D127" s="622"/>
      <c r="E127" s="364">
        <v>3</v>
      </c>
      <c r="F127" s="365" t="s">
        <v>1952</v>
      </c>
      <c r="G127" s="365" t="s">
        <v>1953</v>
      </c>
      <c r="H127" s="366" t="s">
        <v>1954</v>
      </c>
      <c r="I127" s="368" t="s">
        <v>1955</v>
      </c>
      <c r="J127" s="369">
        <v>25</v>
      </c>
      <c r="K127" s="300">
        <v>880</v>
      </c>
      <c r="L127" s="300">
        <v>350</v>
      </c>
      <c r="M127" s="300"/>
      <c r="N127" s="300"/>
      <c r="O127" s="300"/>
      <c r="P127" s="300"/>
      <c r="Q127" s="300"/>
      <c r="R127" s="300"/>
      <c r="S127" s="300"/>
      <c r="T127" s="300"/>
      <c r="U127" s="396" t="s">
        <v>1604</v>
      </c>
      <c r="V127" s="379"/>
    </row>
    <row r="128" spans="1:22" ht="22.5" customHeight="1">
      <c r="A128" s="614"/>
      <c r="B128" s="618"/>
      <c r="C128" s="618"/>
      <c r="D128" s="362" t="s">
        <v>1956</v>
      </c>
      <c r="E128" s="362">
        <v>4</v>
      </c>
      <c r="F128" s="365" t="s">
        <v>1957</v>
      </c>
      <c r="G128" s="363" t="s">
        <v>1958</v>
      </c>
      <c r="H128" s="366" t="s">
        <v>1959</v>
      </c>
      <c r="I128" s="368" t="s">
        <v>1960</v>
      </c>
      <c r="J128" s="369">
        <v>11</v>
      </c>
      <c r="K128" s="300">
        <v>1020</v>
      </c>
      <c r="L128" s="300">
        <v>650</v>
      </c>
      <c r="M128" s="300"/>
      <c r="N128" s="300"/>
      <c r="O128" s="300"/>
      <c r="P128" s="300"/>
      <c r="Q128" s="300"/>
      <c r="R128" s="300"/>
      <c r="S128" s="300"/>
      <c r="T128" s="300"/>
      <c r="U128" s="378" t="s">
        <v>129</v>
      </c>
      <c r="V128" s="379"/>
    </row>
    <row r="129" spans="1:28" ht="22.5" customHeight="1">
      <c r="A129" s="614"/>
      <c r="B129" s="618"/>
      <c r="C129" s="618"/>
      <c r="D129" s="362" t="s">
        <v>1961</v>
      </c>
      <c r="E129" s="362">
        <v>3</v>
      </c>
      <c r="F129" s="365" t="s">
        <v>1962</v>
      </c>
      <c r="G129" s="365" t="s">
        <v>1963</v>
      </c>
      <c r="H129" s="366" t="s">
        <v>1964</v>
      </c>
      <c r="I129" s="368" t="s">
        <v>1965</v>
      </c>
      <c r="J129" s="369">
        <v>28</v>
      </c>
      <c r="K129" s="300">
        <v>1420</v>
      </c>
      <c r="L129" s="300">
        <v>600</v>
      </c>
      <c r="M129" s="300"/>
      <c r="N129" s="300"/>
      <c r="O129" s="300"/>
      <c r="P129" s="300"/>
      <c r="Q129" s="300"/>
      <c r="R129" s="300"/>
      <c r="S129" s="300"/>
      <c r="T129" s="300"/>
      <c r="U129" s="378" t="s">
        <v>1617</v>
      </c>
      <c r="V129" s="379"/>
    </row>
    <row r="130" spans="1:28" ht="22.5" customHeight="1">
      <c r="A130" s="614"/>
      <c r="B130" s="618"/>
      <c r="C130" s="618"/>
      <c r="D130" s="362" t="s">
        <v>1966</v>
      </c>
      <c r="E130" s="362">
        <v>4</v>
      </c>
      <c r="F130" s="365" t="s">
        <v>1967</v>
      </c>
      <c r="G130" s="363" t="s">
        <v>1968</v>
      </c>
      <c r="H130" s="366" t="s">
        <v>1969</v>
      </c>
      <c r="I130" s="368" t="s">
        <v>1970</v>
      </c>
      <c r="J130" s="369">
        <v>34</v>
      </c>
      <c r="K130" s="300">
        <v>1100</v>
      </c>
      <c r="L130" s="300">
        <v>450</v>
      </c>
      <c r="M130" s="300"/>
      <c r="N130" s="300"/>
      <c r="O130" s="300"/>
      <c r="P130" s="300"/>
      <c r="Q130" s="300"/>
      <c r="R130" s="300"/>
      <c r="S130" s="300"/>
      <c r="T130" s="300"/>
      <c r="U130" s="378" t="s">
        <v>1612</v>
      </c>
      <c r="V130" s="379"/>
    </row>
    <row r="131" spans="1:28" ht="22.5" customHeight="1">
      <c r="A131" s="614"/>
      <c r="B131" s="618"/>
      <c r="C131" s="618"/>
      <c r="D131" s="622" t="s">
        <v>1971</v>
      </c>
      <c r="E131" s="362">
        <v>3</v>
      </c>
      <c r="F131" s="365" t="s">
        <v>1972</v>
      </c>
      <c r="G131" s="363" t="s">
        <v>1973</v>
      </c>
      <c r="H131" s="366" t="s">
        <v>1974</v>
      </c>
      <c r="I131" s="368" t="s">
        <v>1975</v>
      </c>
      <c r="J131" s="369">
        <v>43</v>
      </c>
      <c r="K131" s="300">
        <v>774</v>
      </c>
      <c r="L131" s="300">
        <v>400</v>
      </c>
      <c r="M131" s="300"/>
      <c r="N131" s="300"/>
      <c r="O131" s="300"/>
      <c r="P131" s="300"/>
      <c r="Q131" s="300"/>
      <c r="R131" s="300"/>
      <c r="S131" s="300"/>
      <c r="T131" s="300"/>
      <c r="U131" s="378" t="s">
        <v>195</v>
      </c>
      <c r="V131" s="379"/>
    </row>
    <row r="132" spans="1:28" ht="22.5" customHeight="1">
      <c r="A132" s="614"/>
      <c r="B132" s="618"/>
      <c r="C132" s="618"/>
      <c r="D132" s="622"/>
      <c r="E132" s="362">
        <v>4</v>
      </c>
      <c r="F132" s="365" t="s">
        <v>1976</v>
      </c>
      <c r="G132" s="363" t="s">
        <v>1977</v>
      </c>
      <c r="H132" s="366" t="s">
        <v>1978</v>
      </c>
      <c r="I132" s="368" t="s">
        <v>1979</v>
      </c>
      <c r="J132" s="398">
        <v>40</v>
      </c>
      <c r="K132" s="390">
        <v>600</v>
      </c>
      <c r="L132" s="300">
        <v>300</v>
      </c>
      <c r="M132" s="300"/>
      <c r="N132" s="300"/>
      <c r="O132" s="300"/>
      <c r="P132" s="300"/>
      <c r="Q132" s="300"/>
      <c r="R132" s="300"/>
      <c r="S132" s="300"/>
      <c r="T132" s="300"/>
      <c r="U132" s="381" t="s">
        <v>1649</v>
      </c>
      <c r="V132" s="379"/>
    </row>
    <row r="133" spans="1:28" ht="22.5" customHeight="1">
      <c r="A133" s="614"/>
      <c r="B133" s="618"/>
      <c r="C133" s="618"/>
      <c r="D133" s="622" t="s">
        <v>1980</v>
      </c>
      <c r="E133" s="362">
        <v>4</v>
      </c>
      <c r="F133" s="365" t="s">
        <v>1981</v>
      </c>
      <c r="G133" s="363" t="s">
        <v>1982</v>
      </c>
      <c r="H133" s="366" t="s">
        <v>1983</v>
      </c>
      <c r="I133" s="368" t="s">
        <v>1984</v>
      </c>
      <c r="J133" s="398">
        <v>16</v>
      </c>
      <c r="K133" s="390">
        <v>1000</v>
      </c>
      <c r="L133" s="300">
        <v>650</v>
      </c>
      <c r="M133" s="300"/>
      <c r="N133" s="300"/>
      <c r="O133" s="300"/>
      <c r="P133" s="300"/>
      <c r="Q133" s="300"/>
      <c r="R133" s="300"/>
      <c r="S133" s="300"/>
      <c r="T133" s="300"/>
      <c r="U133" s="381" t="s">
        <v>1985</v>
      </c>
      <c r="V133" s="379"/>
    </row>
    <row r="134" spans="1:28" ht="22.5" customHeight="1">
      <c r="A134" s="614"/>
      <c r="B134" s="618"/>
      <c r="C134" s="618"/>
      <c r="D134" s="622"/>
      <c r="E134" s="362">
        <v>3</v>
      </c>
      <c r="F134" s="365" t="s">
        <v>1986</v>
      </c>
      <c r="G134" s="363" t="s">
        <v>1987</v>
      </c>
      <c r="H134" s="366" t="s">
        <v>1988</v>
      </c>
      <c r="I134" s="368" t="s">
        <v>1989</v>
      </c>
      <c r="J134" s="369">
        <v>16</v>
      </c>
      <c r="K134" s="300">
        <v>1500</v>
      </c>
      <c r="L134" s="300">
        <v>400</v>
      </c>
      <c r="M134" s="300"/>
      <c r="N134" s="300"/>
      <c r="O134" s="300"/>
      <c r="P134" s="300"/>
      <c r="Q134" s="300"/>
      <c r="R134" s="300"/>
      <c r="S134" s="300"/>
      <c r="T134" s="300"/>
      <c r="U134" s="378" t="s">
        <v>129</v>
      </c>
      <c r="V134" s="379"/>
    </row>
    <row r="135" spans="1:28" ht="22.5" customHeight="1">
      <c r="A135" s="614" t="s">
        <v>1990</v>
      </c>
      <c r="B135" s="618">
        <v>11</v>
      </c>
      <c r="C135" s="618">
        <v>10</v>
      </c>
      <c r="D135" s="622" t="s">
        <v>581</v>
      </c>
      <c r="E135" s="362">
        <v>1</v>
      </c>
      <c r="F135" s="362" t="s">
        <v>1991</v>
      </c>
      <c r="G135" s="362" t="s">
        <v>582</v>
      </c>
      <c r="H135" s="366" t="s">
        <v>583</v>
      </c>
      <c r="I135" s="368" t="s">
        <v>1992</v>
      </c>
      <c r="J135" s="392">
        <v>22</v>
      </c>
      <c r="K135" s="300">
        <v>410</v>
      </c>
      <c r="L135" s="300">
        <v>200</v>
      </c>
      <c r="M135" s="300"/>
      <c r="N135" s="300"/>
      <c r="O135" s="300"/>
      <c r="P135" s="300"/>
      <c r="Q135" s="300"/>
      <c r="R135" s="300"/>
      <c r="S135" s="300"/>
      <c r="T135" s="300"/>
      <c r="U135" s="378" t="s">
        <v>129</v>
      </c>
      <c r="V135" s="395"/>
      <c r="W135" s="385"/>
      <c r="X135" s="386"/>
      <c r="Y135" s="386"/>
      <c r="Z135" s="387"/>
      <c r="AA135" s="388"/>
      <c r="AB135" s="389"/>
    </row>
    <row r="136" spans="1:28" ht="22.5" customHeight="1">
      <c r="A136" s="614"/>
      <c r="B136" s="618"/>
      <c r="C136" s="618"/>
      <c r="D136" s="622"/>
      <c r="E136" s="362">
        <v>3</v>
      </c>
      <c r="F136" s="362" t="s">
        <v>1993</v>
      </c>
      <c r="G136" s="362" t="s">
        <v>582</v>
      </c>
      <c r="H136" s="366" t="s">
        <v>583</v>
      </c>
      <c r="I136" s="368" t="s">
        <v>1994</v>
      </c>
      <c r="J136" s="392">
        <v>22</v>
      </c>
      <c r="K136" s="300">
        <v>480</v>
      </c>
      <c r="L136" s="300">
        <v>200</v>
      </c>
      <c r="M136" s="300"/>
      <c r="N136" s="300"/>
      <c r="O136" s="300"/>
      <c r="P136" s="300"/>
      <c r="Q136" s="300"/>
      <c r="R136" s="300"/>
      <c r="S136" s="300"/>
      <c r="T136" s="300"/>
      <c r="U136" s="378" t="s">
        <v>1617</v>
      </c>
      <c r="V136" s="379"/>
    </row>
    <row r="137" spans="1:28" ht="22.5" customHeight="1">
      <c r="A137" s="614"/>
      <c r="B137" s="618"/>
      <c r="C137" s="618"/>
      <c r="D137" s="622" t="s">
        <v>563</v>
      </c>
      <c r="E137" s="362">
        <v>3</v>
      </c>
      <c r="F137" s="362" t="s">
        <v>1995</v>
      </c>
      <c r="G137" s="365" t="s">
        <v>565</v>
      </c>
      <c r="H137" s="366" t="s">
        <v>566</v>
      </c>
      <c r="I137" s="368" t="s">
        <v>1996</v>
      </c>
      <c r="J137" s="392">
        <v>14</v>
      </c>
      <c r="K137" s="300">
        <v>400</v>
      </c>
      <c r="L137" s="300">
        <v>175</v>
      </c>
      <c r="M137" s="300"/>
      <c r="N137" s="300"/>
      <c r="O137" s="300"/>
      <c r="P137" s="300"/>
      <c r="Q137" s="300"/>
      <c r="R137" s="300"/>
      <c r="S137" s="300"/>
      <c r="T137" s="300"/>
      <c r="U137" s="378" t="s">
        <v>1612</v>
      </c>
      <c r="V137" s="382"/>
    </row>
    <row r="138" spans="1:28" ht="22.5" customHeight="1">
      <c r="A138" s="614"/>
      <c r="B138" s="618"/>
      <c r="C138" s="618"/>
      <c r="D138" s="622"/>
      <c r="E138" s="364">
        <v>3</v>
      </c>
      <c r="F138" s="365" t="s">
        <v>1997</v>
      </c>
      <c r="G138" s="365" t="s">
        <v>565</v>
      </c>
      <c r="H138" s="366" t="s">
        <v>566</v>
      </c>
      <c r="I138" s="368" t="s">
        <v>1998</v>
      </c>
      <c r="J138" s="392">
        <v>13</v>
      </c>
      <c r="K138" s="300">
        <v>400</v>
      </c>
      <c r="L138" s="300">
        <v>200</v>
      </c>
      <c r="M138" s="300"/>
      <c r="N138" s="300"/>
      <c r="O138" s="300"/>
      <c r="P138" s="300"/>
      <c r="Q138" s="300"/>
      <c r="R138" s="300"/>
      <c r="S138" s="300"/>
      <c r="T138" s="300"/>
      <c r="U138" s="378" t="s">
        <v>129</v>
      </c>
      <c r="V138" s="379"/>
    </row>
    <row r="139" spans="1:28" ht="22.5" customHeight="1">
      <c r="A139" s="614"/>
      <c r="B139" s="618"/>
      <c r="C139" s="618"/>
      <c r="D139" s="622" t="s">
        <v>572</v>
      </c>
      <c r="E139" s="364">
        <v>3</v>
      </c>
      <c r="F139" s="365" t="s">
        <v>1999</v>
      </c>
      <c r="G139" s="363" t="s">
        <v>574</v>
      </c>
      <c r="H139" s="366" t="s">
        <v>575</v>
      </c>
      <c r="I139" s="368" t="s">
        <v>2000</v>
      </c>
      <c r="J139" s="392">
        <v>15</v>
      </c>
      <c r="K139" s="300">
        <v>280</v>
      </c>
      <c r="L139" s="300">
        <v>150</v>
      </c>
      <c r="M139" s="300"/>
      <c r="N139" s="300"/>
      <c r="O139" s="300"/>
      <c r="P139" s="300"/>
      <c r="Q139" s="300"/>
      <c r="R139" s="300"/>
      <c r="S139" s="300"/>
      <c r="T139" s="300"/>
      <c r="U139" s="378" t="s">
        <v>129</v>
      </c>
      <c r="V139" s="379"/>
    </row>
    <row r="140" spans="1:28" ht="22.5" customHeight="1">
      <c r="A140" s="614"/>
      <c r="B140" s="618"/>
      <c r="C140" s="618"/>
      <c r="D140" s="622"/>
      <c r="E140" s="362">
        <v>3</v>
      </c>
      <c r="F140" s="365" t="s">
        <v>2001</v>
      </c>
      <c r="G140" s="363" t="s">
        <v>574</v>
      </c>
      <c r="H140" s="366" t="s">
        <v>575</v>
      </c>
      <c r="I140" s="368" t="s">
        <v>2002</v>
      </c>
      <c r="J140" s="392">
        <v>8</v>
      </c>
      <c r="K140" s="300">
        <v>120</v>
      </c>
      <c r="L140" s="300">
        <v>110</v>
      </c>
      <c r="M140" s="300"/>
      <c r="N140" s="300"/>
      <c r="O140" s="300"/>
      <c r="P140" s="300"/>
      <c r="Q140" s="300"/>
      <c r="R140" s="300"/>
      <c r="S140" s="300"/>
      <c r="T140" s="300"/>
      <c r="U140" s="378" t="s">
        <v>1617</v>
      </c>
      <c r="V140" s="379"/>
    </row>
    <row r="141" spans="1:28" ht="22.5" customHeight="1">
      <c r="A141" s="614"/>
      <c r="B141" s="618"/>
      <c r="C141" s="618"/>
      <c r="D141" s="622" t="s">
        <v>2003</v>
      </c>
      <c r="E141" s="362">
        <v>1</v>
      </c>
      <c r="F141" s="365" t="s">
        <v>2004</v>
      </c>
      <c r="G141" s="365" t="s">
        <v>2005</v>
      </c>
      <c r="H141" s="366" t="s">
        <v>2006</v>
      </c>
      <c r="I141" s="369"/>
      <c r="J141" s="393"/>
      <c r="K141" s="364"/>
      <c r="L141" s="394" t="s">
        <v>228</v>
      </c>
      <c r="M141" s="394"/>
      <c r="N141" s="394"/>
      <c r="O141" s="394"/>
      <c r="P141" s="394"/>
      <c r="Q141" s="394"/>
      <c r="R141" s="394"/>
      <c r="S141" s="394"/>
      <c r="T141" s="394"/>
      <c r="U141" s="362" t="s">
        <v>2007</v>
      </c>
      <c r="V141" s="379"/>
    </row>
    <row r="142" spans="1:28" s="351" customFormat="1" ht="22.5" customHeight="1">
      <c r="A142" s="614"/>
      <c r="B142" s="618"/>
      <c r="C142" s="618"/>
      <c r="D142" s="622"/>
      <c r="E142" s="378">
        <v>3</v>
      </c>
      <c r="F142" s="362" t="s">
        <v>2008</v>
      </c>
      <c r="G142" s="365" t="s">
        <v>2005</v>
      </c>
      <c r="H142" s="366" t="s">
        <v>2006</v>
      </c>
      <c r="I142" s="368" t="s">
        <v>2009</v>
      </c>
      <c r="J142" s="392">
        <v>13</v>
      </c>
      <c r="K142" s="300">
        <v>486</v>
      </c>
      <c r="L142" s="300">
        <v>250</v>
      </c>
      <c r="M142" s="300">
        <v>250</v>
      </c>
      <c r="N142" s="300" t="s">
        <v>1597</v>
      </c>
      <c r="O142" s="300" t="s">
        <v>1622</v>
      </c>
      <c r="P142" s="300" t="s">
        <v>1609</v>
      </c>
      <c r="Q142" s="300" t="s">
        <v>1609</v>
      </c>
      <c r="R142" s="300" t="s">
        <v>1609</v>
      </c>
      <c r="S142" s="300" t="s">
        <v>1609</v>
      </c>
      <c r="T142" s="300"/>
      <c r="U142" s="378" t="s">
        <v>129</v>
      </c>
      <c r="V142" s="401"/>
      <c r="W142" s="402"/>
      <c r="X142" s="402"/>
      <c r="Y142" s="402"/>
      <c r="Z142" s="402"/>
      <c r="AA142" s="402"/>
      <c r="AB142" s="402"/>
    </row>
    <row r="143" spans="1:28" s="351" customFormat="1" ht="22.5" customHeight="1">
      <c r="A143" s="614"/>
      <c r="B143" s="618"/>
      <c r="C143" s="618"/>
      <c r="D143" s="622"/>
      <c r="E143" s="378">
        <v>3</v>
      </c>
      <c r="F143" s="362" t="s">
        <v>2010</v>
      </c>
      <c r="G143" s="365" t="s">
        <v>2005</v>
      </c>
      <c r="H143" s="366" t="s">
        <v>2006</v>
      </c>
      <c r="I143" s="368" t="s">
        <v>2011</v>
      </c>
      <c r="J143" s="392">
        <v>11</v>
      </c>
      <c r="K143" s="300">
        <v>532</v>
      </c>
      <c r="L143" s="300">
        <v>200</v>
      </c>
      <c r="M143" s="300"/>
      <c r="N143" s="300"/>
      <c r="O143" s="300"/>
      <c r="P143" s="300"/>
      <c r="Q143" s="300"/>
      <c r="R143" s="300"/>
      <c r="S143" s="300"/>
      <c r="T143" s="300"/>
      <c r="U143" s="378" t="s">
        <v>1612</v>
      </c>
      <c r="V143" s="401"/>
      <c r="W143" s="402"/>
      <c r="X143" s="402"/>
      <c r="Y143" s="402"/>
      <c r="Z143" s="402"/>
      <c r="AA143" s="402"/>
      <c r="AB143" s="402"/>
    </row>
    <row r="144" spans="1:28" ht="22.5" customHeight="1">
      <c r="A144" s="614"/>
      <c r="B144" s="618"/>
      <c r="C144" s="618"/>
      <c r="D144" s="622"/>
      <c r="E144" s="378">
        <v>4</v>
      </c>
      <c r="F144" s="362" t="s">
        <v>2012</v>
      </c>
      <c r="G144" s="365" t="s">
        <v>2005</v>
      </c>
      <c r="H144" s="366" t="s">
        <v>2006</v>
      </c>
      <c r="I144" s="368" t="s">
        <v>2013</v>
      </c>
      <c r="J144" s="392">
        <v>11</v>
      </c>
      <c r="K144" s="300">
        <v>162</v>
      </c>
      <c r="L144" s="300">
        <v>156</v>
      </c>
      <c r="M144" s="300"/>
      <c r="N144" s="300"/>
      <c r="O144" s="300"/>
      <c r="P144" s="300"/>
      <c r="Q144" s="300"/>
      <c r="R144" s="300"/>
      <c r="S144" s="300"/>
      <c r="T144" s="300"/>
      <c r="U144" s="378" t="s">
        <v>129</v>
      </c>
      <c r="V144" s="379"/>
    </row>
    <row r="145" spans="1:28" s="351" customFormat="1" ht="22.5" customHeight="1">
      <c r="A145" s="614"/>
      <c r="B145" s="618"/>
      <c r="C145" s="618"/>
      <c r="D145" s="622"/>
      <c r="E145" s="378">
        <v>3</v>
      </c>
      <c r="F145" s="362" t="s">
        <v>2014</v>
      </c>
      <c r="G145" s="365" t="s">
        <v>2005</v>
      </c>
      <c r="H145" s="366" t="s">
        <v>2006</v>
      </c>
      <c r="I145" s="368" t="s">
        <v>2015</v>
      </c>
      <c r="J145" s="392">
        <v>11</v>
      </c>
      <c r="K145" s="300">
        <v>134</v>
      </c>
      <c r="L145" s="300">
        <v>100</v>
      </c>
      <c r="M145" s="300"/>
      <c r="N145" s="300"/>
      <c r="O145" s="300"/>
      <c r="P145" s="300"/>
      <c r="Q145" s="300"/>
      <c r="R145" s="300"/>
      <c r="S145" s="300"/>
      <c r="T145" s="300"/>
      <c r="U145" s="378" t="s">
        <v>1617</v>
      </c>
      <c r="V145" s="401"/>
      <c r="W145" s="402"/>
      <c r="X145" s="402"/>
      <c r="Y145" s="402"/>
      <c r="Z145" s="402"/>
      <c r="AA145" s="402"/>
      <c r="AB145" s="402"/>
    </row>
    <row r="146" spans="1:28" s="352" customFormat="1" ht="22.5" customHeight="1">
      <c r="A146" s="615" t="s">
        <v>2016</v>
      </c>
      <c r="B146" s="615">
        <v>23</v>
      </c>
      <c r="C146" s="615">
        <v>18</v>
      </c>
      <c r="D146" s="622" t="s">
        <v>2017</v>
      </c>
      <c r="E146" s="362">
        <v>1</v>
      </c>
      <c r="F146" s="362" t="s">
        <v>2018</v>
      </c>
      <c r="G146" s="362" t="s">
        <v>2019</v>
      </c>
      <c r="H146" s="366" t="s">
        <v>2020</v>
      </c>
      <c r="I146" s="368" t="s">
        <v>2021</v>
      </c>
      <c r="J146" s="369">
        <v>15</v>
      </c>
      <c r="K146" s="300">
        <v>420</v>
      </c>
      <c r="L146" s="300">
        <v>250</v>
      </c>
      <c r="M146" s="300">
        <v>250</v>
      </c>
      <c r="N146" s="300" t="s">
        <v>1597</v>
      </c>
      <c r="O146" s="300" t="s">
        <v>1622</v>
      </c>
      <c r="P146" s="300" t="s">
        <v>1609</v>
      </c>
      <c r="Q146" s="300" t="s">
        <v>1609</v>
      </c>
      <c r="R146" s="300" t="s">
        <v>1609</v>
      </c>
      <c r="S146" s="300" t="s">
        <v>1609</v>
      </c>
      <c r="T146" s="300"/>
      <c r="U146" s="378" t="s">
        <v>195</v>
      </c>
      <c r="V146" s="401"/>
      <c r="W146" s="402"/>
      <c r="X146" s="402"/>
      <c r="Y146" s="402"/>
      <c r="Z146" s="402"/>
      <c r="AA146" s="402"/>
      <c r="AB146" s="402"/>
    </row>
    <row r="147" spans="1:28" ht="22.5" customHeight="1">
      <c r="A147" s="615"/>
      <c r="B147" s="615"/>
      <c r="C147" s="615"/>
      <c r="D147" s="622"/>
      <c r="E147" s="364">
        <v>2</v>
      </c>
      <c r="F147" s="365" t="s">
        <v>2022</v>
      </c>
      <c r="G147" s="362" t="s">
        <v>2019</v>
      </c>
      <c r="H147" s="366" t="s">
        <v>2020</v>
      </c>
      <c r="I147" s="368" t="s">
        <v>2023</v>
      </c>
      <c r="J147" s="369">
        <v>15</v>
      </c>
      <c r="K147" s="300">
        <v>99</v>
      </c>
      <c r="L147" s="300">
        <v>100</v>
      </c>
      <c r="M147" s="300"/>
      <c r="N147" s="300"/>
      <c r="O147" s="300"/>
      <c r="P147" s="300"/>
      <c r="Q147" s="300"/>
      <c r="R147" s="300"/>
      <c r="S147" s="300"/>
      <c r="T147" s="300"/>
      <c r="U147" s="378" t="s">
        <v>1601</v>
      </c>
      <c r="V147" s="395"/>
      <c r="W147" s="385"/>
      <c r="X147" s="386"/>
      <c r="Y147" s="386"/>
      <c r="Z147" s="387"/>
      <c r="AA147" s="388"/>
      <c r="AB147" s="389"/>
    </row>
    <row r="148" spans="1:28" ht="22.5" customHeight="1">
      <c r="A148" s="615"/>
      <c r="B148" s="615"/>
      <c r="C148" s="615"/>
      <c r="D148" s="622"/>
      <c r="E148" s="362">
        <v>4</v>
      </c>
      <c r="F148" s="365" t="s">
        <v>2024</v>
      </c>
      <c r="G148" s="362" t="s">
        <v>2019</v>
      </c>
      <c r="H148" s="366" t="s">
        <v>2020</v>
      </c>
      <c r="I148" s="369"/>
      <c r="J148" s="375">
        <v>15</v>
      </c>
      <c r="K148" s="364">
        <v>0</v>
      </c>
      <c r="L148" s="394" t="s">
        <v>244</v>
      </c>
      <c r="M148" s="394"/>
      <c r="N148" s="394"/>
      <c r="O148" s="394"/>
      <c r="P148" s="394"/>
      <c r="Q148" s="394"/>
      <c r="R148" s="394"/>
      <c r="S148" s="394"/>
      <c r="T148" s="394"/>
      <c r="U148" s="362" t="s">
        <v>2025</v>
      </c>
      <c r="V148" s="379"/>
    </row>
    <row r="149" spans="1:28" ht="22.5" customHeight="1">
      <c r="A149" s="615"/>
      <c r="B149" s="615"/>
      <c r="C149" s="615"/>
      <c r="D149" s="622"/>
      <c r="E149" s="362">
        <v>4</v>
      </c>
      <c r="F149" s="365" t="s">
        <v>2026</v>
      </c>
      <c r="G149" s="362" t="s">
        <v>2019</v>
      </c>
      <c r="H149" s="366" t="s">
        <v>2020</v>
      </c>
      <c r="I149" s="368" t="s">
        <v>2027</v>
      </c>
      <c r="J149" s="369">
        <v>18</v>
      </c>
      <c r="K149" s="300">
        <v>216</v>
      </c>
      <c r="L149" s="300">
        <v>175</v>
      </c>
      <c r="M149" s="300">
        <v>175</v>
      </c>
      <c r="N149" s="300" t="s">
        <v>1597</v>
      </c>
      <c r="O149" s="300" t="s">
        <v>1636</v>
      </c>
      <c r="P149" s="300" t="s">
        <v>1609</v>
      </c>
      <c r="Q149" s="300" t="s">
        <v>1609</v>
      </c>
      <c r="R149" s="300" t="s">
        <v>1609</v>
      </c>
      <c r="S149" s="300" t="s">
        <v>1609</v>
      </c>
      <c r="T149" s="300"/>
      <c r="U149" s="378" t="s">
        <v>1612</v>
      </c>
      <c r="V149" s="379"/>
    </row>
    <row r="150" spans="1:28" ht="22.5" customHeight="1">
      <c r="A150" s="615"/>
      <c r="B150" s="615"/>
      <c r="C150" s="615"/>
      <c r="D150" s="622"/>
      <c r="E150" s="362">
        <v>3</v>
      </c>
      <c r="F150" s="365" t="s">
        <v>2028</v>
      </c>
      <c r="G150" s="362" t="s">
        <v>2019</v>
      </c>
      <c r="H150" s="366" t="s">
        <v>2020</v>
      </c>
      <c r="I150" s="368" t="s">
        <v>2029</v>
      </c>
      <c r="J150" s="369">
        <v>18</v>
      </c>
      <c r="K150" s="300">
        <v>486</v>
      </c>
      <c r="L150" s="300">
        <v>300</v>
      </c>
      <c r="M150" s="300">
        <v>200</v>
      </c>
      <c r="N150" s="300" t="s">
        <v>1597</v>
      </c>
      <c r="O150" s="300" t="s">
        <v>2030</v>
      </c>
      <c r="P150" s="300" t="s">
        <v>1609</v>
      </c>
      <c r="Q150" s="300" t="s">
        <v>1609</v>
      </c>
      <c r="R150" s="300" t="s">
        <v>1609</v>
      </c>
      <c r="S150" s="300" t="s">
        <v>1609</v>
      </c>
      <c r="T150" s="300"/>
      <c r="U150" s="378" t="s">
        <v>129</v>
      </c>
      <c r="V150" s="379"/>
    </row>
    <row r="151" spans="1:28" ht="22.5" customHeight="1">
      <c r="A151" s="615"/>
      <c r="B151" s="615"/>
      <c r="C151" s="615"/>
      <c r="D151" s="622"/>
      <c r="E151" s="362">
        <v>3</v>
      </c>
      <c r="F151" s="365" t="s">
        <v>2031</v>
      </c>
      <c r="G151" s="362" t="s">
        <v>2019</v>
      </c>
      <c r="H151" s="366" t="s">
        <v>2020</v>
      </c>
      <c r="I151" s="369"/>
      <c r="J151" s="375">
        <v>19</v>
      </c>
      <c r="K151" s="364">
        <v>150</v>
      </c>
      <c r="L151" s="394" t="s">
        <v>2032</v>
      </c>
      <c r="M151" s="394"/>
      <c r="N151" s="394"/>
      <c r="O151" s="394"/>
      <c r="P151" s="394"/>
      <c r="Q151" s="394"/>
      <c r="R151" s="394"/>
      <c r="S151" s="394"/>
      <c r="T151" s="394"/>
      <c r="U151" s="362" t="s">
        <v>2033</v>
      </c>
      <c r="V151" s="379"/>
    </row>
    <row r="152" spans="1:28" ht="22.5" customHeight="1">
      <c r="A152" s="615"/>
      <c r="B152" s="615"/>
      <c r="C152" s="615"/>
      <c r="D152" s="622" t="s">
        <v>2034</v>
      </c>
      <c r="E152" s="390">
        <v>3</v>
      </c>
      <c r="F152" s="362" t="s">
        <v>2035</v>
      </c>
      <c r="G152" s="362" t="s">
        <v>2036</v>
      </c>
      <c r="H152" s="366">
        <v>18210511980</v>
      </c>
      <c r="I152" s="368" t="s">
        <v>2037</v>
      </c>
      <c r="J152" s="369">
        <v>22</v>
      </c>
      <c r="K152" s="300">
        <v>900</v>
      </c>
      <c r="L152" s="300">
        <v>450</v>
      </c>
      <c r="M152" s="300"/>
      <c r="N152" s="300"/>
      <c r="O152" s="300"/>
      <c r="P152" s="300"/>
      <c r="Q152" s="300"/>
      <c r="R152" s="300"/>
      <c r="S152" s="300"/>
      <c r="T152" s="300"/>
      <c r="U152" s="378" t="s">
        <v>1612</v>
      </c>
      <c r="V152" s="379"/>
    </row>
    <row r="153" spans="1:28" ht="22.5" customHeight="1">
      <c r="A153" s="615"/>
      <c r="B153" s="615"/>
      <c r="C153" s="615"/>
      <c r="D153" s="622"/>
      <c r="E153" s="390">
        <v>3</v>
      </c>
      <c r="F153" s="365" t="s">
        <v>2038</v>
      </c>
      <c r="G153" s="362" t="s">
        <v>2039</v>
      </c>
      <c r="H153" s="366">
        <v>18210929766</v>
      </c>
      <c r="I153" s="368" t="s">
        <v>2040</v>
      </c>
      <c r="J153" s="369">
        <v>13</v>
      </c>
      <c r="K153" s="300">
        <v>300</v>
      </c>
      <c r="L153" s="300">
        <v>200</v>
      </c>
      <c r="M153" s="300"/>
      <c r="N153" s="300"/>
      <c r="O153" s="300"/>
      <c r="P153" s="300"/>
      <c r="Q153" s="300"/>
      <c r="R153" s="300"/>
      <c r="S153" s="300"/>
      <c r="T153" s="300"/>
      <c r="U153" s="378" t="s">
        <v>1612</v>
      </c>
      <c r="V153" s="379"/>
    </row>
    <row r="154" spans="1:28" ht="22.5" customHeight="1">
      <c r="A154" s="615"/>
      <c r="B154" s="615"/>
      <c r="C154" s="615"/>
      <c r="D154" s="622"/>
      <c r="E154" s="362">
        <v>2</v>
      </c>
      <c r="F154" s="365" t="s">
        <v>2041</v>
      </c>
      <c r="G154" s="362" t="s">
        <v>2042</v>
      </c>
      <c r="H154" s="366">
        <v>15600925817</v>
      </c>
      <c r="I154" s="368" t="s">
        <v>2043</v>
      </c>
      <c r="J154" s="369">
        <v>13</v>
      </c>
      <c r="K154" s="300">
        <v>300</v>
      </c>
      <c r="L154" s="300">
        <v>175</v>
      </c>
      <c r="M154" s="300"/>
      <c r="N154" s="300"/>
      <c r="O154" s="300"/>
      <c r="P154" s="300"/>
      <c r="Q154" s="300"/>
      <c r="R154" s="300"/>
      <c r="S154" s="300"/>
      <c r="T154" s="300"/>
      <c r="U154" s="378" t="s">
        <v>1725</v>
      </c>
      <c r="V154" s="379"/>
    </row>
    <row r="155" spans="1:28" ht="22.5" customHeight="1">
      <c r="A155" s="615"/>
      <c r="B155" s="615"/>
      <c r="C155" s="615"/>
      <c r="D155" s="622" t="s">
        <v>2044</v>
      </c>
      <c r="E155" s="362">
        <v>1</v>
      </c>
      <c r="F155" s="365" t="s">
        <v>2045</v>
      </c>
      <c r="G155" s="362" t="s">
        <v>2046</v>
      </c>
      <c r="H155" s="366" t="s">
        <v>2047</v>
      </c>
      <c r="I155" s="368" t="s">
        <v>2048</v>
      </c>
      <c r="J155" s="369">
        <v>10</v>
      </c>
      <c r="K155" s="300">
        <v>700</v>
      </c>
      <c r="L155" s="300">
        <v>250</v>
      </c>
      <c r="M155" s="300"/>
      <c r="N155" s="300"/>
      <c r="O155" s="300"/>
      <c r="P155" s="300"/>
      <c r="Q155" s="300"/>
      <c r="R155" s="300"/>
      <c r="S155" s="300"/>
      <c r="T155" s="300"/>
      <c r="U155" s="378" t="s">
        <v>1604</v>
      </c>
      <c r="V155" s="379"/>
    </row>
    <row r="156" spans="1:28" ht="22.5" customHeight="1">
      <c r="A156" s="615"/>
      <c r="B156" s="615"/>
      <c r="C156" s="615"/>
      <c r="D156" s="622"/>
      <c r="E156" s="362">
        <v>3</v>
      </c>
      <c r="F156" s="365" t="s">
        <v>2049</v>
      </c>
      <c r="G156" s="362" t="s">
        <v>2046</v>
      </c>
      <c r="H156" s="366" t="s">
        <v>2047</v>
      </c>
      <c r="I156" s="368" t="s">
        <v>2050</v>
      </c>
      <c r="J156" s="369">
        <v>10</v>
      </c>
      <c r="K156" s="300">
        <v>1300</v>
      </c>
      <c r="L156" s="300">
        <v>450</v>
      </c>
      <c r="M156" s="300"/>
      <c r="N156" s="300"/>
      <c r="O156" s="300"/>
      <c r="P156" s="300"/>
      <c r="Q156" s="300"/>
      <c r="R156" s="300"/>
      <c r="S156" s="300"/>
      <c r="T156" s="300"/>
      <c r="U156" s="378" t="s">
        <v>1601</v>
      </c>
      <c r="V156" s="379"/>
    </row>
    <row r="157" spans="1:28" ht="22.5" customHeight="1">
      <c r="A157" s="615"/>
      <c r="B157" s="615"/>
      <c r="C157" s="615"/>
      <c r="D157" s="622" t="s">
        <v>2051</v>
      </c>
      <c r="E157" s="362">
        <v>3</v>
      </c>
      <c r="F157" s="365" t="s">
        <v>710</v>
      </c>
      <c r="G157" s="362" t="s">
        <v>2052</v>
      </c>
      <c r="H157" s="366" t="s">
        <v>623</v>
      </c>
      <c r="I157" s="369"/>
      <c r="J157" s="375">
        <v>130</v>
      </c>
      <c r="K157" s="364">
        <v>3500</v>
      </c>
      <c r="L157" s="394" t="s">
        <v>2053</v>
      </c>
      <c r="M157" s="394"/>
      <c r="N157" s="394"/>
      <c r="O157" s="394"/>
      <c r="P157" s="394"/>
      <c r="Q157" s="394"/>
      <c r="R157" s="394"/>
      <c r="S157" s="394"/>
      <c r="T157" s="394"/>
      <c r="U157" s="362" t="s">
        <v>2054</v>
      </c>
      <c r="V157" s="379"/>
    </row>
    <row r="158" spans="1:28" ht="22.5" customHeight="1">
      <c r="A158" s="615"/>
      <c r="B158" s="615"/>
      <c r="C158" s="615"/>
      <c r="D158" s="622"/>
      <c r="E158" s="362">
        <v>1</v>
      </c>
      <c r="F158" s="362" t="s">
        <v>2055</v>
      </c>
      <c r="G158" s="362" t="s">
        <v>2056</v>
      </c>
      <c r="H158" s="366" t="s">
        <v>613</v>
      </c>
      <c r="I158" s="368" t="s">
        <v>2057</v>
      </c>
      <c r="J158" s="369">
        <v>31</v>
      </c>
      <c r="K158" s="300">
        <v>1770</v>
      </c>
      <c r="L158" s="300">
        <v>400</v>
      </c>
      <c r="M158" s="300"/>
      <c r="N158" s="300"/>
      <c r="O158" s="300"/>
      <c r="P158" s="300"/>
      <c r="Q158" s="300"/>
      <c r="R158" s="300"/>
      <c r="S158" s="300"/>
      <c r="T158" s="300"/>
      <c r="U158" s="378" t="s">
        <v>1612</v>
      </c>
      <c r="V158" s="379"/>
    </row>
    <row r="159" spans="1:28" ht="22.5" customHeight="1">
      <c r="A159" s="615"/>
      <c r="B159" s="615"/>
      <c r="C159" s="615"/>
      <c r="D159" s="622" t="s">
        <v>2058</v>
      </c>
      <c r="E159" s="364">
        <v>3</v>
      </c>
      <c r="F159" s="365" t="s">
        <v>710</v>
      </c>
      <c r="G159" s="362" t="s">
        <v>2052</v>
      </c>
      <c r="H159" s="366" t="s">
        <v>623</v>
      </c>
      <c r="I159" s="368" t="s">
        <v>2059</v>
      </c>
      <c r="J159" s="369">
        <v>130</v>
      </c>
      <c r="K159" s="300">
        <v>3500</v>
      </c>
      <c r="L159" s="300">
        <v>800</v>
      </c>
      <c r="M159" s="300"/>
      <c r="N159" s="300"/>
      <c r="O159" s="300"/>
      <c r="P159" s="300"/>
      <c r="Q159" s="300"/>
      <c r="R159" s="300"/>
      <c r="S159" s="300"/>
      <c r="T159" s="300"/>
      <c r="U159" s="378" t="s">
        <v>2060</v>
      </c>
      <c r="V159" s="384"/>
      <c r="W159" s="385"/>
      <c r="X159" s="386"/>
      <c r="Y159" s="386"/>
      <c r="Z159" s="387"/>
      <c r="AA159" s="388"/>
      <c r="AB159" s="389"/>
    </row>
    <row r="160" spans="1:28" ht="22.5" customHeight="1">
      <c r="A160" s="615"/>
      <c r="B160" s="615"/>
      <c r="C160" s="615"/>
      <c r="D160" s="622"/>
      <c r="E160" s="362">
        <v>1</v>
      </c>
      <c r="F160" s="365" t="s">
        <v>2061</v>
      </c>
      <c r="G160" s="362" t="s">
        <v>2052</v>
      </c>
      <c r="H160" s="366" t="s">
        <v>623</v>
      </c>
      <c r="I160" s="368" t="s">
        <v>2062</v>
      </c>
      <c r="J160" s="369">
        <v>15</v>
      </c>
      <c r="K160" s="300">
        <v>280</v>
      </c>
      <c r="L160" s="300">
        <v>175</v>
      </c>
      <c r="M160" s="300"/>
      <c r="N160" s="300"/>
      <c r="O160" s="300"/>
      <c r="P160" s="300"/>
      <c r="Q160" s="300"/>
      <c r="R160" s="300"/>
      <c r="S160" s="300"/>
      <c r="T160" s="300"/>
      <c r="U160" s="378" t="s">
        <v>1649</v>
      </c>
      <c r="V160" s="379"/>
    </row>
    <row r="161" spans="1:22" ht="22.5" customHeight="1">
      <c r="A161" s="615"/>
      <c r="B161" s="615"/>
      <c r="C161" s="615"/>
      <c r="D161" s="622"/>
      <c r="E161" s="362">
        <v>3</v>
      </c>
      <c r="F161" s="365" t="s">
        <v>2063</v>
      </c>
      <c r="G161" s="362" t="s">
        <v>2052</v>
      </c>
      <c r="H161" s="366" t="s">
        <v>623</v>
      </c>
      <c r="I161" s="368" t="s">
        <v>2064</v>
      </c>
      <c r="J161" s="369">
        <v>20</v>
      </c>
      <c r="K161" s="300">
        <v>220</v>
      </c>
      <c r="L161" s="300">
        <v>210</v>
      </c>
      <c r="M161" s="300"/>
      <c r="N161" s="300"/>
      <c r="O161" s="300"/>
      <c r="P161" s="300"/>
      <c r="Q161" s="300"/>
      <c r="R161" s="300"/>
      <c r="S161" s="300"/>
      <c r="T161" s="300"/>
      <c r="U161" s="378" t="s">
        <v>1612</v>
      </c>
      <c r="V161" s="379"/>
    </row>
    <row r="162" spans="1:22" ht="22.5" customHeight="1">
      <c r="A162" s="615"/>
      <c r="B162" s="615"/>
      <c r="C162" s="615"/>
      <c r="D162" s="622" t="s">
        <v>2065</v>
      </c>
      <c r="E162" s="362">
        <v>3</v>
      </c>
      <c r="F162" s="365" t="s">
        <v>1694</v>
      </c>
      <c r="G162" s="362" t="s">
        <v>2066</v>
      </c>
      <c r="H162" s="366" t="s">
        <v>2067</v>
      </c>
      <c r="I162" s="368" t="s">
        <v>2068</v>
      </c>
      <c r="J162" s="369">
        <v>20</v>
      </c>
      <c r="K162" s="300">
        <v>364</v>
      </c>
      <c r="L162" s="300">
        <v>250</v>
      </c>
      <c r="M162" s="300"/>
      <c r="N162" s="300"/>
      <c r="O162" s="300"/>
      <c r="P162" s="300"/>
      <c r="Q162" s="300"/>
      <c r="R162" s="300"/>
      <c r="S162" s="300"/>
      <c r="T162" s="300"/>
      <c r="U162" s="378" t="s">
        <v>1617</v>
      </c>
      <c r="V162" s="379"/>
    </row>
    <row r="163" spans="1:22" ht="22.5" customHeight="1">
      <c r="A163" s="615"/>
      <c r="B163" s="615"/>
      <c r="C163" s="615"/>
      <c r="D163" s="622"/>
      <c r="E163" s="362">
        <v>3</v>
      </c>
      <c r="F163" s="365" t="s">
        <v>2069</v>
      </c>
      <c r="G163" s="362" t="s">
        <v>2070</v>
      </c>
      <c r="H163" s="366" t="s">
        <v>2071</v>
      </c>
      <c r="I163" s="368" t="s">
        <v>2072</v>
      </c>
      <c r="J163" s="369">
        <v>20</v>
      </c>
      <c r="K163" s="300">
        <v>448</v>
      </c>
      <c r="L163" s="300">
        <v>300</v>
      </c>
      <c r="M163" s="300"/>
      <c r="N163" s="300"/>
      <c r="O163" s="300"/>
      <c r="P163" s="300"/>
      <c r="Q163" s="300"/>
      <c r="R163" s="300"/>
      <c r="S163" s="300"/>
      <c r="T163" s="300"/>
      <c r="U163" s="378" t="s">
        <v>129</v>
      </c>
      <c r="V163" s="379"/>
    </row>
    <row r="164" spans="1:22" ht="22.5" customHeight="1">
      <c r="A164" s="615"/>
      <c r="B164" s="615"/>
      <c r="C164" s="615"/>
      <c r="D164" s="622" t="s">
        <v>2073</v>
      </c>
      <c r="E164" s="362">
        <v>1</v>
      </c>
      <c r="F164" s="362" t="s">
        <v>2074</v>
      </c>
      <c r="G164" s="362" t="s">
        <v>2075</v>
      </c>
      <c r="H164" s="366" t="s">
        <v>2076</v>
      </c>
      <c r="I164" s="368" t="s">
        <v>2077</v>
      </c>
      <c r="J164" s="369">
        <v>20</v>
      </c>
      <c r="K164" s="300">
        <v>240</v>
      </c>
      <c r="L164" s="300">
        <v>220</v>
      </c>
      <c r="M164" s="300"/>
      <c r="N164" s="300"/>
      <c r="O164" s="300"/>
      <c r="P164" s="300"/>
      <c r="Q164" s="300"/>
      <c r="R164" s="300"/>
      <c r="S164" s="300"/>
      <c r="T164" s="300"/>
      <c r="U164" s="381" t="s">
        <v>1604</v>
      </c>
      <c r="V164" s="379"/>
    </row>
    <row r="165" spans="1:22" ht="22.5" customHeight="1">
      <c r="A165" s="615"/>
      <c r="B165" s="615"/>
      <c r="C165" s="615"/>
      <c r="D165" s="622"/>
      <c r="E165" s="364">
        <v>3</v>
      </c>
      <c r="F165" s="365" t="s">
        <v>2078</v>
      </c>
      <c r="G165" s="362" t="s">
        <v>2079</v>
      </c>
      <c r="H165" s="366" t="s">
        <v>2080</v>
      </c>
      <c r="I165" s="368" t="s">
        <v>2081</v>
      </c>
      <c r="J165" s="369">
        <v>20</v>
      </c>
      <c r="K165" s="300">
        <v>530</v>
      </c>
      <c r="L165" s="300">
        <v>300</v>
      </c>
      <c r="M165" s="300"/>
      <c r="N165" s="300"/>
      <c r="O165" s="300"/>
      <c r="P165" s="300"/>
      <c r="Q165" s="300"/>
      <c r="R165" s="300"/>
      <c r="S165" s="300"/>
      <c r="T165" s="300"/>
      <c r="U165" s="381" t="s">
        <v>1649</v>
      </c>
      <c r="V165" s="379"/>
    </row>
    <row r="166" spans="1:22" ht="22.5" customHeight="1">
      <c r="A166" s="615"/>
      <c r="B166" s="615"/>
      <c r="C166" s="615"/>
      <c r="D166" s="622" t="s">
        <v>701</v>
      </c>
      <c r="E166" s="362">
        <v>3</v>
      </c>
      <c r="F166" s="365" t="s">
        <v>710</v>
      </c>
      <c r="G166" s="362" t="s">
        <v>703</v>
      </c>
      <c r="H166" s="366" t="s">
        <v>704</v>
      </c>
      <c r="I166" s="368"/>
      <c r="J166" s="375">
        <v>130</v>
      </c>
      <c r="K166" s="364">
        <v>3500</v>
      </c>
      <c r="L166" s="394" t="s">
        <v>2082</v>
      </c>
      <c r="M166" s="394"/>
      <c r="N166" s="394"/>
      <c r="O166" s="394"/>
      <c r="P166" s="394"/>
      <c r="Q166" s="394"/>
      <c r="R166" s="394"/>
      <c r="S166" s="394"/>
      <c r="T166" s="394"/>
      <c r="U166" s="362" t="s">
        <v>2054</v>
      </c>
      <c r="V166" s="379"/>
    </row>
    <row r="167" spans="1:22" ht="22.5" customHeight="1">
      <c r="A167" s="615"/>
      <c r="B167" s="615"/>
      <c r="C167" s="615"/>
      <c r="D167" s="622"/>
      <c r="E167" s="362">
        <v>1</v>
      </c>
      <c r="F167" s="365" t="s">
        <v>2055</v>
      </c>
      <c r="G167" s="362" t="s">
        <v>703</v>
      </c>
      <c r="H167" s="366" t="s">
        <v>704</v>
      </c>
      <c r="I167" s="368"/>
      <c r="J167" s="375">
        <v>31</v>
      </c>
      <c r="K167" s="364">
        <v>2868</v>
      </c>
      <c r="L167" s="394" t="s">
        <v>2083</v>
      </c>
      <c r="M167" s="394"/>
      <c r="N167" s="394"/>
      <c r="O167" s="394"/>
      <c r="P167" s="394"/>
      <c r="Q167" s="394"/>
      <c r="R167" s="394"/>
      <c r="S167" s="394"/>
      <c r="T167" s="394"/>
      <c r="U167" s="362" t="s">
        <v>2084</v>
      </c>
      <c r="V167" s="379"/>
    </row>
    <row r="168" spans="1:22" ht="22.5" customHeight="1">
      <c r="A168" s="615"/>
      <c r="B168" s="615"/>
      <c r="C168" s="615"/>
      <c r="D168" s="622"/>
      <c r="E168" s="362">
        <v>1</v>
      </c>
      <c r="F168" s="365" t="s">
        <v>2085</v>
      </c>
      <c r="G168" s="362" t="s">
        <v>703</v>
      </c>
      <c r="H168" s="366" t="s">
        <v>704</v>
      </c>
      <c r="I168" s="368" t="s">
        <v>2086</v>
      </c>
      <c r="J168" s="369">
        <v>17</v>
      </c>
      <c r="K168" s="300">
        <v>313</v>
      </c>
      <c r="L168" s="300">
        <v>250</v>
      </c>
      <c r="M168" s="300"/>
      <c r="N168" s="300"/>
      <c r="O168" s="300"/>
      <c r="P168" s="300"/>
      <c r="Q168" s="300"/>
      <c r="R168" s="300"/>
      <c r="S168" s="300"/>
      <c r="T168" s="300"/>
      <c r="U168" s="378" t="s">
        <v>1604</v>
      </c>
      <c r="V168" s="379"/>
    </row>
    <row r="169" spans="1:22" ht="22.5" customHeight="1">
      <c r="A169" s="614" t="s">
        <v>2087</v>
      </c>
      <c r="B169" s="614">
        <v>26</v>
      </c>
      <c r="C169" s="614">
        <v>18</v>
      </c>
      <c r="D169" s="622" t="s">
        <v>2088</v>
      </c>
      <c r="E169" s="362">
        <v>3</v>
      </c>
      <c r="F169" s="362" t="s">
        <v>2089</v>
      </c>
      <c r="G169" s="362" t="s">
        <v>2090</v>
      </c>
      <c r="H169" s="362" t="s">
        <v>2091</v>
      </c>
      <c r="I169" s="146" t="s">
        <v>2092</v>
      </c>
      <c r="J169" s="369">
        <v>10</v>
      </c>
      <c r="K169" s="300">
        <v>210</v>
      </c>
      <c r="L169" s="146">
        <v>150</v>
      </c>
      <c r="M169" s="146">
        <v>180</v>
      </c>
      <c r="N169" s="146" t="s">
        <v>1597</v>
      </c>
      <c r="O169" s="146" t="s">
        <v>2093</v>
      </c>
      <c r="P169" s="300" t="s">
        <v>1609</v>
      </c>
      <c r="Q169" s="300" t="s">
        <v>1609</v>
      </c>
      <c r="R169" s="300" t="s">
        <v>1609</v>
      </c>
      <c r="S169" s="300" t="s">
        <v>1609</v>
      </c>
      <c r="T169" s="300"/>
      <c r="U169" s="378" t="s">
        <v>1612</v>
      </c>
      <c r="V169" s="379"/>
    </row>
    <row r="170" spans="1:22" ht="22.5" customHeight="1">
      <c r="A170" s="614"/>
      <c r="B170" s="614"/>
      <c r="C170" s="614"/>
      <c r="D170" s="622"/>
      <c r="E170" s="362">
        <v>3</v>
      </c>
      <c r="F170" s="362" t="s">
        <v>2094</v>
      </c>
      <c r="G170" s="362" t="s">
        <v>2090</v>
      </c>
      <c r="H170" s="362" t="s">
        <v>2091</v>
      </c>
      <c r="I170" s="124"/>
      <c r="J170" s="369">
        <v>50</v>
      </c>
      <c r="K170" s="300">
        <v>2400</v>
      </c>
      <c r="L170" s="154" t="s">
        <v>369</v>
      </c>
      <c r="M170" s="146"/>
      <c r="N170" s="146"/>
      <c r="O170" s="146"/>
      <c r="P170" s="300" t="s">
        <v>1609</v>
      </c>
      <c r="Q170" s="300" t="s">
        <v>1609</v>
      </c>
      <c r="R170" s="300" t="s">
        <v>1609</v>
      </c>
      <c r="S170" s="300" t="s">
        <v>1609</v>
      </c>
      <c r="T170" s="300"/>
      <c r="U170" s="378" t="s">
        <v>2060</v>
      </c>
      <c r="V170" s="379"/>
    </row>
    <row r="171" spans="1:22" ht="22.5" customHeight="1">
      <c r="A171" s="614"/>
      <c r="B171" s="614"/>
      <c r="C171" s="614"/>
      <c r="D171" s="622" t="s">
        <v>2095</v>
      </c>
      <c r="E171" s="362">
        <v>3</v>
      </c>
      <c r="F171" s="362" t="s">
        <v>2096</v>
      </c>
      <c r="G171" s="362" t="s">
        <v>2097</v>
      </c>
      <c r="H171" s="362" t="s">
        <v>2098</v>
      </c>
      <c r="I171" s="146" t="s">
        <v>2099</v>
      </c>
      <c r="J171" s="369">
        <v>10</v>
      </c>
      <c r="K171" s="300">
        <v>500</v>
      </c>
      <c r="L171" s="146">
        <v>225</v>
      </c>
      <c r="M171" s="146">
        <v>200</v>
      </c>
      <c r="N171" s="146" t="s">
        <v>1597</v>
      </c>
      <c r="O171" s="146" t="s">
        <v>2100</v>
      </c>
      <c r="P171" s="300"/>
      <c r="Q171" s="300"/>
      <c r="R171" s="300"/>
      <c r="S171" s="300"/>
      <c r="T171" s="300"/>
      <c r="U171" s="378" t="s">
        <v>1612</v>
      </c>
      <c r="V171" s="403"/>
    </row>
    <row r="172" spans="1:22" ht="22.5" customHeight="1">
      <c r="A172" s="614"/>
      <c r="B172" s="614"/>
      <c r="C172" s="614"/>
      <c r="D172" s="622"/>
      <c r="E172" s="362">
        <v>3</v>
      </c>
      <c r="F172" s="362" t="s">
        <v>2101</v>
      </c>
      <c r="G172" s="362" t="s">
        <v>2097</v>
      </c>
      <c r="H172" s="362" t="s">
        <v>2098</v>
      </c>
      <c r="I172" s="124"/>
      <c r="J172" s="375">
        <v>50</v>
      </c>
      <c r="K172" s="364">
        <v>2400</v>
      </c>
      <c r="L172" s="154" t="s">
        <v>426</v>
      </c>
      <c r="M172" s="154"/>
      <c r="N172" s="154"/>
      <c r="O172" s="154"/>
      <c r="P172" s="394"/>
      <c r="Q172" s="394"/>
      <c r="R172" s="394"/>
      <c r="S172" s="394"/>
      <c r="T172" s="394"/>
      <c r="U172" s="362" t="s">
        <v>2102</v>
      </c>
      <c r="V172" s="379"/>
    </row>
    <row r="173" spans="1:22" ht="22.5" customHeight="1">
      <c r="A173" s="614"/>
      <c r="B173" s="614"/>
      <c r="C173" s="614"/>
      <c r="D173" s="622" t="s">
        <v>2103</v>
      </c>
      <c r="E173" s="362">
        <v>3</v>
      </c>
      <c r="F173" s="362" t="s">
        <v>793</v>
      </c>
      <c r="G173" s="362" t="s">
        <v>2104</v>
      </c>
      <c r="H173" s="362" t="s">
        <v>2105</v>
      </c>
      <c r="I173" s="146" t="s">
        <v>2106</v>
      </c>
      <c r="J173" s="375">
        <v>8</v>
      </c>
      <c r="K173" s="300">
        <v>400</v>
      </c>
      <c r="L173" s="146">
        <v>225</v>
      </c>
      <c r="M173"/>
      <c r="N173"/>
      <c r="O173"/>
      <c r="P173" s="300" t="s">
        <v>1609</v>
      </c>
      <c r="Q173" s="300" t="s">
        <v>1609</v>
      </c>
      <c r="R173" s="300" t="s">
        <v>1609</v>
      </c>
      <c r="S173" s="300" t="s">
        <v>1609</v>
      </c>
      <c r="T173" s="300"/>
      <c r="U173" s="404" t="s">
        <v>1612</v>
      </c>
      <c r="V173" s="379"/>
    </row>
    <row r="174" spans="1:22" ht="22.5" customHeight="1">
      <c r="A174" s="614"/>
      <c r="B174" s="614"/>
      <c r="C174" s="614"/>
      <c r="D174" s="622"/>
      <c r="E174" s="362">
        <v>3</v>
      </c>
      <c r="F174" s="362" t="s">
        <v>2094</v>
      </c>
      <c r="G174" s="362" t="s">
        <v>2104</v>
      </c>
      <c r="H174" s="362" t="s">
        <v>2105</v>
      </c>
      <c r="I174" s="124"/>
      <c r="J174" s="375">
        <v>50</v>
      </c>
      <c r="K174" s="364">
        <v>2400</v>
      </c>
      <c r="L174" s="154" t="s">
        <v>458</v>
      </c>
      <c r="M174" s="154"/>
      <c r="N174" s="154"/>
      <c r="O174" s="154"/>
      <c r="P174" s="394"/>
      <c r="Q174" s="394"/>
      <c r="R174" s="394"/>
      <c r="S174" s="394"/>
      <c r="T174" s="394"/>
      <c r="U174" s="362" t="s">
        <v>2102</v>
      </c>
      <c r="V174" s="379"/>
    </row>
    <row r="175" spans="1:22" ht="22.5" customHeight="1">
      <c r="A175" s="614"/>
      <c r="B175" s="614"/>
      <c r="C175" s="614"/>
      <c r="D175" s="622" t="s">
        <v>2107</v>
      </c>
      <c r="E175" s="362">
        <v>4</v>
      </c>
      <c r="F175" s="362" t="s">
        <v>2108</v>
      </c>
      <c r="G175" s="362" t="s">
        <v>2109</v>
      </c>
      <c r="H175" s="362" t="s">
        <v>2110</v>
      </c>
      <c r="I175" s="146" t="s">
        <v>2111</v>
      </c>
      <c r="J175" s="375">
        <v>10</v>
      </c>
      <c r="K175" s="300">
        <v>400</v>
      </c>
      <c r="L175" s="146">
        <v>200</v>
      </c>
      <c r="M175" s="146">
        <v>150</v>
      </c>
      <c r="N175" s="146" t="s">
        <v>1597</v>
      </c>
      <c r="O175" s="146" t="s">
        <v>2100</v>
      </c>
      <c r="P175" s="300"/>
      <c r="Q175" s="300"/>
      <c r="R175" s="300"/>
      <c r="S175" s="300"/>
      <c r="T175" s="300"/>
      <c r="U175" s="362" t="s">
        <v>1612</v>
      </c>
      <c r="V175" s="379"/>
    </row>
    <row r="176" spans="1:22" ht="22.5" customHeight="1">
      <c r="A176" s="614"/>
      <c r="B176" s="614"/>
      <c r="C176" s="614"/>
      <c r="D176" s="622"/>
      <c r="E176" s="362">
        <v>2</v>
      </c>
      <c r="F176" s="362" t="s">
        <v>2112</v>
      </c>
      <c r="G176" s="362" t="s">
        <v>2109</v>
      </c>
      <c r="H176" s="362" t="s">
        <v>2110</v>
      </c>
      <c r="I176" s="146" t="s">
        <v>2113</v>
      </c>
      <c r="J176" s="369">
        <v>10</v>
      </c>
      <c r="K176" s="300">
        <v>300</v>
      </c>
      <c r="L176" s="146">
        <v>175</v>
      </c>
      <c r="M176" s="146"/>
      <c r="N176" s="146"/>
      <c r="O176" s="146"/>
      <c r="P176" s="300" t="s">
        <v>1609</v>
      </c>
      <c r="Q176" s="300" t="s">
        <v>1609</v>
      </c>
      <c r="R176" s="300" t="s">
        <v>1609</v>
      </c>
      <c r="S176" s="300" t="s">
        <v>1609</v>
      </c>
      <c r="T176" s="300"/>
      <c r="U176" s="378" t="s">
        <v>1604</v>
      </c>
      <c r="V176" s="379"/>
    </row>
    <row r="177" spans="1:28" ht="22.5" customHeight="1">
      <c r="A177" s="614"/>
      <c r="B177" s="614"/>
      <c r="C177" s="614"/>
      <c r="D177" s="622"/>
      <c r="E177" s="362">
        <v>3</v>
      </c>
      <c r="F177" s="362" t="s">
        <v>2114</v>
      </c>
      <c r="G177" s="362" t="s">
        <v>2109</v>
      </c>
      <c r="H177" s="362" t="s">
        <v>2110</v>
      </c>
      <c r="I177" s="124"/>
      <c r="J177" s="375">
        <v>50</v>
      </c>
      <c r="K177" s="364">
        <v>2400</v>
      </c>
      <c r="L177" s="154" t="s">
        <v>482</v>
      </c>
      <c r="M177" s="154"/>
      <c r="N177" s="154"/>
      <c r="O177" s="154"/>
      <c r="P177" s="394"/>
      <c r="Q177" s="394"/>
      <c r="R177" s="394"/>
      <c r="S177" s="394"/>
      <c r="T177" s="394"/>
      <c r="U177" s="362" t="s">
        <v>2102</v>
      </c>
      <c r="V177" s="379"/>
    </row>
    <row r="178" spans="1:28" ht="22.5" customHeight="1">
      <c r="A178" s="614"/>
      <c r="B178" s="614"/>
      <c r="C178" s="614"/>
      <c r="D178" s="622" t="s">
        <v>2115</v>
      </c>
      <c r="E178" s="362">
        <v>3</v>
      </c>
      <c r="F178" s="362" t="s">
        <v>2116</v>
      </c>
      <c r="G178" s="362" t="s">
        <v>2117</v>
      </c>
      <c r="H178" s="362" t="s">
        <v>2118</v>
      </c>
      <c r="I178" s="146" t="s">
        <v>2119</v>
      </c>
      <c r="J178" s="369">
        <v>10</v>
      </c>
      <c r="K178" s="300">
        <v>200</v>
      </c>
      <c r="L178" s="146">
        <v>175</v>
      </c>
      <c r="M178" s="146">
        <v>150</v>
      </c>
      <c r="N178" s="146" t="s">
        <v>1597</v>
      </c>
      <c r="O178" s="146" t="s">
        <v>2100</v>
      </c>
      <c r="P178" s="300"/>
      <c r="Q178" s="300"/>
      <c r="R178" s="300"/>
      <c r="S178" s="300"/>
      <c r="T178" s="300"/>
      <c r="U178" s="378" t="s">
        <v>1612</v>
      </c>
      <c r="V178" s="382"/>
    </row>
    <row r="179" spans="1:28" ht="22.5" customHeight="1">
      <c r="A179" s="614"/>
      <c r="B179" s="614"/>
      <c r="C179" s="614"/>
      <c r="D179" s="622"/>
      <c r="E179" s="362">
        <v>3</v>
      </c>
      <c r="F179" s="365" t="s">
        <v>2120</v>
      </c>
      <c r="G179" s="362" t="s">
        <v>2117</v>
      </c>
      <c r="H179" s="362" t="s">
        <v>2118</v>
      </c>
      <c r="I179" s="146" t="s">
        <v>2121</v>
      </c>
      <c r="J179" s="375">
        <v>50</v>
      </c>
      <c r="K179" s="364">
        <v>2400</v>
      </c>
      <c r="L179" s="146">
        <v>700</v>
      </c>
      <c r="M179" s="154"/>
      <c r="N179" s="154"/>
      <c r="O179" s="154"/>
      <c r="P179" s="394"/>
      <c r="Q179" s="394"/>
      <c r="R179" s="394"/>
      <c r="S179" s="394"/>
      <c r="T179" s="394"/>
      <c r="U179" s="362" t="s">
        <v>2102</v>
      </c>
      <c r="V179" s="382"/>
    </row>
    <row r="180" spans="1:28" ht="22.5" customHeight="1">
      <c r="A180" s="614"/>
      <c r="B180" s="614"/>
      <c r="C180" s="614"/>
      <c r="D180" s="622" t="s">
        <v>1971</v>
      </c>
      <c r="E180" s="362">
        <v>3</v>
      </c>
      <c r="F180" s="365" t="s">
        <v>2122</v>
      </c>
      <c r="G180" s="362" t="s">
        <v>2123</v>
      </c>
      <c r="H180" s="362" t="s">
        <v>2124</v>
      </c>
      <c r="I180" s="146" t="s">
        <v>2125</v>
      </c>
      <c r="J180" s="369">
        <v>9</v>
      </c>
      <c r="K180" s="300">
        <v>333</v>
      </c>
      <c r="L180" s="146">
        <v>300</v>
      </c>
      <c r="M180" s="146"/>
      <c r="N180" s="146"/>
      <c r="O180" s="146"/>
      <c r="P180" s="300"/>
      <c r="Q180" s="300"/>
      <c r="R180" s="300"/>
      <c r="S180" s="300"/>
      <c r="T180" s="300"/>
      <c r="U180" s="378" t="s">
        <v>1612</v>
      </c>
      <c r="V180" s="379"/>
    </row>
    <row r="181" spans="1:28" ht="22.5" customHeight="1">
      <c r="A181" s="614"/>
      <c r="B181" s="614"/>
      <c r="C181" s="614"/>
      <c r="D181" s="622"/>
      <c r="E181" s="362">
        <v>3</v>
      </c>
      <c r="F181" s="365" t="s">
        <v>2126</v>
      </c>
      <c r="G181" s="362" t="s">
        <v>2123</v>
      </c>
      <c r="H181" s="362" t="s">
        <v>2124</v>
      </c>
      <c r="I181" s="146" t="s">
        <v>2127</v>
      </c>
      <c r="J181" s="369">
        <v>9</v>
      </c>
      <c r="K181" s="300">
        <v>17</v>
      </c>
      <c r="L181" s="146">
        <v>17</v>
      </c>
      <c r="M181" s="146"/>
      <c r="N181" s="146"/>
      <c r="O181" s="146"/>
      <c r="P181" s="300"/>
      <c r="Q181" s="300"/>
      <c r="R181" s="300"/>
      <c r="S181" s="300"/>
      <c r="T181" s="300"/>
      <c r="U181" s="378" t="s">
        <v>1617</v>
      </c>
      <c r="V181" s="379"/>
    </row>
    <row r="182" spans="1:28" ht="22.5" customHeight="1">
      <c r="A182" s="614"/>
      <c r="B182" s="614"/>
      <c r="C182" s="614"/>
      <c r="D182" s="362" t="s">
        <v>2128</v>
      </c>
      <c r="E182" s="362">
        <v>3</v>
      </c>
      <c r="F182" s="365" t="s">
        <v>2129</v>
      </c>
      <c r="G182" s="362" t="s">
        <v>2130</v>
      </c>
      <c r="H182" s="362" t="s">
        <v>762</v>
      </c>
      <c r="I182" s="146" t="s">
        <v>2131</v>
      </c>
      <c r="J182" s="369">
        <v>23</v>
      </c>
      <c r="K182" s="300">
        <v>500</v>
      </c>
      <c r="L182" s="146">
        <v>375</v>
      </c>
      <c r="M182" s="146"/>
      <c r="N182" s="146"/>
      <c r="O182" s="146"/>
      <c r="P182" s="300"/>
      <c r="Q182" s="300"/>
      <c r="R182" s="300"/>
      <c r="S182" s="300"/>
      <c r="T182" s="300"/>
      <c r="U182" s="378" t="s">
        <v>1649</v>
      </c>
      <c r="V182" s="379"/>
    </row>
    <row r="183" spans="1:28" ht="22.5" customHeight="1">
      <c r="A183" s="614"/>
      <c r="B183" s="614"/>
      <c r="C183" s="614"/>
      <c r="D183" s="622" t="s">
        <v>1304</v>
      </c>
      <c r="E183" s="362">
        <v>1</v>
      </c>
      <c r="F183" s="365" t="s">
        <v>2132</v>
      </c>
      <c r="G183" s="362" t="s">
        <v>2133</v>
      </c>
      <c r="H183" s="362" t="s">
        <v>2134</v>
      </c>
      <c r="I183" s="146" t="s">
        <v>2135</v>
      </c>
      <c r="J183" s="369">
        <v>20</v>
      </c>
      <c r="K183" s="300">
        <v>100</v>
      </c>
      <c r="L183" s="146">
        <v>100</v>
      </c>
      <c r="M183" s="146"/>
      <c r="N183" s="146"/>
      <c r="O183" s="146"/>
      <c r="P183" s="300"/>
      <c r="Q183" s="300"/>
      <c r="R183" s="300"/>
      <c r="S183" s="300"/>
      <c r="T183" s="300"/>
      <c r="U183" s="378" t="s">
        <v>1604</v>
      </c>
      <c r="V183" s="379"/>
    </row>
    <row r="184" spans="1:28" ht="22.5" customHeight="1">
      <c r="A184" s="614"/>
      <c r="B184" s="614"/>
      <c r="C184" s="614"/>
      <c r="D184" s="622"/>
      <c r="E184" s="362">
        <v>3</v>
      </c>
      <c r="F184" s="362" t="s">
        <v>2136</v>
      </c>
      <c r="G184" s="362" t="s">
        <v>2133</v>
      </c>
      <c r="H184" s="362" t="s">
        <v>2134</v>
      </c>
      <c r="I184" s="146" t="s">
        <v>2137</v>
      </c>
      <c r="J184" s="369">
        <v>20</v>
      </c>
      <c r="K184" s="300">
        <v>590</v>
      </c>
      <c r="L184" s="146">
        <v>300</v>
      </c>
      <c r="M184" s="146"/>
      <c r="N184" s="146"/>
      <c r="O184" s="146"/>
      <c r="P184" s="300"/>
      <c r="Q184" s="300"/>
      <c r="R184" s="300"/>
      <c r="S184" s="300"/>
      <c r="T184" s="300"/>
      <c r="U184" s="378" t="s">
        <v>1612</v>
      </c>
      <c r="V184" s="379"/>
    </row>
    <row r="185" spans="1:28" ht="22.5" customHeight="1">
      <c r="A185" s="614"/>
      <c r="B185" s="614"/>
      <c r="C185" s="614"/>
      <c r="D185" s="622" t="s">
        <v>2138</v>
      </c>
      <c r="E185" s="362">
        <v>1</v>
      </c>
      <c r="F185" s="362" t="s">
        <v>2139</v>
      </c>
      <c r="G185" s="365" t="s">
        <v>740</v>
      </c>
      <c r="H185" s="362" t="s">
        <v>2140</v>
      </c>
      <c r="I185" s="146" t="s">
        <v>2141</v>
      </c>
      <c r="J185" s="369">
        <v>40</v>
      </c>
      <c r="K185" s="300">
        <v>1010</v>
      </c>
      <c r="L185" s="146">
        <v>500</v>
      </c>
      <c r="M185" s="146"/>
      <c r="N185" s="146"/>
      <c r="O185" s="146"/>
      <c r="P185" s="300"/>
      <c r="Q185" s="300"/>
      <c r="R185" s="300"/>
      <c r="S185" s="300"/>
      <c r="T185" s="300"/>
      <c r="U185" s="378" t="s">
        <v>1649</v>
      </c>
      <c r="V185" s="379"/>
    </row>
    <row r="186" spans="1:28" ht="22.5" customHeight="1">
      <c r="A186" s="614"/>
      <c r="B186" s="614"/>
      <c r="C186" s="614"/>
      <c r="D186" s="622"/>
      <c r="E186" s="362">
        <v>3</v>
      </c>
      <c r="F186" s="362" t="s">
        <v>2142</v>
      </c>
      <c r="G186" s="365" t="s">
        <v>740</v>
      </c>
      <c r="H186" s="362" t="s">
        <v>2140</v>
      </c>
      <c r="I186" s="146" t="s">
        <v>2143</v>
      </c>
      <c r="J186" s="369">
        <v>40</v>
      </c>
      <c r="K186" s="300">
        <v>970</v>
      </c>
      <c r="L186" s="146">
        <v>300</v>
      </c>
      <c r="M186" s="146"/>
      <c r="N186" s="146"/>
      <c r="O186" s="146"/>
      <c r="P186" s="300"/>
      <c r="Q186" s="300"/>
      <c r="R186" s="300"/>
      <c r="S186" s="300"/>
      <c r="T186" s="300"/>
      <c r="U186" s="378" t="s">
        <v>1612</v>
      </c>
      <c r="V186" s="379"/>
    </row>
    <row r="187" spans="1:28" ht="22.5" customHeight="1">
      <c r="A187" s="614"/>
      <c r="B187" s="614"/>
      <c r="C187" s="614"/>
      <c r="D187" s="622"/>
      <c r="E187" s="362">
        <v>4</v>
      </c>
      <c r="F187" s="365" t="s">
        <v>2144</v>
      </c>
      <c r="G187" s="365" t="s">
        <v>740</v>
      </c>
      <c r="H187" s="362" t="s">
        <v>2140</v>
      </c>
      <c r="I187" s="124"/>
      <c r="J187" s="375">
        <v>20</v>
      </c>
      <c r="K187" s="364">
        <v>1000</v>
      </c>
      <c r="L187" s="154" t="s">
        <v>516</v>
      </c>
      <c r="M187" s="154"/>
      <c r="N187" s="154"/>
      <c r="O187" s="154"/>
      <c r="P187" s="394"/>
      <c r="Q187" s="394"/>
      <c r="R187" s="394"/>
      <c r="S187" s="394"/>
      <c r="T187" s="394"/>
      <c r="U187" s="365" t="s">
        <v>2084</v>
      </c>
      <c r="V187" s="379"/>
    </row>
    <row r="188" spans="1:28" ht="22.5" customHeight="1">
      <c r="A188" s="614"/>
      <c r="B188" s="614"/>
      <c r="C188" s="614"/>
      <c r="D188" s="622"/>
      <c r="E188" s="362">
        <v>1</v>
      </c>
      <c r="F188" s="365" t="s">
        <v>2145</v>
      </c>
      <c r="G188" s="365" t="s">
        <v>740</v>
      </c>
      <c r="H188" s="362" t="s">
        <v>2140</v>
      </c>
      <c r="I188" s="124"/>
      <c r="J188" s="369">
        <v>30</v>
      </c>
      <c r="K188" s="300">
        <v>400</v>
      </c>
      <c r="L188" s="154" t="s">
        <v>533</v>
      </c>
      <c r="M188" s="146"/>
      <c r="N188" s="146"/>
      <c r="O188" s="146"/>
      <c r="P188" s="300"/>
      <c r="Q188" s="300"/>
      <c r="R188" s="300"/>
      <c r="S188" s="300"/>
      <c r="T188" s="300"/>
      <c r="U188" s="381" t="s">
        <v>1604</v>
      </c>
      <c r="V188" s="384"/>
      <c r="W188" s="385"/>
      <c r="X188" s="386"/>
      <c r="Y188" s="386"/>
      <c r="Z188" s="387"/>
      <c r="AA188" s="388"/>
      <c r="AB188" s="389"/>
    </row>
    <row r="189" spans="1:28" ht="22.5" customHeight="1">
      <c r="A189" s="614"/>
      <c r="B189" s="614"/>
      <c r="C189" s="614"/>
      <c r="D189" s="622" t="s">
        <v>2146</v>
      </c>
      <c r="E189" s="362">
        <v>1</v>
      </c>
      <c r="F189" s="362" t="s">
        <v>2139</v>
      </c>
      <c r="G189" s="362" t="s">
        <v>2147</v>
      </c>
      <c r="H189" s="362" t="s">
        <v>735</v>
      </c>
      <c r="I189" s="124"/>
      <c r="J189" s="375">
        <v>40</v>
      </c>
      <c r="K189" s="364">
        <v>1010</v>
      </c>
      <c r="L189" s="154" t="s">
        <v>554</v>
      </c>
      <c r="M189" s="154"/>
      <c r="N189" s="154"/>
      <c r="O189" s="154"/>
      <c r="P189" s="394"/>
      <c r="Q189" s="394"/>
      <c r="R189" s="394"/>
      <c r="S189" s="394"/>
      <c r="T189" s="394"/>
      <c r="U189" s="365" t="s">
        <v>2054</v>
      </c>
      <c r="V189" s="379"/>
    </row>
    <row r="190" spans="1:28" ht="22.5" customHeight="1">
      <c r="A190" s="614"/>
      <c r="B190" s="614"/>
      <c r="C190" s="614"/>
      <c r="D190" s="622"/>
      <c r="E190" s="362">
        <v>3</v>
      </c>
      <c r="F190" s="362" t="s">
        <v>2142</v>
      </c>
      <c r="G190" s="362" t="s">
        <v>2147</v>
      </c>
      <c r="H190" s="362" t="s">
        <v>735</v>
      </c>
      <c r="I190" s="124"/>
      <c r="J190" s="375">
        <v>40</v>
      </c>
      <c r="K190" s="364">
        <v>970</v>
      </c>
      <c r="L190" s="154" t="s">
        <v>607</v>
      </c>
      <c r="M190" s="154"/>
      <c r="N190" s="154"/>
      <c r="O190" s="154"/>
      <c r="P190" s="394"/>
      <c r="Q190" s="394"/>
      <c r="R190" s="394"/>
      <c r="S190" s="394"/>
      <c r="T190" s="394"/>
      <c r="U190" s="365" t="s">
        <v>2054</v>
      </c>
      <c r="V190" s="379"/>
    </row>
    <row r="191" spans="1:28" ht="22.5" customHeight="1">
      <c r="A191" s="614"/>
      <c r="B191" s="614"/>
      <c r="C191" s="614"/>
      <c r="D191" s="622"/>
      <c r="E191" s="362">
        <v>4</v>
      </c>
      <c r="F191" s="396" t="s">
        <v>2148</v>
      </c>
      <c r="G191" s="397" t="s">
        <v>2147</v>
      </c>
      <c r="H191" s="397" t="s">
        <v>735</v>
      </c>
      <c r="I191" s="146" t="s">
        <v>2149</v>
      </c>
      <c r="J191" s="399">
        <v>20</v>
      </c>
      <c r="K191" s="400">
        <v>1000</v>
      </c>
      <c r="L191" s="242">
        <v>400</v>
      </c>
      <c r="M191" s="242"/>
      <c r="N191" s="242"/>
      <c r="O191" s="242"/>
      <c r="P191" s="400"/>
      <c r="Q191" s="400"/>
      <c r="R191" s="400"/>
      <c r="S191" s="400"/>
      <c r="T191" s="400"/>
      <c r="U191" s="396"/>
      <c r="V191" s="379"/>
    </row>
    <row r="192" spans="1:28" ht="22.5" customHeight="1">
      <c r="A192" s="614"/>
      <c r="B192" s="614"/>
      <c r="C192" s="614"/>
      <c r="D192" s="622"/>
      <c r="E192" s="362">
        <v>1</v>
      </c>
      <c r="F192" s="365" t="s">
        <v>2150</v>
      </c>
      <c r="G192" s="362" t="s">
        <v>2147</v>
      </c>
      <c r="H192" s="362" t="s">
        <v>735</v>
      </c>
      <c r="I192" s="146" t="s">
        <v>2151</v>
      </c>
      <c r="J192" s="375">
        <v>30</v>
      </c>
      <c r="K192" s="364">
        <v>400</v>
      </c>
      <c r="L192" s="146">
        <v>200</v>
      </c>
      <c r="M192" s="313"/>
      <c r="N192" s="313"/>
      <c r="O192" s="313"/>
      <c r="P192" s="394"/>
      <c r="Q192" s="394"/>
      <c r="R192" s="394"/>
      <c r="S192" s="394"/>
      <c r="T192" s="394"/>
      <c r="U192" s="365" t="s">
        <v>2054</v>
      </c>
      <c r="V192" s="379"/>
    </row>
    <row r="193" spans="1:28" s="353" customFormat="1" ht="22.5" customHeight="1">
      <c r="A193" s="614"/>
      <c r="B193" s="614"/>
      <c r="C193" s="614"/>
      <c r="D193" s="362" t="s">
        <v>2152</v>
      </c>
      <c r="E193" s="362">
        <v>4</v>
      </c>
      <c r="F193" s="362" t="s">
        <v>2153</v>
      </c>
      <c r="G193" s="362" t="s">
        <v>750</v>
      </c>
      <c r="H193" s="362" t="s">
        <v>751</v>
      </c>
      <c r="I193" s="146" t="s">
        <v>2154</v>
      </c>
      <c r="J193" s="369">
        <v>42</v>
      </c>
      <c r="K193" s="300">
        <v>1500</v>
      </c>
      <c r="L193" s="146">
        <v>450</v>
      </c>
      <c r="M193" s="146"/>
      <c r="N193" s="146"/>
      <c r="O193" s="146"/>
      <c r="P193" s="300"/>
      <c r="Q193" s="300"/>
      <c r="R193" s="300"/>
      <c r="S193" s="300"/>
      <c r="T193" s="300"/>
      <c r="U193" s="381" t="s">
        <v>1612</v>
      </c>
      <c r="V193" s="413"/>
      <c r="W193" s="358"/>
      <c r="X193" s="358"/>
      <c r="Y193" s="358"/>
      <c r="Z193" s="358"/>
      <c r="AA193" s="358"/>
      <c r="AB193" s="358"/>
    </row>
    <row r="194" spans="1:28" s="353" customFormat="1" ht="22.5" customHeight="1">
      <c r="A194" s="614"/>
      <c r="B194" s="614"/>
      <c r="C194" s="614"/>
      <c r="D194" s="365" t="s">
        <v>2155</v>
      </c>
      <c r="E194" s="362">
        <v>1</v>
      </c>
      <c r="F194" s="362" t="s">
        <v>2156</v>
      </c>
      <c r="G194" s="365" t="s">
        <v>2157</v>
      </c>
      <c r="H194" s="362" t="s">
        <v>725</v>
      </c>
      <c r="I194" s="312" t="s">
        <v>2158</v>
      </c>
      <c r="J194" s="369">
        <v>13</v>
      </c>
      <c r="K194" s="300">
        <v>400</v>
      </c>
      <c r="L194" s="146">
        <v>225</v>
      </c>
      <c r="M194" s="146"/>
      <c r="N194" s="146"/>
      <c r="O194" s="146"/>
      <c r="P194" s="300"/>
      <c r="Q194" s="300"/>
      <c r="R194" s="300"/>
      <c r="S194" s="300"/>
      <c r="T194" s="300"/>
      <c r="U194" s="381" t="s">
        <v>1604</v>
      </c>
      <c r="V194" s="379"/>
      <c r="W194" s="358"/>
      <c r="X194" s="358"/>
      <c r="Y194" s="358"/>
      <c r="Z194" s="358"/>
      <c r="AA194" s="358"/>
      <c r="AB194" s="358"/>
    </row>
    <row r="195" spans="1:28" s="353" customFormat="1" ht="22.5" customHeight="1">
      <c r="A195" s="615" t="s">
        <v>2159</v>
      </c>
      <c r="B195" s="615">
        <v>17</v>
      </c>
      <c r="C195" s="615">
        <v>14</v>
      </c>
      <c r="D195" s="622" t="s">
        <v>2160</v>
      </c>
      <c r="E195" s="362">
        <v>3</v>
      </c>
      <c r="F195" s="362" t="s">
        <v>2161</v>
      </c>
      <c r="G195" s="362" t="s">
        <v>2162</v>
      </c>
      <c r="H195" s="366" t="s">
        <v>2163</v>
      </c>
      <c r="I195" s="368" t="s">
        <v>2164</v>
      </c>
      <c r="J195" s="369">
        <v>25</v>
      </c>
      <c r="K195" s="300">
        <v>600</v>
      </c>
      <c r="L195" s="300">
        <v>250</v>
      </c>
      <c r="M195" s="300">
        <v>250</v>
      </c>
      <c r="N195" s="300" t="s">
        <v>1597</v>
      </c>
      <c r="O195" s="300" t="s">
        <v>2165</v>
      </c>
      <c r="P195" s="300" t="s">
        <v>1609</v>
      </c>
      <c r="Q195" s="300" t="s">
        <v>1609</v>
      </c>
      <c r="R195" s="300" t="s">
        <v>1609</v>
      </c>
      <c r="S195" s="300" t="s">
        <v>1609</v>
      </c>
      <c r="T195" s="300"/>
      <c r="U195" s="378" t="s">
        <v>129</v>
      </c>
      <c r="V195" s="379"/>
      <c r="W195" s="358"/>
      <c r="X195" s="358"/>
      <c r="Y195" s="358"/>
      <c r="Z195" s="358"/>
      <c r="AA195" s="358"/>
      <c r="AB195" s="358"/>
    </row>
    <row r="196" spans="1:28" ht="22.5" customHeight="1">
      <c r="A196" s="615"/>
      <c r="B196" s="615"/>
      <c r="C196" s="615"/>
      <c r="D196" s="622"/>
      <c r="E196" s="364">
        <v>4</v>
      </c>
      <c r="F196" s="362" t="s">
        <v>2166</v>
      </c>
      <c r="G196" s="362" t="s">
        <v>2167</v>
      </c>
      <c r="H196" s="366" t="s">
        <v>2168</v>
      </c>
      <c r="I196" s="368" t="s">
        <v>2169</v>
      </c>
      <c r="J196" s="369">
        <v>26</v>
      </c>
      <c r="K196" s="300">
        <v>1400</v>
      </c>
      <c r="L196" s="300">
        <v>800</v>
      </c>
      <c r="M196" s="300"/>
      <c r="N196" s="300"/>
      <c r="O196" s="300"/>
      <c r="P196" s="300"/>
      <c r="Q196" s="300"/>
      <c r="R196" s="300"/>
      <c r="S196" s="300"/>
      <c r="T196" s="300"/>
      <c r="U196" s="378" t="s">
        <v>2170</v>
      </c>
      <c r="V196" s="379"/>
    </row>
    <row r="197" spans="1:28" ht="22.5" customHeight="1">
      <c r="A197" s="615"/>
      <c r="B197" s="615"/>
      <c r="C197" s="615"/>
      <c r="D197" s="622"/>
      <c r="E197" s="362">
        <v>1</v>
      </c>
      <c r="F197" s="381" t="s">
        <v>2171</v>
      </c>
      <c r="G197" s="362" t="s">
        <v>2162</v>
      </c>
      <c r="H197" s="366" t="s">
        <v>2172</v>
      </c>
      <c r="I197" s="368" t="s">
        <v>2173</v>
      </c>
      <c r="J197" s="369">
        <v>13</v>
      </c>
      <c r="K197" s="300">
        <v>200</v>
      </c>
      <c r="L197" s="300">
        <v>200</v>
      </c>
      <c r="M197" s="300"/>
      <c r="N197" s="300"/>
      <c r="O197" s="300"/>
      <c r="P197" s="300"/>
      <c r="Q197" s="300"/>
      <c r="R197" s="300"/>
      <c r="S197" s="300"/>
      <c r="T197" s="300"/>
      <c r="U197" s="378" t="s">
        <v>1604</v>
      </c>
      <c r="V197" s="379"/>
    </row>
    <row r="198" spans="1:28" ht="22.5" customHeight="1">
      <c r="A198" s="615"/>
      <c r="B198" s="615"/>
      <c r="C198" s="615"/>
      <c r="D198" s="622" t="s">
        <v>2174</v>
      </c>
      <c r="E198" s="362">
        <v>3</v>
      </c>
      <c r="F198" s="365" t="s">
        <v>2161</v>
      </c>
      <c r="G198" s="362" t="s">
        <v>2175</v>
      </c>
      <c r="H198" s="366" t="s">
        <v>2176</v>
      </c>
      <c r="I198" s="368"/>
      <c r="J198" s="375">
        <v>25</v>
      </c>
      <c r="K198" s="364">
        <v>600</v>
      </c>
      <c r="L198" s="394" t="s">
        <v>2177</v>
      </c>
      <c r="M198" s="394"/>
      <c r="N198" s="394"/>
      <c r="O198" s="394"/>
      <c r="P198" s="394"/>
      <c r="Q198" s="394"/>
      <c r="R198" s="394"/>
      <c r="S198" s="394"/>
      <c r="T198" s="394"/>
      <c r="U198" s="362" t="s">
        <v>2178</v>
      </c>
      <c r="V198" s="379"/>
    </row>
    <row r="199" spans="1:28" ht="22.5" customHeight="1">
      <c r="A199" s="615"/>
      <c r="B199" s="615"/>
      <c r="C199" s="615"/>
      <c r="D199" s="622"/>
      <c r="E199" s="364">
        <v>1</v>
      </c>
      <c r="F199" s="381" t="s">
        <v>2179</v>
      </c>
      <c r="G199" s="362" t="s">
        <v>2180</v>
      </c>
      <c r="H199" s="366" t="s">
        <v>2181</v>
      </c>
      <c r="I199" s="368" t="s">
        <v>2182</v>
      </c>
      <c r="J199" s="369">
        <v>17</v>
      </c>
      <c r="K199" s="300">
        <v>200</v>
      </c>
      <c r="L199" s="300">
        <v>200</v>
      </c>
      <c r="M199" s="300"/>
      <c r="N199" s="300"/>
      <c r="O199" s="300"/>
      <c r="P199" s="300"/>
      <c r="Q199" s="300"/>
      <c r="R199" s="300"/>
      <c r="S199" s="300"/>
      <c r="T199" s="300"/>
      <c r="U199" s="378" t="s">
        <v>1604</v>
      </c>
      <c r="V199" s="379"/>
    </row>
    <row r="200" spans="1:28" ht="22.5" customHeight="1">
      <c r="A200" s="615"/>
      <c r="B200" s="615"/>
      <c r="C200" s="615"/>
      <c r="D200" s="622"/>
      <c r="E200" s="362">
        <v>2</v>
      </c>
      <c r="F200" s="381" t="s">
        <v>2183</v>
      </c>
      <c r="G200" s="362" t="s">
        <v>2180</v>
      </c>
      <c r="H200" s="366" t="s">
        <v>2181</v>
      </c>
      <c r="I200" s="368" t="s">
        <v>2184</v>
      </c>
      <c r="J200" s="369">
        <v>17</v>
      </c>
      <c r="K200" s="300">
        <v>300</v>
      </c>
      <c r="L200" s="300">
        <v>200</v>
      </c>
      <c r="M200" s="300"/>
      <c r="N200" s="300"/>
      <c r="O200" s="300"/>
      <c r="P200" s="300"/>
      <c r="Q200" s="300"/>
      <c r="R200" s="300"/>
      <c r="S200" s="300"/>
      <c r="T200" s="300"/>
      <c r="U200" s="378" t="s">
        <v>1725</v>
      </c>
      <c r="V200" s="379"/>
    </row>
    <row r="201" spans="1:28" ht="22.5" customHeight="1">
      <c r="A201" s="615"/>
      <c r="B201" s="615"/>
      <c r="C201" s="615"/>
      <c r="D201" s="622"/>
      <c r="E201" s="362">
        <v>4</v>
      </c>
      <c r="F201" s="381" t="s">
        <v>2185</v>
      </c>
      <c r="G201" s="362" t="s">
        <v>2180</v>
      </c>
      <c r="H201" s="366" t="s">
        <v>2181</v>
      </c>
      <c r="I201" s="368" t="s">
        <v>2186</v>
      </c>
      <c r="J201" s="369">
        <v>17</v>
      </c>
      <c r="K201" s="300">
        <v>1400</v>
      </c>
      <c r="L201" s="300">
        <v>700</v>
      </c>
      <c r="M201" s="300"/>
      <c r="N201" s="300"/>
      <c r="O201" s="300"/>
      <c r="P201" s="300"/>
      <c r="Q201" s="300"/>
      <c r="R201" s="300"/>
      <c r="S201" s="300"/>
      <c r="T201" s="300"/>
      <c r="U201" s="378" t="s">
        <v>2060</v>
      </c>
      <c r="V201" s="379"/>
    </row>
    <row r="202" spans="1:28" ht="22.5" customHeight="1">
      <c r="A202" s="615"/>
      <c r="B202" s="615"/>
      <c r="C202" s="615"/>
      <c r="D202" s="623" t="s">
        <v>796</v>
      </c>
      <c r="E202" s="362">
        <v>3</v>
      </c>
      <c r="F202" s="362" t="s">
        <v>2187</v>
      </c>
      <c r="G202" s="390" t="s">
        <v>809</v>
      </c>
      <c r="H202" s="366" t="s">
        <v>2188</v>
      </c>
      <c r="I202" s="368" t="s">
        <v>2189</v>
      </c>
      <c r="J202" s="369">
        <v>35</v>
      </c>
      <c r="K202" s="300">
        <v>450</v>
      </c>
      <c r="L202" s="300">
        <v>325</v>
      </c>
      <c r="M202" s="300">
        <v>325</v>
      </c>
      <c r="N202" s="300" t="s">
        <v>1597</v>
      </c>
      <c r="O202" s="300"/>
      <c r="P202" s="300"/>
      <c r="Q202" s="300"/>
      <c r="R202" s="300"/>
      <c r="S202" s="300"/>
      <c r="T202" s="300"/>
      <c r="U202" s="378" t="s">
        <v>1617</v>
      </c>
      <c r="V202" s="379"/>
    </row>
    <row r="203" spans="1:28" ht="22.5" customHeight="1">
      <c r="A203" s="615"/>
      <c r="B203" s="615"/>
      <c r="C203" s="615"/>
      <c r="D203" s="623"/>
      <c r="E203" s="362">
        <v>3</v>
      </c>
      <c r="F203" s="365" t="s">
        <v>2190</v>
      </c>
      <c r="G203" s="363" t="s">
        <v>809</v>
      </c>
      <c r="H203" s="366">
        <v>15201139118</v>
      </c>
      <c r="I203" s="368"/>
      <c r="J203" s="375">
        <v>35</v>
      </c>
      <c r="K203" s="364">
        <v>500</v>
      </c>
      <c r="L203" s="394" t="s">
        <v>2191</v>
      </c>
      <c r="M203" s="394"/>
      <c r="N203" s="394"/>
      <c r="O203" s="394"/>
      <c r="P203" s="394"/>
      <c r="Q203" s="394"/>
      <c r="R203" s="394"/>
      <c r="S203" s="394"/>
      <c r="T203" s="394"/>
      <c r="U203" s="362" t="s">
        <v>2192</v>
      </c>
      <c r="V203" s="379"/>
    </row>
    <row r="204" spans="1:28" ht="22.5" customHeight="1">
      <c r="A204" s="615"/>
      <c r="B204" s="615"/>
      <c r="C204" s="615"/>
      <c r="D204" s="623"/>
      <c r="E204" s="362">
        <v>3</v>
      </c>
      <c r="F204" s="381" t="s">
        <v>2193</v>
      </c>
      <c r="G204" s="390" t="s">
        <v>809</v>
      </c>
      <c r="H204" s="366" t="s">
        <v>2188</v>
      </c>
      <c r="I204" s="368" t="s">
        <v>2194</v>
      </c>
      <c r="J204" s="369">
        <v>12</v>
      </c>
      <c r="K204" s="300">
        <v>400</v>
      </c>
      <c r="L204" s="300">
        <v>175</v>
      </c>
      <c r="M204" s="300"/>
      <c r="N204" s="300"/>
      <c r="O204" s="300"/>
      <c r="P204" s="300"/>
      <c r="Q204" s="300"/>
      <c r="R204" s="300"/>
      <c r="S204" s="300"/>
      <c r="T204" s="300"/>
      <c r="U204" s="378" t="s">
        <v>129</v>
      </c>
      <c r="V204" s="379"/>
    </row>
    <row r="205" spans="1:28" ht="22.5" customHeight="1">
      <c r="A205" s="615"/>
      <c r="B205" s="615"/>
      <c r="C205" s="615"/>
      <c r="D205" s="622" t="s">
        <v>807</v>
      </c>
      <c r="E205" s="362">
        <v>3</v>
      </c>
      <c r="F205" s="362" t="s">
        <v>2187</v>
      </c>
      <c r="G205" s="362" t="s">
        <v>809</v>
      </c>
      <c r="H205" s="366">
        <v>15201139118</v>
      </c>
      <c r="I205" s="368"/>
      <c r="J205" s="375">
        <v>35</v>
      </c>
      <c r="K205" s="364">
        <v>450</v>
      </c>
      <c r="L205" s="394" t="s">
        <v>2195</v>
      </c>
      <c r="M205" s="394"/>
      <c r="N205" s="394"/>
      <c r="O205" s="394"/>
      <c r="P205" s="394"/>
      <c r="Q205" s="394"/>
      <c r="R205" s="394"/>
      <c r="S205" s="394"/>
      <c r="T205" s="394"/>
      <c r="U205" s="362" t="s">
        <v>2196</v>
      </c>
      <c r="V205" s="379"/>
    </row>
    <row r="206" spans="1:28" ht="22.5" customHeight="1">
      <c r="A206" s="615"/>
      <c r="B206" s="615"/>
      <c r="C206" s="615"/>
      <c r="D206" s="622"/>
      <c r="E206" s="362">
        <v>1</v>
      </c>
      <c r="F206" s="365" t="s">
        <v>2197</v>
      </c>
      <c r="G206" s="362" t="s">
        <v>809</v>
      </c>
      <c r="H206" s="366">
        <v>15201139118</v>
      </c>
      <c r="I206" s="368" t="s">
        <v>2198</v>
      </c>
      <c r="J206" s="369">
        <v>20</v>
      </c>
      <c r="K206" s="300">
        <v>450</v>
      </c>
      <c r="L206" s="300">
        <v>225</v>
      </c>
      <c r="M206" s="300"/>
      <c r="N206" s="300"/>
      <c r="O206" s="300"/>
      <c r="P206" s="300"/>
      <c r="Q206" s="300"/>
      <c r="R206" s="300"/>
      <c r="S206" s="300"/>
      <c r="T206" s="300"/>
      <c r="U206" s="378" t="s">
        <v>1604</v>
      </c>
      <c r="V206" s="379"/>
    </row>
    <row r="207" spans="1:28" ht="22.5" customHeight="1">
      <c r="A207" s="615"/>
      <c r="B207" s="615"/>
      <c r="C207" s="615"/>
      <c r="D207" s="622"/>
      <c r="E207" s="363">
        <v>3</v>
      </c>
      <c r="F207" s="365" t="s">
        <v>2190</v>
      </c>
      <c r="G207" s="390" t="s">
        <v>809</v>
      </c>
      <c r="H207" s="366">
        <v>15201139118</v>
      </c>
      <c r="I207" s="368" t="s">
        <v>2199</v>
      </c>
      <c r="J207" s="369">
        <v>35</v>
      </c>
      <c r="K207" s="300">
        <v>500</v>
      </c>
      <c r="L207" s="300">
        <v>300</v>
      </c>
      <c r="M207" s="300"/>
      <c r="N207" s="300"/>
      <c r="O207" s="300"/>
      <c r="P207" s="300"/>
      <c r="Q207" s="300"/>
      <c r="R207" s="300"/>
      <c r="S207" s="300"/>
      <c r="T207" s="300"/>
      <c r="U207" s="378" t="s">
        <v>1612</v>
      </c>
      <c r="V207" s="382"/>
    </row>
    <row r="208" spans="1:28" ht="22.5" customHeight="1">
      <c r="A208" s="615"/>
      <c r="B208" s="615"/>
      <c r="C208" s="615"/>
      <c r="D208" s="622" t="s">
        <v>2200</v>
      </c>
      <c r="E208" s="363">
        <v>3</v>
      </c>
      <c r="F208" s="365" t="s">
        <v>2201</v>
      </c>
      <c r="G208" s="390" t="s">
        <v>816</v>
      </c>
      <c r="H208" s="366">
        <v>15210846283</v>
      </c>
      <c r="I208" s="368" t="s">
        <v>2202</v>
      </c>
      <c r="J208" s="369">
        <v>40</v>
      </c>
      <c r="K208" s="300">
        <v>560</v>
      </c>
      <c r="L208" s="300">
        <v>400</v>
      </c>
      <c r="M208" s="300"/>
      <c r="N208" s="300"/>
      <c r="O208" s="300"/>
      <c r="P208" s="300"/>
      <c r="Q208" s="300"/>
      <c r="R208" s="300"/>
      <c r="S208" s="300"/>
      <c r="T208" s="300"/>
      <c r="U208" s="378" t="s">
        <v>1612</v>
      </c>
      <c r="V208" s="384"/>
      <c r="W208" s="385"/>
      <c r="X208" s="386"/>
      <c r="Y208" s="386"/>
      <c r="Z208" s="387"/>
      <c r="AA208" s="388"/>
      <c r="AB208" s="389"/>
    </row>
    <row r="209" spans="1:28" ht="22.5" customHeight="1">
      <c r="A209" s="615"/>
      <c r="B209" s="615"/>
      <c r="C209" s="615"/>
      <c r="D209" s="622"/>
      <c r="E209" s="362">
        <v>1</v>
      </c>
      <c r="F209" s="365" t="s">
        <v>2203</v>
      </c>
      <c r="G209" s="390" t="s">
        <v>816</v>
      </c>
      <c r="H209" s="366">
        <v>15210846283</v>
      </c>
      <c r="I209" s="368" t="s">
        <v>2204</v>
      </c>
      <c r="J209" s="369">
        <v>40</v>
      </c>
      <c r="K209" s="300">
        <v>120</v>
      </c>
      <c r="L209" s="300">
        <v>120</v>
      </c>
      <c r="M209" s="300"/>
      <c r="N209" s="300"/>
      <c r="O209" s="300"/>
      <c r="P209" s="300"/>
      <c r="Q209" s="300"/>
      <c r="R209" s="300"/>
      <c r="S209" s="300"/>
      <c r="T209" s="300"/>
      <c r="U209" s="378" t="s">
        <v>1604</v>
      </c>
      <c r="V209" s="379"/>
    </row>
    <row r="210" spans="1:28" ht="22.5" customHeight="1">
      <c r="A210" s="615"/>
      <c r="B210" s="615"/>
      <c r="C210" s="615"/>
      <c r="D210" s="623" t="s">
        <v>1852</v>
      </c>
      <c r="E210" s="362">
        <v>1</v>
      </c>
      <c r="F210" s="365" t="s">
        <v>2205</v>
      </c>
      <c r="G210" s="390" t="s">
        <v>831</v>
      </c>
      <c r="H210" s="366" t="s">
        <v>2206</v>
      </c>
      <c r="I210" s="368" t="s">
        <v>2207</v>
      </c>
      <c r="J210" s="369">
        <v>10</v>
      </c>
      <c r="K210" s="300">
        <v>800</v>
      </c>
      <c r="L210" s="300">
        <v>225</v>
      </c>
      <c r="M210" s="300">
        <v>210</v>
      </c>
      <c r="N210" s="300" t="s">
        <v>1597</v>
      </c>
      <c r="O210" s="300"/>
      <c r="P210" s="300"/>
      <c r="Q210" s="300"/>
      <c r="R210" s="300"/>
      <c r="S210" s="300"/>
      <c r="T210" s="300"/>
      <c r="U210" s="378" t="s">
        <v>1604</v>
      </c>
      <c r="V210" s="379"/>
    </row>
    <row r="211" spans="1:28" ht="22.5" customHeight="1">
      <c r="A211" s="615"/>
      <c r="B211" s="615"/>
      <c r="C211" s="615"/>
      <c r="D211" s="623"/>
      <c r="E211" s="362">
        <v>3</v>
      </c>
      <c r="F211" s="365" t="s">
        <v>2208</v>
      </c>
      <c r="G211" s="390" t="s">
        <v>831</v>
      </c>
      <c r="H211" s="366" t="s">
        <v>2206</v>
      </c>
      <c r="I211" s="368" t="s">
        <v>2209</v>
      </c>
      <c r="J211" s="369">
        <v>10</v>
      </c>
      <c r="K211" s="300">
        <v>1000</v>
      </c>
      <c r="L211" s="300">
        <v>350</v>
      </c>
      <c r="M211" s="300">
        <v>350</v>
      </c>
      <c r="N211" s="300" t="s">
        <v>1597</v>
      </c>
      <c r="O211" s="300" t="s">
        <v>2210</v>
      </c>
      <c r="P211" s="300"/>
      <c r="Q211" s="300"/>
      <c r="R211" s="300"/>
      <c r="S211" s="300"/>
      <c r="T211" s="300"/>
      <c r="U211" s="300" t="s">
        <v>129</v>
      </c>
      <c r="V211" s="379"/>
    </row>
    <row r="212" spans="1:28" ht="22.5" customHeight="1">
      <c r="A212" s="614" t="s">
        <v>2211</v>
      </c>
      <c r="B212" s="614">
        <v>22</v>
      </c>
      <c r="C212" s="614">
        <v>21</v>
      </c>
      <c r="D212" s="622" t="s">
        <v>2212</v>
      </c>
      <c r="E212" s="362">
        <v>3</v>
      </c>
      <c r="F212" s="362" t="s">
        <v>2213</v>
      </c>
      <c r="G212" s="378" t="s">
        <v>2214</v>
      </c>
      <c r="H212" s="362" t="s">
        <v>2215</v>
      </c>
      <c r="I212" s="368" t="s">
        <v>2216</v>
      </c>
      <c r="J212" s="392">
        <v>16</v>
      </c>
      <c r="K212" s="300">
        <v>360</v>
      </c>
      <c r="L212" s="363">
        <v>300</v>
      </c>
      <c r="M212" s="363">
        <v>300</v>
      </c>
      <c r="N212" s="363" t="s">
        <v>1597</v>
      </c>
      <c r="O212" s="363" t="s">
        <v>1622</v>
      </c>
      <c r="P212" s="363" t="s">
        <v>1609</v>
      </c>
      <c r="Q212" s="363" t="s">
        <v>1609</v>
      </c>
      <c r="R212" s="363" t="s">
        <v>1609</v>
      </c>
      <c r="S212" s="363" t="s">
        <v>1609</v>
      </c>
      <c r="T212" s="363"/>
      <c r="U212" s="378" t="s">
        <v>129</v>
      </c>
      <c r="V212" s="379"/>
    </row>
    <row r="213" spans="1:28" ht="22.5" customHeight="1">
      <c r="A213" s="614"/>
      <c r="B213" s="614"/>
      <c r="C213" s="614"/>
      <c r="D213" s="622"/>
      <c r="E213" s="362">
        <v>3</v>
      </c>
      <c r="F213" s="362" t="s">
        <v>2217</v>
      </c>
      <c r="G213" s="378" t="s">
        <v>2218</v>
      </c>
      <c r="H213" s="362" t="s">
        <v>2219</v>
      </c>
      <c r="I213" s="368" t="s">
        <v>2220</v>
      </c>
      <c r="J213" s="392">
        <v>16</v>
      </c>
      <c r="K213" s="300">
        <v>240</v>
      </c>
      <c r="L213" s="363">
        <v>200</v>
      </c>
      <c r="M213" s="363">
        <v>200</v>
      </c>
      <c r="N213" s="363" t="s">
        <v>1597</v>
      </c>
      <c r="O213" s="363"/>
      <c r="P213" s="363" t="s">
        <v>1609</v>
      </c>
      <c r="Q213" s="363" t="s">
        <v>1609</v>
      </c>
      <c r="R213" s="363" t="s">
        <v>1609</v>
      </c>
      <c r="S213" s="363" t="s">
        <v>1609</v>
      </c>
      <c r="T213" s="363"/>
      <c r="U213" s="378" t="s">
        <v>1604</v>
      </c>
      <c r="V213" s="379"/>
    </row>
    <row r="214" spans="1:28" ht="22.5" customHeight="1">
      <c r="A214" s="614"/>
      <c r="B214" s="614"/>
      <c r="C214" s="614"/>
      <c r="D214" s="622"/>
      <c r="E214" s="362">
        <v>3</v>
      </c>
      <c r="F214" s="362" t="s">
        <v>2221</v>
      </c>
      <c r="G214" s="378" t="s">
        <v>2222</v>
      </c>
      <c r="H214" s="362" t="s">
        <v>2223</v>
      </c>
      <c r="I214" s="368" t="s">
        <v>2224</v>
      </c>
      <c r="J214" s="392">
        <v>16</v>
      </c>
      <c r="K214" s="300">
        <v>300</v>
      </c>
      <c r="L214" s="363">
        <v>200</v>
      </c>
      <c r="M214" s="363"/>
      <c r="N214" s="363"/>
      <c r="O214" s="363"/>
      <c r="P214" s="363"/>
      <c r="Q214" s="363"/>
      <c r="R214" s="363"/>
      <c r="S214" s="363"/>
      <c r="T214" s="363"/>
      <c r="U214" s="378" t="s">
        <v>129</v>
      </c>
      <c r="V214" s="379"/>
    </row>
    <row r="215" spans="1:28" ht="22.5" customHeight="1">
      <c r="A215" s="614"/>
      <c r="B215" s="614"/>
      <c r="C215" s="614"/>
      <c r="D215" s="622"/>
      <c r="E215" s="362">
        <v>1</v>
      </c>
      <c r="F215" s="362" t="s">
        <v>2225</v>
      </c>
      <c r="G215" s="378" t="s">
        <v>2226</v>
      </c>
      <c r="H215" s="362" t="s">
        <v>2227</v>
      </c>
      <c r="I215" s="368" t="s">
        <v>2228</v>
      </c>
      <c r="J215" s="392">
        <v>16</v>
      </c>
      <c r="K215" s="300">
        <v>228</v>
      </c>
      <c r="L215" s="363">
        <v>200</v>
      </c>
      <c r="M215" s="363"/>
      <c r="N215" s="363"/>
      <c r="O215" s="363"/>
      <c r="P215" s="363"/>
      <c r="Q215" s="363"/>
      <c r="R215" s="363"/>
      <c r="S215" s="363"/>
      <c r="T215" s="363"/>
      <c r="U215" s="378" t="s">
        <v>1604</v>
      </c>
      <c r="V215" s="379"/>
    </row>
    <row r="216" spans="1:28" ht="22.5" customHeight="1">
      <c r="A216" s="614"/>
      <c r="B216" s="614"/>
      <c r="C216" s="614"/>
      <c r="D216" s="622" t="s">
        <v>2229</v>
      </c>
      <c r="E216" s="362">
        <v>3</v>
      </c>
      <c r="F216" s="362" t="s">
        <v>2230</v>
      </c>
      <c r="G216" s="378" t="s">
        <v>2231</v>
      </c>
      <c r="H216" s="362" t="s">
        <v>2232</v>
      </c>
      <c r="I216" s="368" t="s">
        <v>2233</v>
      </c>
      <c r="J216" s="392">
        <v>14</v>
      </c>
      <c r="K216" s="300">
        <v>975</v>
      </c>
      <c r="L216" s="363">
        <v>300</v>
      </c>
      <c r="M216" s="363">
        <v>300</v>
      </c>
      <c r="N216" s="363" t="s">
        <v>1597</v>
      </c>
      <c r="O216" s="363"/>
      <c r="P216" s="363" t="s">
        <v>1609</v>
      </c>
      <c r="Q216" s="363" t="s">
        <v>1609</v>
      </c>
      <c r="R216" s="363" t="s">
        <v>1609</v>
      </c>
      <c r="S216" s="363" t="s">
        <v>1609</v>
      </c>
      <c r="T216" s="363"/>
      <c r="U216" s="378" t="s">
        <v>129</v>
      </c>
      <c r="V216" s="379"/>
    </row>
    <row r="217" spans="1:28" ht="22.5" customHeight="1">
      <c r="A217" s="614"/>
      <c r="B217" s="614"/>
      <c r="C217" s="614"/>
      <c r="D217" s="622"/>
      <c r="E217" s="362">
        <v>3</v>
      </c>
      <c r="F217" s="362" t="s">
        <v>2234</v>
      </c>
      <c r="G217" s="378" t="s">
        <v>2235</v>
      </c>
      <c r="H217" s="362" t="s">
        <v>2236</v>
      </c>
      <c r="I217" s="368" t="s">
        <v>2237</v>
      </c>
      <c r="J217" s="392">
        <v>2</v>
      </c>
      <c r="K217" s="300">
        <v>1074</v>
      </c>
      <c r="L217" s="390">
        <v>400</v>
      </c>
      <c r="M217" s="390"/>
      <c r="N217" s="390"/>
      <c r="O217" s="390"/>
      <c r="P217" s="390"/>
      <c r="Q217" s="390"/>
      <c r="R217" s="390"/>
      <c r="S217" s="390"/>
      <c r="T217" s="390"/>
      <c r="U217" s="414" t="s">
        <v>1649</v>
      </c>
      <c r="V217" s="379"/>
    </row>
    <row r="218" spans="1:28" ht="22.5" customHeight="1">
      <c r="A218" s="614"/>
      <c r="B218" s="614"/>
      <c r="C218" s="614"/>
      <c r="D218" s="622"/>
      <c r="E218" s="362">
        <v>2</v>
      </c>
      <c r="F218" s="362" t="s">
        <v>2238</v>
      </c>
      <c r="G218" s="378" t="s">
        <v>2239</v>
      </c>
      <c r="H218" s="362" t="s">
        <v>2240</v>
      </c>
      <c r="I218" s="368" t="s">
        <v>2241</v>
      </c>
      <c r="J218" s="392">
        <v>2</v>
      </c>
      <c r="K218" s="300">
        <v>680</v>
      </c>
      <c r="L218" s="390">
        <v>200</v>
      </c>
      <c r="M218" s="390"/>
      <c r="N218" s="390"/>
      <c r="O218" s="390"/>
      <c r="P218" s="390"/>
      <c r="Q218" s="390"/>
      <c r="R218" s="390"/>
      <c r="S218" s="390"/>
      <c r="T218" s="390"/>
      <c r="U218" s="378" t="s">
        <v>129</v>
      </c>
      <c r="V218" s="379"/>
    </row>
    <row r="219" spans="1:28" ht="22.5" customHeight="1">
      <c r="A219" s="614"/>
      <c r="B219" s="614"/>
      <c r="C219" s="614"/>
      <c r="D219" s="622" t="s">
        <v>610</v>
      </c>
      <c r="E219" s="362">
        <v>1</v>
      </c>
      <c r="F219" s="362" t="s">
        <v>2242</v>
      </c>
      <c r="G219" s="378" t="s">
        <v>841</v>
      </c>
      <c r="H219" s="362" t="s">
        <v>2243</v>
      </c>
      <c r="I219" s="368" t="s">
        <v>2244</v>
      </c>
      <c r="J219" s="392">
        <v>30</v>
      </c>
      <c r="K219" s="300">
        <v>1000</v>
      </c>
      <c r="L219" s="390">
        <v>200</v>
      </c>
      <c r="M219" s="390"/>
      <c r="N219" s="390"/>
      <c r="O219" s="390"/>
      <c r="P219" s="390"/>
      <c r="Q219" s="390"/>
      <c r="R219" s="390"/>
      <c r="S219" s="390"/>
      <c r="T219" s="390"/>
      <c r="U219" s="378" t="s">
        <v>1604</v>
      </c>
      <c r="V219" s="379"/>
    </row>
    <row r="220" spans="1:28" ht="22.5" customHeight="1">
      <c r="A220" s="614"/>
      <c r="B220" s="614"/>
      <c r="C220" s="614"/>
      <c r="D220" s="622"/>
      <c r="E220" s="362">
        <v>3</v>
      </c>
      <c r="F220" s="362" t="s">
        <v>2245</v>
      </c>
      <c r="G220" s="378" t="s">
        <v>841</v>
      </c>
      <c r="H220" s="362" t="s">
        <v>2243</v>
      </c>
      <c r="I220" s="368" t="s">
        <v>2246</v>
      </c>
      <c r="J220" s="392">
        <v>30</v>
      </c>
      <c r="K220" s="300">
        <v>2530</v>
      </c>
      <c r="L220" s="390">
        <v>500</v>
      </c>
      <c r="M220" s="390"/>
      <c r="N220" s="390"/>
      <c r="O220" s="390"/>
      <c r="P220" s="390"/>
      <c r="Q220" s="390"/>
      <c r="R220" s="390"/>
      <c r="S220" s="390"/>
      <c r="T220" s="390"/>
      <c r="U220" s="378" t="s">
        <v>129</v>
      </c>
      <c r="V220" s="384"/>
      <c r="W220" s="385"/>
      <c r="X220" s="386"/>
      <c r="Y220" s="386"/>
      <c r="Z220" s="387"/>
      <c r="AA220" s="388"/>
      <c r="AB220" s="389"/>
    </row>
    <row r="221" spans="1:28" ht="22.5" customHeight="1">
      <c r="A221" s="614"/>
      <c r="B221" s="614"/>
      <c r="C221" s="614"/>
      <c r="D221" s="622"/>
      <c r="E221" s="365">
        <v>3</v>
      </c>
      <c r="F221" s="365" t="s">
        <v>2247</v>
      </c>
      <c r="G221" s="381" t="s">
        <v>841</v>
      </c>
      <c r="H221" s="366" t="s">
        <v>2243</v>
      </c>
      <c r="I221" s="368" t="s">
        <v>2248</v>
      </c>
      <c r="J221" s="406">
        <v>30</v>
      </c>
      <c r="K221" s="390">
        <v>950</v>
      </c>
      <c r="L221" s="390">
        <v>300</v>
      </c>
      <c r="M221" s="390"/>
      <c r="N221" s="390"/>
      <c r="O221" s="390"/>
      <c r="P221" s="390"/>
      <c r="Q221" s="390"/>
      <c r="R221" s="390"/>
      <c r="S221" s="390"/>
      <c r="T221" s="390"/>
      <c r="U221" s="378" t="s">
        <v>129</v>
      </c>
      <c r="V221" s="379"/>
    </row>
    <row r="222" spans="1:28" ht="22.5" customHeight="1">
      <c r="A222" s="614"/>
      <c r="B222" s="614"/>
      <c r="C222" s="614"/>
      <c r="D222" s="622" t="s">
        <v>620</v>
      </c>
      <c r="E222" s="364">
        <v>1</v>
      </c>
      <c r="F222" s="362" t="s">
        <v>2249</v>
      </c>
      <c r="G222" s="378" t="s">
        <v>2250</v>
      </c>
      <c r="H222" s="362" t="s">
        <v>2251</v>
      </c>
      <c r="I222" s="368" t="s">
        <v>2252</v>
      </c>
      <c r="J222" s="392">
        <v>100</v>
      </c>
      <c r="K222" s="300">
        <v>610</v>
      </c>
      <c r="L222" s="390">
        <v>500</v>
      </c>
      <c r="M222" s="390"/>
      <c r="N222" s="390"/>
      <c r="O222" s="390"/>
      <c r="P222" s="390"/>
      <c r="Q222" s="390"/>
      <c r="R222" s="390"/>
      <c r="S222" s="390"/>
      <c r="T222" s="390"/>
      <c r="U222" s="378" t="s">
        <v>1604</v>
      </c>
      <c r="V222" s="379"/>
    </row>
    <row r="223" spans="1:28" ht="22.5" customHeight="1">
      <c r="A223" s="614"/>
      <c r="B223" s="614"/>
      <c r="C223" s="614"/>
      <c r="D223" s="622"/>
      <c r="E223" s="362">
        <v>2</v>
      </c>
      <c r="F223" s="362" t="s">
        <v>2253</v>
      </c>
      <c r="G223" s="378" t="s">
        <v>858</v>
      </c>
      <c r="H223" s="362" t="s">
        <v>2254</v>
      </c>
      <c r="I223" s="368" t="s">
        <v>2255</v>
      </c>
      <c r="J223" s="392">
        <v>16</v>
      </c>
      <c r="K223" s="300">
        <v>153</v>
      </c>
      <c r="L223" s="390">
        <v>150</v>
      </c>
      <c r="M223" s="390"/>
      <c r="N223" s="390"/>
      <c r="O223" s="390"/>
      <c r="P223" s="390"/>
      <c r="Q223" s="390"/>
      <c r="R223" s="390"/>
      <c r="S223" s="390"/>
      <c r="T223" s="390"/>
      <c r="U223" s="378" t="s">
        <v>129</v>
      </c>
      <c r="V223" s="379"/>
    </row>
    <row r="224" spans="1:28" ht="22.5" customHeight="1">
      <c r="A224" s="614"/>
      <c r="B224" s="614"/>
      <c r="C224" s="614"/>
      <c r="D224" s="362" t="s">
        <v>654</v>
      </c>
      <c r="E224" s="362">
        <v>3</v>
      </c>
      <c r="F224" s="362" t="s">
        <v>2256</v>
      </c>
      <c r="G224" s="378" t="s">
        <v>2257</v>
      </c>
      <c r="H224" s="362" t="s">
        <v>2258</v>
      </c>
      <c r="I224" s="368" t="s">
        <v>2259</v>
      </c>
      <c r="J224" s="392">
        <v>40</v>
      </c>
      <c r="K224" s="300">
        <v>404</v>
      </c>
      <c r="L224" s="390">
        <v>400</v>
      </c>
      <c r="M224" s="390">
        <v>400</v>
      </c>
      <c r="N224" s="390" t="s">
        <v>1597</v>
      </c>
      <c r="O224" s="390"/>
      <c r="P224" s="390" t="s">
        <v>1609</v>
      </c>
      <c r="Q224" s="390" t="s">
        <v>1609</v>
      </c>
      <c r="R224" s="390" t="s">
        <v>1609</v>
      </c>
      <c r="S224" s="390" t="s">
        <v>1609</v>
      </c>
      <c r="T224" s="390"/>
      <c r="U224" s="378" t="s">
        <v>2260</v>
      </c>
      <c r="V224" s="379"/>
    </row>
    <row r="225" spans="1:28" ht="22.5" customHeight="1">
      <c r="A225" s="614"/>
      <c r="B225" s="614"/>
      <c r="C225" s="614"/>
      <c r="D225" s="362"/>
      <c r="E225" s="362">
        <v>3</v>
      </c>
      <c r="F225" s="362" t="s">
        <v>2261</v>
      </c>
      <c r="G225" s="378" t="s">
        <v>2257</v>
      </c>
      <c r="H225" s="362" t="s">
        <v>2258</v>
      </c>
      <c r="I225" s="368" t="s">
        <v>2262</v>
      </c>
      <c r="J225" s="407">
        <v>19</v>
      </c>
      <c r="K225" s="300">
        <v>290</v>
      </c>
      <c r="L225" s="390">
        <v>200</v>
      </c>
      <c r="M225" s="390"/>
      <c r="N225" s="390"/>
      <c r="O225" s="390"/>
      <c r="P225" s="390"/>
      <c r="Q225" s="390"/>
      <c r="R225" s="390"/>
      <c r="S225" s="390"/>
      <c r="T225" s="390"/>
      <c r="U225" s="378" t="s">
        <v>1604</v>
      </c>
      <c r="V225" s="379"/>
    </row>
    <row r="226" spans="1:28" ht="22.5" customHeight="1">
      <c r="A226" s="614"/>
      <c r="B226" s="614"/>
      <c r="C226" s="614"/>
      <c r="D226" s="622" t="s">
        <v>1182</v>
      </c>
      <c r="E226" s="362">
        <v>3</v>
      </c>
      <c r="F226" s="362" t="s">
        <v>2256</v>
      </c>
      <c r="G226" s="378" t="s">
        <v>869</v>
      </c>
      <c r="H226" s="362" t="s">
        <v>2263</v>
      </c>
      <c r="I226" s="368"/>
      <c r="J226" s="408">
        <v>40</v>
      </c>
      <c r="K226" s="300">
        <v>404</v>
      </c>
      <c r="L226" s="409" t="s">
        <v>2264</v>
      </c>
      <c r="M226" s="409"/>
      <c r="N226" s="409"/>
      <c r="O226" s="409"/>
      <c r="P226" s="409"/>
      <c r="Q226" s="409"/>
      <c r="R226" s="409"/>
      <c r="S226" s="409"/>
      <c r="T226" s="409"/>
      <c r="U226" s="378" t="s">
        <v>2265</v>
      </c>
      <c r="V226" s="379"/>
    </row>
    <row r="227" spans="1:28" ht="22.5" customHeight="1">
      <c r="A227" s="614"/>
      <c r="B227" s="614"/>
      <c r="C227" s="614"/>
      <c r="D227" s="622"/>
      <c r="E227" s="362">
        <v>1</v>
      </c>
      <c r="F227" s="362" t="s">
        <v>2266</v>
      </c>
      <c r="G227" s="378" t="s">
        <v>869</v>
      </c>
      <c r="H227" s="362" t="s">
        <v>2263</v>
      </c>
      <c r="I227" s="368" t="s">
        <v>2267</v>
      </c>
      <c r="J227" s="369">
        <v>15</v>
      </c>
      <c r="K227" s="300">
        <v>460</v>
      </c>
      <c r="L227" s="390">
        <v>300</v>
      </c>
      <c r="M227" s="390"/>
      <c r="N227" s="390"/>
      <c r="O227" s="390"/>
      <c r="P227" s="390"/>
      <c r="Q227" s="390"/>
      <c r="R227" s="390"/>
      <c r="S227" s="390"/>
      <c r="T227" s="390"/>
      <c r="U227" s="378" t="s">
        <v>1604</v>
      </c>
      <c r="V227" s="379"/>
    </row>
    <row r="228" spans="1:28" ht="22.5" customHeight="1">
      <c r="A228" s="614"/>
      <c r="B228" s="614"/>
      <c r="C228" s="614"/>
      <c r="D228" s="622" t="s">
        <v>2268</v>
      </c>
      <c r="E228" s="362">
        <v>3</v>
      </c>
      <c r="F228" s="362" t="s">
        <v>2269</v>
      </c>
      <c r="G228" s="378" t="s">
        <v>2270</v>
      </c>
      <c r="H228" s="362" t="s">
        <v>2271</v>
      </c>
      <c r="I228" s="368" t="s">
        <v>2272</v>
      </c>
      <c r="J228" s="369">
        <v>11</v>
      </c>
      <c r="K228" s="300">
        <v>250</v>
      </c>
      <c r="L228" s="390">
        <v>250</v>
      </c>
      <c r="M228" s="390"/>
      <c r="N228" s="390"/>
      <c r="O228" s="390"/>
      <c r="P228" s="390"/>
      <c r="Q228" s="390"/>
      <c r="R228" s="390"/>
      <c r="S228" s="390"/>
      <c r="T228" s="390"/>
      <c r="U228" s="378" t="s">
        <v>129</v>
      </c>
      <c r="V228" s="379"/>
    </row>
    <row r="229" spans="1:28" ht="22.5" customHeight="1">
      <c r="A229" s="614"/>
      <c r="B229" s="614"/>
      <c r="C229" s="614"/>
      <c r="D229" s="622"/>
      <c r="E229" s="362">
        <v>1</v>
      </c>
      <c r="F229" s="362" t="s">
        <v>2273</v>
      </c>
      <c r="G229" s="378" t="s">
        <v>2270</v>
      </c>
      <c r="H229" s="362" t="s">
        <v>2271</v>
      </c>
      <c r="I229" s="368" t="s">
        <v>2274</v>
      </c>
      <c r="J229" s="369">
        <v>11</v>
      </c>
      <c r="K229" s="300">
        <v>104</v>
      </c>
      <c r="L229" s="390">
        <v>100</v>
      </c>
      <c r="M229" s="390"/>
      <c r="N229" s="390"/>
      <c r="O229" s="390"/>
      <c r="P229" s="390"/>
      <c r="Q229" s="390"/>
      <c r="R229" s="390"/>
      <c r="S229" s="390"/>
      <c r="T229" s="390"/>
      <c r="U229" s="378" t="s">
        <v>1604</v>
      </c>
      <c r="V229" s="379"/>
    </row>
    <row r="230" spans="1:28" s="351" customFormat="1" ht="22.5" customHeight="1">
      <c r="A230" s="614"/>
      <c r="B230" s="614"/>
      <c r="C230" s="614"/>
      <c r="D230" s="622"/>
      <c r="E230" s="362">
        <v>3</v>
      </c>
      <c r="F230" s="362" t="s">
        <v>2275</v>
      </c>
      <c r="G230" s="378" t="s">
        <v>2270</v>
      </c>
      <c r="H230" s="362" t="s">
        <v>2271</v>
      </c>
      <c r="I230" s="368" t="s">
        <v>2276</v>
      </c>
      <c r="J230" s="369">
        <v>11</v>
      </c>
      <c r="K230" s="300">
        <v>156</v>
      </c>
      <c r="L230" s="390">
        <v>150</v>
      </c>
      <c r="M230" s="390"/>
      <c r="N230" s="390"/>
      <c r="O230" s="390"/>
      <c r="P230" s="390"/>
      <c r="Q230" s="390"/>
      <c r="R230" s="390"/>
      <c r="S230" s="390"/>
      <c r="T230" s="390"/>
      <c r="U230" s="378" t="s">
        <v>129</v>
      </c>
      <c r="V230" s="401"/>
      <c r="W230" s="402"/>
      <c r="X230" s="402"/>
      <c r="Y230" s="402"/>
      <c r="Z230" s="402"/>
      <c r="AA230" s="402"/>
      <c r="AB230" s="402"/>
    </row>
    <row r="231" spans="1:28" ht="22.5" customHeight="1">
      <c r="A231" s="614"/>
      <c r="B231" s="614"/>
      <c r="C231" s="614"/>
      <c r="D231" s="622" t="s">
        <v>2277</v>
      </c>
      <c r="E231" s="362">
        <v>1</v>
      </c>
      <c r="F231" s="362" t="s">
        <v>2278</v>
      </c>
      <c r="G231" s="378" t="s">
        <v>885</v>
      </c>
      <c r="H231" s="362" t="s">
        <v>2279</v>
      </c>
      <c r="I231" s="368" t="s">
        <v>2280</v>
      </c>
      <c r="J231" s="369">
        <v>18</v>
      </c>
      <c r="K231" s="300">
        <v>320</v>
      </c>
      <c r="L231" s="390">
        <v>300</v>
      </c>
      <c r="M231" s="390"/>
      <c r="N231" s="390"/>
      <c r="O231" s="390"/>
      <c r="P231" s="390"/>
      <c r="Q231" s="390"/>
      <c r="R231" s="390"/>
      <c r="S231" s="390"/>
      <c r="T231" s="390"/>
      <c r="U231" s="378" t="s">
        <v>1604</v>
      </c>
      <c r="V231" s="379"/>
    </row>
    <row r="232" spans="1:28" ht="22.5" customHeight="1">
      <c r="A232" s="614"/>
      <c r="B232" s="614"/>
      <c r="C232" s="614"/>
      <c r="D232" s="622"/>
      <c r="E232" s="362">
        <v>3</v>
      </c>
      <c r="F232" s="362" t="s">
        <v>2281</v>
      </c>
      <c r="G232" s="378" t="s">
        <v>885</v>
      </c>
      <c r="H232" s="362" t="s">
        <v>2279</v>
      </c>
      <c r="I232" s="368" t="s">
        <v>2282</v>
      </c>
      <c r="J232" s="369">
        <v>29</v>
      </c>
      <c r="K232" s="300">
        <v>380</v>
      </c>
      <c r="L232" s="390">
        <v>300</v>
      </c>
      <c r="M232" s="390"/>
      <c r="N232" s="390"/>
      <c r="O232" s="390"/>
      <c r="P232" s="390"/>
      <c r="Q232" s="390"/>
      <c r="R232" s="390"/>
      <c r="S232" s="390"/>
      <c r="T232" s="390"/>
      <c r="U232" s="378" t="s">
        <v>129</v>
      </c>
      <c r="V232" s="379"/>
    </row>
    <row r="233" spans="1:28" ht="22.5" customHeight="1">
      <c r="A233" s="614"/>
      <c r="B233" s="614"/>
      <c r="C233" s="614"/>
      <c r="D233" s="362" t="s">
        <v>2283</v>
      </c>
      <c r="E233" s="362">
        <v>1</v>
      </c>
      <c r="F233" s="362" t="s">
        <v>2284</v>
      </c>
      <c r="G233" s="378" t="s">
        <v>895</v>
      </c>
      <c r="H233" s="362" t="s">
        <v>2285</v>
      </c>
      <c r="I233" s="368" t="s">
        <v>2286</v>
      </c>
      <c r="J233" s="369">
        <v>18</v>
      </c>
      <c r="K233" s="300">
        <v>350</v>
      </c>
      <c r="L233" s="390">
        <v>350</v>
      </c>
      <c r="M233" s="390"/>
      <c r="N233" s="390"/>
      <c r="O233" s="390"/>
      <c r="P233" s="390"/>
      <c r="Q233" s="390"/>
      <c r="R233" s="390"/>
      <c r="S233" s="390"/>
      <c r="T233" s="390"/>
      <c r="U233" s="378" t="s">
        <v>1604</v>
      </c>
      <c r="V233" s="379"/>
    </row>
    <row r="234" spans="1:28" ht="22.5" customHeight="1">
      <c r="A234" s="614" t="s">
        <v>2287</v>
      </c>
      <c r="B234" s="614">
        <v>6</v>
      </c>
      <c r="C234" s="614">
        <v>6</v>
      </c>
      <c r="D234" s="622" t="s">
        <v>2288</v>
      </c>
      <c r="E234" s="365">
        <v>3</v>
      </c>
      <c r="F234" s="362" t="s">
        <v>2289</v>
      </c>
      <c r="G234" s="362" t="s">
        <v>2290</v>
      </c>
      <c r="H234" s="366" t="s">
        <v>2291</v>
      </c>
      <c r="I234" s="368" t="s">
        <v>2292</v>
      </c>
      <c r="J234" s="406">
        <v>25</v>
      </c>
      <c r="K234" s="390">
        <v>1200</v>
      </c>
      <c r="L234" s="390">
        <v>400</v>
      </c>
      <c r="M234" s="390">
        <v>400</v>
      </c>
      <c r="N234" s="390" t="s">
        <v>1597</v>
      </c>
      <c r="O234" s="390" t="s">
        <v>1622</v>
      </c>
      <c r="P234" s="390" t="s">
        <v>1609</v>
      </c>
      <c r="Q234" s="390" t="s">
        <v>1609</v>
      </c>
      <c r="R234" s="390" t="s">
        <v>1609</v>
      </c>
      <c r="S234" s="390" t="s">
        <v>1609</v>
      </c>
      <c r="T234" s="390"/>
      <c r="U234" s="381" t="s">
        <v>129</v>
      </c>
      <c r="V234" s="379"/>
    </row>
    <row r="235" spans="1:28" ht="22.5" customHeight="1">
      <c r="A235" s="614"/>
      <c r="B235" s="614"/>
      <c r="C235" s="614"/>
      <c r="D235" s="622"/>
      <c r="E235" s="363">
        <v>1</v>
      </c>
      <c r="F235" s="364" t="s">
        <v>2293</v>
      </c>
      <c r="G235" s="365" t="s">
        <v>2294</v>
      </c>
      <c r="H235" s="366" t="s">
        <v>2295</v>
      </c>
      <c r="I235" s="368" t="s">
        <v>2296</v>
      </c>
      <c r="J235" s="406">
        <v>25</v>
      </c>
      <c r="K235" s="390">
        <v>675</v>
      </c>
      <c r="L235" s="390">
        <v>325</v>
      </c>
      <c r="M235" s="390"/>
      <c r="N235" s="390"/>
      <c r="O235" s="390"/>
      <c r="P235" s="390"/>
      <c r="Q235" s="390"/>
      <c r="R235" s="390"/>
      <c r="S235" s="390"/>
      <c r="T235" s="390"/>
      <c r="U235" s="381" t="s">
        <v>1604</v>
      </c>
      <c r="V235" s="379"/>
    </row>
    <row r="236" spans="1:28" ht="22.5" customHeight="1">
      <c r="A236" s="614"/>
      <c r="B236" s="614"/>
      <c r="C236" s="614"/>
      <c r="D236" s="622"/>
      <c r="E236" s="363">
        <v>4</v>
      </c>
      <c r="F236" s="365" t="s">
        <v>2297</v>
      </c>
      <c r="G236" s="363" t="s">
        <v>2298</v>
      </c>
      <c r="H236" s="366" t="s">
        <v>2299</v>
      </c>
      <c r="I236" s="368" t="s">
        <v>2300</v>
      </c>
      <c r="J236" s="406">
        <v>25</v>
      </c>
      <c r="K236" s="390">
        <v>600</v>
      </c>
      <c r="L236" s="390">
        <v>250</v>
      </c>
      <c r="M236" s="390"/>
      <c r="N236" s="390"/>
      <c r="O236" s="390"/>
      <c r="P236" s="390"/>
      <c r="Q236" s="390"/>
      <c r="R236" s="390"/>
      <c r="S236" s="390"/>
      <c r="T236" s="390"/>
      <c r="U236" s="381" t="s">
        <v>1612</v>
      </c>
      <c r="V236" s="384"/>
      <c r="W236" s="385"/>
      <c r="X236" s="386"/>
      <c r="Y236" s="386"/>
      <c r="Z236" s="387"/>
      <c r="AA236" s="388"/>
      <c r="AB236" s="389"/>
    </row>
    <row r="237" spans="1:28" ht="22.5" customHeight="1">
      <c r="A237" s="614"/>
      <c r="B237" s="614"/>
      <c r="C237" s="614"/>
      <c r="D237" s="622" t="s">
        <v>796</v>
      </c>
      <c r="E237" s="365">
        <v>3</v>
      </c>
      <c r="F237" s="365" t="s">
        <v>2301</v>
      </c>
      <c r="G237" s="363" t="s">
        <v>909</v>
      </c>
      <c r="H237" s="366" t="s">
        <v>2302</v>
      </c>
      <c r="I237" s="368" t="s">
        <v>2303</v>
      </c>
      <c r="J237" s="406">
        <v>70</v>
      </c>
      <c r="K237" s="390">
        <v>400</v>
      </c>
      <c r="L237" s="390">
        <v>300</v>
      </c>
      <c r="M237" s="390"/>
      <c r="N237" s="390"/>
      <c r="O237" s="390"/>
      <c r="P237" s="390"/>
      <c r="Q237" s="390"/>
      <c r="R237" s="390"/>
      <c r="S237" s="390"/>
      <c r="T237" s="390"/>
      <c r="U237" s="381" t="s">
        <v>129</v>
      </c>
      <c r="V237" s="401"/>
    </row>
    <row r="238" spans="1:28" ht="22.5" customHeight="1">
      <c r="A238" s="614"/>
      <c r="B238" s="614"/>
      <c r="C238" s="614"/>
      <c r="D238" s="622"/>
      <c r="E238" s="365">
        <v>3</v>
      </c>
      <c r="F238" s="362" t="s">
        <v>2304</v>
      </c>
      <c r="G238" s="363" t="s">
        <v>909</v>
      </c>
      <c r="H238" s="366" t="s">
        <v>2302</v>
      </c>
      <c r="I238" s="368" t="s">
        <v>2305</v>
      </c>
      <c r="J238" s="406">
        <v>70</v>
      </c>
      <c r="K238" s="390">
        <v>800</v>
      </c>
      <c r="L238" s="390">
        <v>530</v>
      </c>
      <c r="M238" s="390"/>
      <c r="N238" s="390"/>
      <c r="O238" s="390"/>
      <c r="P238" s="390"/>
      <c r="Q238" s="390"/>
      <c r="R238" s="390"/>
      <c r="S238" s="390"/>
      <c r="T238" s="390"/>
      <c r="U238" s="381" t="s">
        <v>1617</v>
      </c>
      <c r="V238" s="401"/>
    </row>
    <row r="239" spans="1:28" s="351" customFormat="1" ht="22.5" customHeight="1">
      <c r="A239" s="614"/>
      <c r="B239" s="614"/>
      <c r="C239" s="614"/>
      <c r="D239" s="362" t="s">
        <v>883</v>
      </c>
      <c r="E239" s="363">
        <v>3</v>
      </c>
      <c r="F239" s="365" t="s">
        <v>2306</v>
      </c>
      <c r="G239" s="365" t="s">
        <v>927</v>
      </c>
      <c r="H239" s="366" t="s">
        <v>928</v>
      </c>
      <c r="I239" s="368" t="s">
        <v>2307</v>
      </c>
      <c r="J239" s="406">
        <v>12</v>
      </c>
      <c r="K239" s="390">
        <v>550</v>
      </c>
      <c r="L239" s="390">
        <v>270</v>
      </c>
      <c r="M239" s="390"/>
      <c r="N239" s="390"/>
      <c r="O239" s="390"/>
      <c r="P239" s="390"/>
      <c r="Q239" s="390"/>
      <c r="R239" s="390"/>
      <c r="S239" s="390"/>
      <c r="T239" s="390"/>
      <c r="U239" s="381" t="s">
        <v>129</v>
      </c>
      <c r="V239" s="401"/>
      <c r="W239" s="402"/>
      <c r="X239" s="402"/>
      <c r="Y239" s="402"/>
      <c r="Z239" s="402"/>
      <c r="AA239" s="402"/>
      <c r="AB239" s="402"/>
    </row>
    <row r="240" spans="1:28" ht="22.5" customHeight="1">
      <c r="A240" s="614" t="s">
        <v>2308</v>
      </c>
      <c r="B240" s="614">
        <v>17</v>
      </c>
      <c r="C240" s="620">
        <v>15</v>
      </c>
      <c r="D240" s="622" t="s">
        <v>2309</v>
      </c>
      <c r="E240" s="405">
        <v>2</v>
      </c>
      <c r="F240" s="405" t="s">
        <v>2310</v>
      </c>
      <c r="G240" s="363" t="s">
        <v>964</v>
      </c>
      <c r="H240" s="366" t="s">
        <v>965</v>
      </c>
      <c r="I240" s="368" t="s">
        <v>2311</v>
      </c>
      <c r="J240" s="410">
        <v>96</v>
      </c>
      <c r="K240" s="300">
        <v>355</v>
      </c>
      <c r="L240" s="300">
        <v>325</v>
      </c>
      <c r="M240" s="300">
        <v>325</v>
      </c>
      <c r="N240" s="300" t="s">
        <v>1597</v>
      </c>
      <c r="O240" s="300"/>
      <c r="P240" s="300" t="s">
        <v>1609</v>
      </c>
      <c r="Q240" s="300" t="s">
        <v>1609</v>
      </c>
      <c r="R240" s="300" t="s">
        <v>1609</v>
      </c>
      <c r="S240" s="300" t="s">
        <v>1609</v>
      </c>
      <c r="T240" s="300"/>
      <c r="U240" s="378" t="s">
        <v>1617</v>
      </c>
      <c r="V240" s="401"/>
    </row>
    <row r="241" spans="1:28" s="351" customFormat="1" ht="22.5" customHeight="1">
      <c r="A241" s="614"/>
      <c r="B241" s="614"/>
      <c r="C241" s="620"/>
      <c r="D241" s="622"/>
      <c r="E241" s="405">
        <v>1</v>
      </c>
      <c r="F241" s="300" t="s">
        <v>2312</v>
      </c>
      <c r="G241" s="363" t="s">
        <v>964</v>
      </c>
      <c r="H241" s="366" t="s">
        <v>965</v>
      </c>
      <c r="I241" s="368" t="s">
        <v>2313</v>
      </c>
      <c r="J241" s="410">
        <v>32</v>
      </c>
      <c r="K241" s="300">
        <v>519</v>
      </c>
      <c r="L241" s="300">
        <v>375</v>
      </c>
      <c r="M241" s="300">
        <v>375</v>
      </c>
      <c r="N241" s="300" t="s">
        <v>1597</v>
      </c>
      <c r="O241" s="300" t="s">
        <v>1636</v>
      </c>
      <c r="P241" s="300" t="s">
        <v>1609</v>
      </c>
      <c r="Q241" s="300" t="s">
        <v>1609</v>
      </c>
      <c r="R241" s="300" t="s">
        <v>1609</v>
      </c>
      <c r="S241" s="300" t="s">
        <v>1609</v>
      </c>
      <c r="T241" s="300"/>
      <c r="U241" s="378" t="s">
        <v>1604</v>
      </c>
      <c r="V241" s="401"/>
      <c r="W241" s="402"/>
      <c r="X241" s="402"/>
      <c r="Y241" s="402"/>
      <c r="Z241" s="402"/>
      <c r="AA241" s="402"/>
      <c r="AB241" s="402"/>
    </row>
    <row r="242" spans="1:28" s="351" customFormat="1" ht="22.5" customHeight="1">
      <c r="A242" s="614"/>
      <c r="B242" s="614"/>
      <c r="C242" s="620"/>
      <c r="D242" s="622"/>
      <c r="E242" s="405">
        <v>4</v>
      </c>
      <c r="F242" s="373" t="s">
        <v>2314</v>
      </c>
      <c r="G242" s="363" t="s">
        <v>964</v>
      </c>
      <c r="H242" s="366" t="s">
        <v>965</v>
      </c>
      <c r="I242" s="368"/>
      <c r="J242" s="411">
        <v>96</v>
      </c>
      <c r="K242" s="364">
        <v>1355</v>
      </c>
      <c r="L242" s="412" t="s">
        <v>2315</v>
      </c>
      <c r="M242" s="412"/>
      <c r="N242" s="412"/>
      <c r="O242" s="412"/>
      <c r="P242" s="412"/>
      <c r="Q242" s="412"/>
      <c r="R242" s="412"/>
      <c r="S242" s="412"/>
      <c r="T242" s="412"/>
      <c r="U242" s="362" t="s">
        <v>95</v>
      </c>
      <c r="V242" s="401"/>
      <c r="W242" s="402"/>
      <c r="X242" s="402"/>
      <c r="Y242" s="402"/>
      <c r="Z242" s="402"/>
      <c r="AA242" s="402"/>
      <c r="AB242" s="402"/>
    </row>
    <row r="243" spans="1:28" ht="22.5" customHeight="1">
      <c r="A243" s="614"/>
      <c r="B243" s="614"/>
      <c r="C243" s="620"/>
      <c r="D243" s="622"/>
      <c r="E243" s="405">
        <v>3</v>
      </c>
      <c r="F243" s="300" t="s">
        <v>2316</v>
      </c>
      <c r="G243" s="363" t="s">
        <v>964</v>
      </c>
      <c r="H243" s="366" t="s">
        <v>965</v>
      </c>
      <c r="I243" s="368" t="s">
        <v>2317</v>
      </c>
      <c r="J243" s="410">
        <v>32</v>
      </c>
      <c r="K243" s="300">
        <v>446</v>
      </c>
      <c r="L243" s="300">
        <v>300</v>
      </c>
      <c r="M243" s="300"/>
      <c r="N243" s="300"/>
      <c r="O243" s="300"/>
      <c r="P243" s="300"/>
      <c r="Q243" s="300"/>
      <c r="R243" s="300"/>
      <c r="S243" s="300"/>
      <c r="T243" s="300"/>
      <c r="U243" s="378" t="s">
        <v>1617</v>
      </c>
      <c r="V243" s="401"/>
    </row>
    <row r="244" spans="1:28" ht="22.5" customHeight="1">
      <c r="A244" s="614"/>
      <c r="B244" s="614"/>
      <c r="C244" s="620"/>
      <c r="D244" s="622" t="s">
        <v>983</v>
      </c>
      <c r="E244" s="405">
        <v>3</v>
      </c>
      <c r="F244" s="300" t="s">
        <v>2318</v>
      </c>
      <c r="G244" s="363" t="s">
        <v>985</v>
      </c>
      <c r="H244" s="366" t="s">
        <v>986</v>
      </c>
      <c r="I244" s="368" t="s">
        <v>2319</v>
      </c>
      <c r="J244" s="410">
        <v>14</v>
      </c>
      <c r="K244" s="300">
        <v>1210</v>
      </c>
      <c r="L244" s="300">
        <v>315</v>
      </c>
      <c r="M244" s="300"/>
      <c r="N244" s="300"/>
      <c r="O244" s="300"/>
      <c r="P244" s="300"/>
      <c r="Q244" s="300"/>
      <c r="R244" s="300"/>
      <c r="S244" s="300"/>
      <c r="T244" s="300"/>
      <c r="U244" s="378" t="s">
        <v>1612</v>
      </c>
      <c r="V244" s="401"/>
    </row>
    <row r="245" spans="1:28" ht="22.5" customHeight="1">
      <c r="A245" s="614"/>
      <c r="B245" s="614"/>
      <c r="C245" s="620"/>
      <c r="D245" s="622"/>
      <c r="E245" s="405">
        <v>3</v>
      </c>
      <c r="F245" s="300" t="s">
        <v>1694</v>
      </c>
      <c r="G245" s="363" t="s">
        <v>985</v>
      </c>
      <c r="H245" s="366" t="s">
        <v>986</v>
      </c>
      <c r="I245" s="368" t="s">
        <v>2320</v>
      </c>
      <c r="J245" s="410">
        <v>14</v>
      </c>
      <c r="K245" s="300">
        <v>200</v>
      </c>
      <c r="L245" s="300">
        <v>200</v>
      </c>
      <c r="M245" s="300"/>
      <c r="N245" s="300"/>
      <c r="O245" s="300"/>
      <c r="P245" s="300"/>
      <c r="Q245" s="300"/>
      <c r="R245" s="300"/>
      <c r="S245" s="300"/>
      <c r="T245" s="300"/>
      <c r="U245" s="378" t="s">
        <v>1604</v>
      </c>
      <c r="V245" s="401"/>
    </row>
    <row r="246" spans="1:28" ht="22.5" customHeight="1">
      <c r="A246" s="614"/>
      <c r="B246" s="614"/>
      <c r="C246" s="620"/>
      <c r="D246" s="622"/>
      <c r="E246" s="362">
        <v>1</v>
      </c>
      <c r="F246" s="365" t="s">
        <v>2321</v>
      </c>
      <c r="G246" s="363" t="s">
        <v>985</v>
      </c>
      <c r="H246" s="366" t="s">
        <v>986</v>
      </c>
      <c r="I246" s="368" t="s">
        <v>2322</v>
      </c>
      <c r="J246" s="410">
        <v>14</v>
      </c>
      <c r="K246" s="300">
        <v>400</v>
      </c>
      <c r="L246" s="300">
        <v>275</v>
      </c>
      <c r="M246" s="300"/>
      <c r="N246" s="300"/>
      <c r="O246" s="300"/>
      <c r="P246" s="300"/>
      <c r="Q246" s="300"/>
      <c r="R246" s="300"/>
      <c r="S246" s="300"/>
      <c r="T246" s="300"/>
      <c r="U246" s="378" t="s">
        <v>1604</v>
      </c>
      <c r="V246" s="384"/>
      <c r="W246" s="385"/>
      <c r="X246" s="386"/>
      <c r="Y246" s="386"/>
      <c r="Z246" s="387"/>
      <c r="AA246" s="388"/>
      <c r="AB246" s="389"/>
    </row>
    <row r="247" spans="1:28" ht="22.5" customHeight="1">
      <c r="A247" s="614"/>
      <c r="B247" s="614"/>
      <c r="C247" s="620"/>
      <c r="D247" s="622" t="s">
        <v>976</v>
      </c>
      <c r="E247" s="362">
        <v>3</v>
      </c>
      <c r="F247" s="365" t="s">
        <v>2323</v>
      </c>
      <c r="G247" s="363" t="s">
        <v>977</v>
      </c>
      <c r="H247" s="366" t="s">
        <v>978</v>
      </c>
      <c r="I247" s="368" t="s">
        <v>2324</v>
      </c>
      <c r="J247" s="410">
        <v>20</v>
      </c>
      <c r="K247" s="300">
        <v>730</v>
      </c>
      <c r="L247" s="300">
        <v>425</v>
      </c>
      <c r="M247" s="300"/>
      <c r="N247" s="300"/>
      <c r="O247" s="300"/>
      <c r="P247" s="300"/>
      <c r="Q247" s="300"/>
      <c r="R247" s="300"/>
      <c r="S247" s="300"/>
      <c r="T247" s="300"/>
      <c r="U247" s="378" t="s">
        <v>1612</v>
      </c>
      <c r="V247" s="379"/>
    </row>
    <row r="248" spans="1:28" ht="22.5" customHeight="1">
      <c r="A248" s="614"/>
      <c r="B248" s="614"/>
      <c r="C248" s="620"/>
      <c r="D248" s="622"/>
      <c r="E248" s="362">
        <v>1</v>
      </c>
      <c r="F248" s="365" t="s">
        <v>2325</v>
      </c>
      <c r="G248" s="363" t="s">
        <v>977</v>
      </c>
      <c r="H248" s="366" t="s">
        <v>978</v>
      </c>
      <c r="I248" s="368" t="s">
        <v>2326</v>
      </c>
      <c r="J248" s="410">
        <v>12</v>
      </c>
      <c r="K248" s="300">
        <v>322.5</v>
      </c>
      <c r="L248" s="300">
        <v>236</v>
      </c>
      <c r="M248" s="300"/>
      <c r="N248" s="300"/>
      <c r="O248" s="300"/>
      <c r="P248" s="300"/>
      <c r="Q248" s="300"/>
      <c r="R248" s="300"/>
      <c r="S248" s="300"/>
      <c r="T248" s="300"/>
      <c r="U248" s="378" t="s">
        <v>1604</v>
      </c>
      <c r="V248" s="379"/>
    </row>
    <row r="249" spans="1:28" ht="22.5" customHeight="1">
      <c r="A249" s="614"/>
      <c r="B249" s="614"/>
      <c r="C249" s="620"/>
      <c r="D249" s="362" t="s">
        <v>2327</v>
      </c>
      <c r="E249" s="362">
        <v>3</v>
      </c>
      <c r="F249" s="365" t="s">
        <v>993</v>
      </c>
      <c r="G249" s="365" t="s">
        <v>994</v>
      </c>
      <c r="H249" s="366" t="s">
        <v>995</v>
      </c>
      <c r="I249" s="368" t="s">
        <v>2328</v>
      </c>
      <c r="J249" s="410">
        <v>33</v>
      </c>
      <c r="K249" s="300">
        <v>515</v>
      </c>
      <c r="L249" s="300">
        <v>400</v>
      </c>
      <c r="M249" s="300"/>
      <c r="N249" s="300"/>
      <c r="O249" s="300"/>
      <c r="P249" s="300"/>
      <c r="Q249" s="300"/>
      <c r="R249" s="300"/>
      <c r="S249" s="300"/>
      <c r="T249" s="300"/>
      <c r="U249" s="378" t="s">
        <v>1617</v>
      </c>
      <c r="V249" s="379"/>
    </row>
    <row r="250" spans="1:28" ht="22.5" customHeight="1">
      <c r="A250" s="614"/>
      <c r="B250" s="614"/>
      <c r="C250" s="620"/>
      <c r="D250" s="622" t="s">
        <v>2329</v>
      </c>
      <c r="E250" s="362">
        <v>3</v>
      </c>
      <c r="F250" s="365" t="s">
        <v>2330</v>
      </c>
      <c r="G250" s="363" t="s">
        <v>2331</v>
      </c>
      <c r="H250" s="366" t="s">
        <v>943</v>
      </c>
      <c r="I250" s="368" t="s">
        <v>2332</v>
      </c>
      <c r="J250" s="410">
        <v>27</v>
      </c>
      <c r="K250" s="300">
        <v>300</v>
      </c>
      <c r="L250" s="300">
        <v>300</v>
      </c>
      <c r="M250" s="300"/>
      <c r="N250" s="300"/>
      <c r="O250" s="300"/>
      <c r="P250" s="300"/>
      <c r="Q250" s="300"/>
      <c r="R250" s="300"/>
      <c r="S250" s="300"/>
      <c r="T250" s="300"/>
      <c r="U250" s="378" t="s">
        <v>129</v>
      </c>
      <c r="V250" s="379"/>
    </row>
    <row r="251" spans="1:28" ht="22.5" customHeight="1">
      <c r="A251" s="614"/>
      <c r="B251" s="614"/>
      <c r="C251" s="620"/>
      <c r="D251" s="622"/>
      <c r="E251" s="362">
        <v>3</v>
      </c>
      <c r="F251" s="365" t="s">
        <v>2333</v>
      </c>
      <c r="G251" s="363" t="s">
        <v>2331</v>
      </c>
      <c r="H251" s="366" t="s">
        <v>943</v>
      </c>
      <c r="I251" s="368" t="s">
        <v>2334</v>
      </c>
      <c r="J251" s="410">
        <v>27</v>
      </c>
      <c r="K251" s="300">
        <v>370</v>
      </c>
      <c r="L251" s="300">
        <v>300</v>
      </c>
      <c r="M251" s="300"/>
      <c r="N251" s="300"/>
      <c r="O251" s="300"/>
      <c r="P251" s="300"/>
      <c r="Q251" s="300"/>
      <c r="R251" s="300"/>
      <c r="S251" s="300"/>
      <c r="T251" s="300"/>
      <c r="U251" s="378" t="s">
        <v>1612</v>
      </c>
      <c r="V251" s="379"/>
    </row>
    <row r="252" spans="1:28" ht="22.5" customHeight="1">
      <c r="A252" s="614"/>
      <c r="B252" s="614"/>
      <c r="C252" s="620"/>
      <c r="D252" s="622"/>
      <c r="E252" s="362">
        <v>1</v>
      </c>
      <c r="F252" s="365" t="s">
        <v>2335</v>
      </c>
      <c r="G252" s="363" t="s">
        <v>2331</v>
      </c>
      <c r="H252" s="366" t="s">
        <v>943</v>
      </c>
      <c r="I252" s="368" t="s">
        <v>2336</v>
      </c>
      <c r="J252" s="410">
        <v>27</v>
      </c>
      <c r="K252" s="300">
        <v>300</v>
      </c>
      <c r="L252" s="300">
        <v>275</v>
      </c>
      <c r="M252" s="300"/>
      <c r="N252" s="300"/>
      <c r="O252" s="300"/>
      <c r="P252" s="300"/>
      <c r="Q252" s="300"/>
      <c r="R252" s="300"/>
      <c r="S252" s="300"/>
      <c r="T252" s="300"/>
      <c r="U252" s="378" t="s">
        <v>1604</v>
      </c>
      <c r="V252" s="379"/>
    </row>
    <row r="253" spans="1:28" ht="22.5" customHeight="1">
      <c r="A253" s="614"/>
      <c r="B253" s="614"/>
      <c r="C253" s="620"/>
      <c r="D253" s="622"/>
      <c r="E253" s="362">
        <v>3</v>
      </c>
      <c r="F253" s="365" t="s">
        <v>2337</v>
      </c>
      <c r="G253" s="363" t="s">
        <v>2331</v>
      </c>
      <c r="H253" s="366" t="s">
        <v>943</v>
      </c>
      <c r="I253" s="368"/>
      <c r="J253" s="411">
        <v>70</v>
      </c>
      <c r="K253" s="364">
        <v>2000</v>
      </c>
      <c r="L253" s="412" t="s">
        <v>2338</v>
      </c>
      <c r="M253" s="412"/>
      <c r="N253" s="412"/>
      <c r="O253" s="412"/>
      <c r="P253" s="412"/>
      <c r="Q253" s="412"/>
      <c r="R253" s="412"/>
      <c r="S253" s="412"/>
      <c r="T253" s="412"/>
      <c r="U253" s="362" t="s">
        <v>95</v>
      </c>
      <c r="V253" s="379"/>
    </row>
    <row r="254" spans="1:28" ht="22.5" customHeight="1">
      <c r="A254" s="614"/>
      <c r="B254" s="614"/>
      <c r="C254" s="620"/>
      <c r="D254" s="622" t="s">
        <v>2339</v>
      </c>
      <c r="E254" s="362">
        <v>1</v>
      </c>
      <c r="F254" s="365" t="s">
        <v>2340</v>
      </c>
      <c r="G254" s="363" t="s">
        <v>2341</v>
      </c>
      <c r="H254" s="366" t="s">
        <v>2342</v>
      </c>
      <c r="I254" s="368" t="s">
        <v>2343</v>
      </c>
      <c r="J254" s="410">
        <v>23</v>
      </c>
      <c r="K254" s="300">
        <v>80</v>
      </c>
      <c r="L254" s="300">
        <v>80</v>
      </c>
      <c r="M254" s="300"/>
      <c r="N254" s="300"/>
      <c r="O254" s="300"/>
      <c r="P254" s="300"/>
      <c r="Q254" s="300"/>
      <c r="R254" s="300"/>
      <c r="S254" s="300"/>
      <c r="T254" s="300"/>
      <c r="U254" s="378" t="s">
        <v>1604</v>
      </c>
      <c r="V254" s="379"/>
    </row>
    <row r="255" spans="1:28" ht="22.5" customHeight="1">
      <c r="A255" s="614"/>
      <c r="B255" s="614"/>
      <c r="C255" s="620"/>
      <c r="D255" s="622"/>
      <c r="E255" s="362">
        <v>3</v>
      </c>
      <c r="F255" s="365" t="s">
        <v>2344</v>
      </c>
      <c r="G255" s="363" t="s">
        <v>2341</v>
      </c>
      <c r="H255" s="366" t="s">
        <v>2342</v>
      </c>
      <c r="I255" s="368" t="s">
        <v>2345</v>
      </c>
      <c r="J255" s="410">
        <v>23</v>
      </c>
      <c r="K255" s="300">
        <v>600</v>
      </c>
      <c r="L255" s="300">
        <v>550</v>
      </c>
      <c r="M255" s="300"/>
      <c r="N255" s="300"/>
      <c r="O255" s="300"/>
      <c r="P255" s="300"/>
      <c r="Q255" s="300"/>
      <c r="R255" s="300"/>
      <c r="S255" s="300"/>
      <c r="T255" s="300"/>
      <c r="U255" s="378" t="s">
        <v>129</v>
      </c>
      <c r="V255" s="379"/>
    </row>
    <row r="256" spans="1:28" ht="22.5" customHeight="1">
      <c r="A256" s="614"/>
      <c r="B256" s="614"/>
      <c r="C256" s="620"/>
      <c r="D256" s="622"/>
      <c r="E256" s="362">
        <v>3</v>
      </c>
      <c r="F256" s="362" t="s">
        <v>2346</v>
      </c>
      <c r="G256" s="363" t="s">
        <v>2341</v>
      </c>
      <c r="H256" s="366" t="s">
        <v>2342</v>
      </c>
      <c r="I256" s="368" t="s">
        <v>2347</v>
      </c>
      <c r="J256" s="410">
        <v>23</v>
      </c>
      <c r="K256" s="300">
        <v>0</v>
      </c>
      <c r="L256" s="300">
        <v>0</v>
      </c>
      <c r="M256" s="300"/>
      <c r="N256" s="300"/>
      <c r="O256" s="300"/>
      <c r="P256" s="300"/>
      <c r="Q256" s="300"/>
      <c r="R256" s="300"/>
      <c r="S256" s="300"/>
      <c r="T256" s="300"/>
      <c r="U256" s="378" t="s">
        <v>195</v>
      </c>
      <c r="V256" s="379"/>
    </row>
    <row r="257" spans="1:28" ht="22.5" customHeight="1">
      <c r="A257" s="614" t="s">
        <v>2348</v>
      </c>
      <c r="B257" s="614">
        <v>18</v>
      </c>
      <c r="C257" s="614">
        <v>18</v>
      </c>
      <c r="D257" s="625" t="s">
        <v>1011</v>
      </c>
      <c r="E257" s="405">
        <v>1</v>
      </c>
      <c r="F257" s="415" t="s">
        <v>2349</v>
      </c>
      <c r="G257" s="405" t="s">
        <v>2350</v>
      </c>
      <c r="H257" s="416">
        <v>18813154639</v>
      </c>
      <c r="I257" s="368" t="s">
        <v>2351</v>
      </c>
      <c r="J257" s="369">
        <v>54</v>
      </c>
      <c r="K257" s="300">
        <v>220</v>
      </c>
      <c r="L257" s="300">
        <v>220</v>
      </c>
      <c r="M257" s="300"/>
      <c r="N257" s="300"/>
      <c r="O257" s="300"/>
      <c r="P257" s="300"/>
      <c r="Q257" s="300"/>
      <c r="R257" s="300"/>
      <c r="S257" s="300"/>
      <c r="T257" s="300"/>
      <c r="U257" s="378" t="s">
        <v>1604</v>
      </c>
      <c r="V257" s="379"/>
    </row>
    <row r="258" spans="1:28" ht="22.5" customHeight="1">
      <c r="A258" s="614"/>
      <c r="B258" s="614"/>
      <c r="C258" s="614"/>
      <c r="D258" s="625"/>
      <c r="E258" s="405">
        <v>3</v>
      </c>
      <c r="F258" s="415" t="s">
        <v>2352</v>
      </c>
      <c r="G258" s="405" t="s">
        <v>2350</v>
      </c>
      <c r="H258" s="416">
        <v>18813154639</v>
      </c>
      <c r="I258" s="368" t="s">
        <v>2353</v>
      </c>
      <c r="J258" s="369">
        <v>240</v>
      </c>
      <c r="K258" s="300">
        <v>1050</v>
      </c>
      <c r="L258" s="300">
        <v>850</v>
      </c>
      <c r="M258" s="300"/>
      <c r="N258" s="300"/>
      <c r="O258" s="300"/>
      <c r="P258" s="300"/>
      <c r="Q258" s="300"/>
      <c r="R258" s="300"/>
      <c r="S258" s="300"/>
      <c r="T258" s="300"/>
      <c r="U258" s="378" t="s">
        <v>1649</v>
      </c>
      <c r="V258" s="379"/>
    </row>
    <row r="259" spans="1:28" ht="22.5" customHeight="1">
      <c r="A259" s="614"/>
      <c r="B259" s="614"/>
      <c r="C259" s="614"/>
      <c r="D259" s="625"/>
      <c r="E259" s="373">
        <v>3</v>
      </c>
      <c r="F259" s="415" t="s">
        <v>2354</v>
      </c>
      <c r="G259" s="405" t="s">
        <v>2350</v>
      </c>
      <c r="H259" s="416">
        <v>18813154639</v>
      </c>
      <c r="I259" s="368" t="s">
        <v>2355</v>
      </c>
      <c r="J259" s="369">
        <v>54</v>
      </c>
      <c r="K259" s="300">
        <v>300</v>
      </c>
      <c r="L259" s="300">
        <v>300</v>
      </c>
      <c r="M259" s="300"/>
      <c r="N259" s="300"/>
      <c r="O259" s="300"/>
      <c r="P259" s="300"/>
      <c r="Q259" s="300"/>
      <c r="R259" s="300"/>
      <c r="S259" s="300"/>
      <c r="T259" s="300"/>
      <c r="U259" s="378" t="s">
        <v>1617</v>
      </c>
      <c r="V259" s="379"/>
    </row>
    <row r="260" spans="1:28" ht="22.5" customHeight="1">
      <c r="A260" s="614"/>
      <c r="B260" s="614"/>
      <c r="C260" s="614"/>
      <c r="D260" s="625" t="s">
        <v>1001</v>
      </c>
      <c r="E260" s="405">
        <v>1</v>
      </c>
      <c r="F260" s="415" t="s">
        <v>2356</v>
      </c>
      <c r="G260" s="405" t="s">
        <v>1003</v>
      </c>
      <c r="H260" s="416">
        <v>15201651130</v>
      </c>
      <c r="I260" s="368" t="s">
        <v>2357</v>
      </c>
      <c r="J260" s="369">
        <v>49</v>
      </c>
      <c r="K260" s="300">
        <v>159</v>
      </c>
      <c r="L260" s="300">
        <v>159</v>
      </c>
      <c r="M260" s="300"/>
      <c r="N260" s="300"/>
      <c r="O260" s="300"/>
      <c r="P260" s="300"/>
      <c r="Q260" s="300"/>
      <c r="R260" s="300"/>
      <c r="S260" s="300"/>
      <c r="T260" s="300"/>
      <c r="U260" s="378" t="s">
        <v>1604</v>
      </c>
      <c r="V260" s="379"/>
    </row>
    <row r="261" spans="1:28" ht="22.5" customHeight="1">
      <c r="A261" s="614"/>
      <c r="B261" s="614"/>
      <c r="C261" s="614"/>
      <c r="D261" s="625"/>
      <c r="E261" s="405">
        <v>4</v>
      </c>
      <c r="F261" s="415" t="s">
        <v>2358</v>
      </c>
      <c r="G261" s="405" t="s">
        <v>1003</v>
      </c>
      <c r="H261" s="416">
        <v>15201651130</v>
      </c>
      <c r="I261" s="368" t="s">
        <v>2359</v>
      </c>
      <c r="J261" s="369">
        <v>70</v>
      </c>
      <c r="K261" s="300">
        <v>600</v>
      </c>
      <c r="L261" s="300">
        <v>300</v>
      </c>
      <c r="M261" s="300"/>
      <c r="N261" s="300"/>
      <c r="O261" s="300"/>
      <c r="P261" s="300"/>
      <c r="Q261" s="300"/>
      <c r="R261" s="300"/>
      <c r="S261" s="300"/>
      <c r="T261" s="300"/>
      <c r="U261" s="378" t="s">
        <v>195</v>
      </c>
      <c r="V261" s="379"/>
    </row>
    <row r="262" spans="1:28" ht="22.5" customHeight="1">
      <c r="A262" s="614"/>
      <c r="B262" s="614"/>
      <c r="C262" s="614"/>
      <c r="D262" s="625"/>
      <c r="E262" s="405">
        <v>4</v>
      </c>
      <c r="F262" s="415" t="s">
        <v>2360</v>
      </c>
      <c r="G262" s="405" t="s">
        <v>1003</v>
      </c>
      <c r="H262" s="416">
        <v>15201651130</v>
      </c>
      <c r="I262" s="368" t="s">
        <v>2361</v>
      </c>
      <c r="J262" s="369">
        <v>120</v>
      </c>
      <c r="K262" s="300">
        <v>500</v>
      </c>
      <c r="L262" s="300">
        <v>500</v>
      </c>
      <c r="M262" s="300"/>
      <c r="N262" s="300"/>
      <c r="O262" s="300"/>
      <c r="P262" s="300"/>
      <c r="Q262" s="300"/>
      <c r="R262" s="300"/>
      <c r="S262" s="300"/>
      <c r="T262" s="300"/>
      <c r="U262" s="378" t="s">
        <v>129</v>
      </c>
      <c r="V262" s="384"/>
      <c r="W262" s="385"/>
      <c r="X262" s="386"/>
      <c r="Y262" s="386"/>
      <c r="Z262" s="387"/>
      <c r="AA262" s="388"/>
      <c r="AB262" s="389"/>
    </row>
    <row r="263" spans="1:28" ht="22.5" customHeight="1">
      <c r="A263" s="614"/>
      <c r="B263" s="614"/>
      <c r="C263" s="614"/>
      <c r="D263" s="625" t="s">
        <v>2362</v>
      </c>
      <c r="E263" s="405">
        <v>3</v>
      </c>
      <c r="F263" s="415" t="s">
        <v>2363</v>
      </c>
      <c r="G263" s="405" t="s">
        <v>2364</v>
      </c>
      <c r="H263" s="416">
        <v>13391707170</v>
      </c>
      <c r="I263" s="368" t="s">
        <v>2365</v>
      </c>
      <c r="J263" s="369">
        <v>30</v>
      </c>
      <c r="K263" s="300">
        <v>300</v>
      </c>
      <c r="L263" s="300">
        <v>300</v>
      </c>
      <c r="M263" s="300"/>
      <c r="N263" s="300"/>
      <c r="O263" s="300"/>
      <c r="P263" s="300"/>
      <c r="Q263" s="300"/>
      <c r="R263" s="300"/>
      <c r="S263" s="300"/>
      <c r="T263" s="300"/>
      <c r="U263" s="378" t="s">
        <v>1612</v>
      </c>
      <c r="V263" s="379"/>
    </row>
    <row r="264" spans="1:28" ht="22.5" customHeight="1">
      <c r="A264" s="614"/>
      <c r="B264" s="614"/>
      <c r="C264" s="614"/>
      <c r="D264" s="625"/>
      <c r="E264" s="405">
        <v>3</v>
      </c>
      <c r="F264" s="415" t="s">
        <v>2366</v>
      </c>
      <c r="G264" s="405" t="s">
        <v>2364</v>
      </c>
      <c r="H264" s="416">
        <v>13391707170</v>
      </c>
      <c r="I264" s="368" t="s">
        <v>2367</v>
      </c>
      <c r="J264" s="369">
        <v>30</v>
      </c>
      <c r="K264" s="300">
        <v>470</v>
      </c>
      <c r="L264" s="300">
        <v>285</v>
      </c>
      <c r="M264" s="300"/>
      <c r="N264" s="300"/>
      <c r="O264" s="300"/>
      <c r="P264" s="300"/>
      <c r="Q264" s="300"/>
      <c r="R264" s="300"/>
      <c r="S264" s="300"/>
      <c r="T264" s="300"/>
      <c r="U264" s="378" t="s">
        <v>129</v>
      </c>
      <c r="V264" s="379"/>
    </row>
    <row r="265" spans="1:28" ht="22.5" customHeight="1">
      <c r="A265" s="614"/>
      <c r="B265" s="614"/>
      <c r="C265" s="614"/>
      <c r="D265" s="625"/>
      <c r="E265" s="405">
        <v>1</v>
      </c>
      <c r="F265" s="415" t="s">
        <v>2368</v>
      </c>
      <c r="G265" s="405" t="s">
        <v>2364</v>
      </c>
      <c r="H265" s="416">
        <v>13391707170</v>
      </c>
      <c r="I265" s="368" t="s">
        <v>2369</v>
      </c>
      <c r="J265" s="369">
        <v>30</v>
      </c>
      <c r="K265" s="300">
        <v>200</v>
      </c>
      <c r="L265" s="300">
        <v>200</v>
      </c>
      <c r="M265" s="300"/>
      <c r="N265" s="300"/>
      <c r="O265" s="300"/>
      <c r="P265" s="300"/>
      <c r="Q265" s="300"/>
      <c r="R265" s="300"/>
      <c r="S265" s="300"/>
      <c r="T265" s="300"/>
      <c r="U265" s="378" t="s">
        <v>1604</v>
      </c>
      <c r="V265" s="379"/>
    </row>
    <row r="266" spans="1:28" ht="22.5" customHeight="1">
      <c r="A266" s="614"/>
      <c r="B266" s="614"/>
      <c r="C266" s="614"/>
      <c r="D266" s="625" t="s">
        <v>1045</v>
      </c>
      <c r="E266" s="405">
        <v>3</v>
      </c>
      <c r="F266" s="415" t="s">
        <v>2370</v>
      </c>
      <c r="G266" s="417" t="s">
        <v>2371</v>
      </c>
      <c r="H266" s="418">
        <v>13391812259</v>
      </c>
      <c r="I266" s="368" t="s">
        <v>2372</v>
      </c>
      <c r="J266" s="369">
        <v>75</v>
      </c>
      <c r="K266" s="300">
        <v>850</v>
      </c>
      <c r="L266" s="300">
        <v>400</v>
      </c>
      <c r="M266" s="300"/>
      <c r="N266" s="300"/>
      <c r="O266" s="300"/>
      <c r="P266" s="300"/>
      <c r="Q266" s="300"/>
      <c r="R266" s="300"/>
      <c r="S266" s="300"/>
      <c r="T266" s="300"/>
      <c r="U266" s="378" t="s">
        <v>1612</v>
      </c>
      <c r="V266" s="379"/>
    </row>
    <row r="267" spans="1:28" ht="22.5" customHeight="1">
      <c r="A267" s="614"/>
      <c r="B267" s="614"/>
      <c r="C267" s="614"/>
      <c r="D267" s="625"/>
      <c r="E267" s="405">
        <v>3</v>
      </c>
      <c r="F267" s="415" t="s">
        <v>2373</v>
      </c>
      <c r="G267" s="417" t="s">
        <v>2371</v>
      </c>
      <c r="H267" s="418">
        <v>13391812259</v>
      </c>
      <c r="I267" s="368" t="s">
        <v>2374</v>
      </c>
      <c r="J267" s="369">
        <v>35</v>
      </c>
      <c r="K267" s="300">
        <v>430</v>
      </c>
      <c r="L267" s="300">
        <v>200</v>
      </c>
      <c r="M267" s="300"/>
      <c r="N267" s="300"/>
      <c r="O267" s="300"/>
      <c r="P267" s="300"/>
      <c r="Q267" s="300"/>
      <c r="R267" s="300"/>
      <c r="S267" s="300"/>
      <c r="T267" s="300"/>
      <c r="U267" s="378" t="s">
        <v>1612</v>
      </c>
      <c r="V267" s="379"/>
    </row>
    <row r="268" spans="1:28" ht="22.5" customHeight="1">
      <c r="A268" s="614"/>
      <c r="B268" s="614"/>
      <c r="C268" s="614"/>
      <c r="D268" s="625"/>
      <c r="E268" s="405">
        <v>1</v>
      </c>
      <c r="F268" s="415" t="s">
        <v>2375</v>
      </c>
      <c r="G268" s="417" t="s">
        <v>2371</v>
      </c>
      <c r="H268" s="418">
        <v>13391812259</v>
      </c>
      <c r="I268" s="368" t="s">
        <v>2376</v>
      </c>
      <c r="J268" s="369">
        <v>35</v>
      </c>
      <c r="K268" s="300">
        <v>320</v>
      </c>
      <c r="L268" s="300">
        <v>250</v>
      </c>
      <c r="M268" s="300"/>
      <c r="N268" s="300"/>
      <c r="O268" s="300"/>
      <c r="P268" s="300"/>
      <c r="Q268" s="300"/>
      <c r="R268" s="300"/>
      <c r="S268" s="300"/>
      <c r="T268" s="300"/>
      <c r="U268" s="378" t="s">
        <v>1604</v>
      </c>
      <c r="V268" s="379"/>
    </row>
    <row r="269" spans="1:28" ht="22.5" customHeight="1">
      <c r="A269" s="614"/>
      <c r="B269" s="614"/>
      <c r="C269" s="614"/>
      <c r="D269" s="625"/>
      <c r="E269" s="405">
        <v>3</v>
      </c>
      <c r="F269" s="415" t="s">
        <v>2377</v>
      </c>
      <c r="G269" s="417" t="s">
        <v>2371</v>
      </c>
      <c r="H269" s="418">
        <v>13391812259</v>
      </c>
      <c r="I269" s="368" t="s">
        <v>2378</v>
      </c>
      <c r="J269" s="369">
        <v>66</v>
      </c>
      <c r="K269" s="300">
        <v>812</v>
      </c>
      <c r="L269" s="300">
        <v>350</v>
      </c>
      <c r="M269" s="300"/>
      <c r="N269" s="300"/>
      <c r="O269" s="300"/>
      <c r="P269" s="300"/>
      <c r="Q269" s="300"/>
      <c r="R269" s="300"/>
      <c r="S269" s="300"/>
      <c r="T269" s="300"/>
      <c r="U269" s="378" t="s">
        <v>1612</v>
      </c>
      <c r="V269" s="379"/>
    </row>
    <row r="270" spans="1:28" ht="22.5" customHeight="1">
      <c r="A270" s="614"/>
      <c r="B270" s="614"/>
      <c r="C270" s="614"/>
      <c r="D270" s="625" t="s">
        <v>1033</v>
      </c>
      <c r="E270" s="405">
        <v>1</v>
      </c>
      <c r="F270" s="415" t="s">
        <v>2379</v>
      </c>
      <c r="G270" s="405" t="s">
        <v>2380</v>
      </c>
      <c r="H270" s="416">
        <v>13126815798</v>
      </c>
      <c r="I270" s="368" t="s">
        <v>2381</v>
      </c>
      <c r="J270" s="369">
        <v>30</v>
      </c>
      <c r="K270" s="300">
        <v>460</v>
      </c>
      <c r="L270" s="300">
        <v>275</v>
      </c>
      <c r="M270" s="300"/>
      <c r="N270" s="300"/>
      <c r="O270" s="300"/>
      <c r="P270" s="300"/>
      <c r="Q270" s="300"/>
      <c r="R270" s="300"/>
      <c r="S270" s="300"/>
      <c r="T270" s="300"/>
      <c r="U270" s="378" t="s">
        <v>1604</v>
      </c>
      <c r="V270" s="379"/>
    </row>
    <row r="271" spans="1:28" ht="22.5" customHeight="1">
      <c r="A271" s="614"/>
      <c r="B271" s="614"/>
      <c r="C271" s="614"/>
      <c r="D271" s="625"/>
      <c r="E271" s="405">
        <v>3</v>
      </c>
      <c r="F271" s="415" t="s">
        <v>2382</v>
      </c>
      <c r="G271" s="405" t="s">
        <v>2380</v>
      </c>
      <c r="H271" s="416">
        <v>13126815798</v>
      </c>
      <c r="I271" s="368" t="s">
        <v>2383</v>
      </c>
      <c r="J271" s="369">
        <v>30</v>
      </c>
      <c r="K271" s="300">
        <v>406</v>
      </c>
      <c r="L271" s="300">
        <v>325</v>
      </c>
      <c r="M271" s="300"/>
      <c r="N271" s="300"/>
      <c r="O271" s="300"/>
      <c r="P271" s="300"/>
      <c r="Q271" s="300"/>
      <c r="R271" s="300"/>
      <c r="S271" s="300"/>
      <c r="T271" s="300"/>
      <c r="U271" s="378" t="s">
        <v>1617</v>
      </c>
      <c r="V271" s="379"/>
    </row>
    <row r="272" spans="1:28" ht="22.5" customHeight="1">
      <c r="A272" s="614"/>
      <c r="B272" s="614"/>
      <c r="C272" s="614"/>
      <c r="D272" s="625" t="s">
        <v>2384</v>
      </c>
      <c r="E272" s="405">
        <v>1</v>
      </c>
      <c r="F272" s="415" t="s">
        <v>38</v>
      </c>
      <c r="G272" s="405" t="s">
        <v>1013</v>
      </c>
      <c r="H272" s="416">
        <v>15600645114</v>
      </c>
      <c r="I272" s="368" t="s">
        <v>2385</v>
      </c>
      <c r="J272" s="369">
        <v>30</v>
      </c>
      <c r="K272" s="300">
        <v>300</v>
      </c>
      <c r="L272" s="300">
        <v>250</v>
      </c>
      <c r="M272" s="300"/>
      <c r="N272" s="300"/>
      <c r="O272" s="300"/>
      <c r="P272" s="300"/>
      <c r="Q272" s="300"/>
      <c r="R272" s="300"/>
      <c r="S272" s="300"/>
      <c r="T272" s="300"/>
      <c r="U272" s="378" t="s">
        <v>129</v>
      </c>
      <c r="V272" s="379"/>
    </row>
    <row r="273" spans="1:28" ht="22.5" customHeight="1">
      <c r="A273" s="614"/>
      <c r="B273" s="614"/>
      <c r="C273" s="614"/>
      <c r="D273" s="625"/>
      <c r="E273" s="405">
        <v>3</v>
      </c>
      <c r="F273" s="415" t="s">
        <v>2386</v>
      </c>
      <c r="G273" s="405" t="s">
        <v>1013</v>
      </c>
      <c r="H273" s="416">
        <v>15600645114</v>
      </c>
      <c r="I273" s="368" t="s">
        <v>2387</v>
      </c>
      <c r="J273" s="369">
        <v>80</v>
      </c>
      <c r="K273" s="300">
        <v>1050</v>
      </c>
      <c r="L273" s="300">
        <v>500</v>
      </c>
      <c r="M273" s="300"/>
      <c r="N273" s="300"/>
      <c r="O273" s="300"/>
      <c r="P273" s="300"/>
      <c r="Q273" s="300"/>
      <c r="R273" s="300"/>
      <c r="S273" s="300"/>
      <c r="T273" s="300"/>
      <c r="U273" s="378" t="s">
        <v>1617</v>
      </c>
      <c r="V273" s="379"/>
    </row>
    <row r="274" spans="1:28" ht="22.5" customHeight="1">
      <c r="A274" s="614"/>
      <c r="B274" s="614"/>
      <c r="C274" s="614"/>
      <c r="D274" s="625"/>
      <c r="E274" s="405">
        <v>3</v>
      </c>
      <c r="F274" s="415" t="s">
        <v>2388</v>
      </c>
      <c r="G274" s="405" t="s">
        <v>1013</v>
      </c>
      <c r="H274" s="416">
        <v>15600645114</v>
      </c>
      <c r="I274" s="368" t="s">
        <v>2389</v>
      </c>
      <c r="J274" s="369">
        <v>65</v>
      </c>
      <c r="K274" s="300">
        <v>650</v>
      </c>
      <c r="L274" s="300">
        <v>175</v>
      </c>
      <c r="M274" s="300"/>
      <c r="N274" s="300"/>
      <c r="O274" s="300"/>
      <c r="P274" s="300"/>
      <c r="Q274" s="300"/>
      <c r="R274" s="300"/>
      <c r="S274" s="300"/>
      <c r="T274" s="300"/>
      <c r="U274" s="378" t="s">
        <v>1617</v>
      </c>
      <c r="V274" s="379"/>
    </row>
    <row r="275" spans="1:28" ht="22.5" customHeight="1">
      <c r="A275" s="614" t="s">
        <v>2390</v>
      </c>
      <c r="B275" s="614">
        <v>2</v>
      </c>
      <c r="C275" s="614">
        <v>2</v>
      </c>
      <c r="D275" s="622" t="s">
        <v>2391</v>
      </c>
      <c r="E275" s="362">
        <v>4</v>
      </c>
      <c r="F275" s="362" t="s">
        <v>2392</v>
      </c>
      <c r="G275" s="362" t="s">
        <v>1058</v>
      </c>
      <c r="H275" s="366" t="s">
        <v>2393</v>
      </c>
      <c r="I275" s="368" t="s">
        <v>2394</v>
      </c>
      <c r="J275" s="392">
        <v>10</v>
      </c>
      <c r="K275" s="300">
        <v>480</v>
      </c>
      <c r="L275" s="300">
        <v>225</v>
      </c>
      <c r="M275" s="300"/>
      <c r="N275" s="300"/>
      <c r="O275" s="300"/>
      <c r="P275" s="300"/>
      <c r="Q275" s="300"/>
      <c r="R275" s="300"/>
      <c r="S275" s="300"/>
      <c r="T275" s="300"/>
      <c r="U275" s="378" t="s">
        <v>1617</v>
      </c>
      <c r="V275" s="379"/>
    </row>
    <row r="276" spans="1:28" ht="22.5" customHeight="1">
      <c r="A276" s="614"/>
      <c r="B276" s="614"/>
      <c r="C276" s="614"/>
      <c r="D276" s="622"/>
      <c r="E276" s="364">
        <v>3</v>
      </c>
      <c r="F276" s="365" t="s">
        <v>2395</v>
      </c>
      <c r="G276" s="365" t="s">
        <v>1058</v>
      </c>
      <c r="H276" s="366" t="s">
        <v>2393</v>
      </c>
      <c r="I276" s="368" t="s">
        <v>2396</v>
      </c>
      <c r="J276" s="392">
        <v>10</v>
      </c>
      <c r="K276" s="300">
        <v>570</v>
      </c>
      <c r="L276" s="300">
        <v>250</v>
      </c>
      <c r="M276" s="300"/>
      <c r="N276" s="300"/>
      <c r="O276" s="300"/>
      <c r="P276" s="300"/>
      <c r="Q276" s="300"/>
      <c r="R276" s="300"/>
      <c r="S276" s="300"/>
      <c r="T276" s="300"/>
      <c r="U276" s="378" t="s">
        <v>129</v>
      </c>
      <c r="V276" s="379"/>
    </row>
    <row r="277" spans="1:28" ht="22.5" customHeight="1">
      <c r="A277" s="614" t="s">
        <v>2397</v>
      </c>
      <c r="B277" s="614">
        <v>15</v>
      </c>
      <c r="C277" s="614">
        <v>15</v>
      </c>
      <c r="D277" s="362" t="s">
        <v>1083</v>
      </c>
      <c r="E277" s="362">
        <v>1</v>
      </c>
      <c r="F277" s="362" t="s">
        <v>34</v>
      </c>
      <c r="G277" s="362" t="s">
        <v>1085</v>
      </c>
      <c r="H277" s="366" t="s">
        <v>1086</v>
      </c>
      <c r="I277" s="368" t="s">
        <v>2398</v>
      </c>
      <c r="J277" s="369">
        <v>16</v>
      </c>
      <c r="K277" s="300">
        <v>450</v>
      </c>
      <c r="L277" s="300">
        <v>300</v>
      </c>
      <c r="M277" s="300"/>
      <c r="N277" s="300"/>
      <c r="O277" s="300"/>
      <c r="P277" s="300"/>
      <c r="Q277" s="300"/>
      <c r="R277" s="300"/>
      <c r="S277" s="300"/>
      <c r="T277" s="300"/>
      <c r="U277" s="378" t="s">
        <v>1617</v>
      </c>
      <c r="V277" s="379"/>
    </row>
    <row r="278" spans="1:28" ht="22.5" customHeight="1">
      <c r="A278" s="614"/>
      <c r="B278" s="614"/>
      <c r="C278" s="614"/>
      <c r="D278" s="622" t="s">
        <v>1078</v>
      </c>
      <c r="E278" s="364">
        <v>3</v>
      </c>
      <c r="F278" s="365" t="s">
        <v>2399</v>
      </c>
      <c r="G278" s="365" t="s">
        <v>2400</v>
      </c>
      <c r="H278" s="366" t="s">
        <v>2401</v>
      </c>
      <c r="I278" s="368" t="s">
        <v>2402</v>
      </c>
      <c r="J278" s="369">
        <v>12</v>
      </c>
      <c r="K278" s="300">
        <v>100</v>
      </c>
      <c r="L278" s="300">
        <v>100</v>
      </c>
      <c r="M278" s="300"/>
      <c r="N278" s="300"/>
      <c r="O278" s="300"/>
      <c r="P278" s="300"/>
      <c r="Q278" s="300"/>
      <c r="R278" s="300"/>
      <c r="S278" s="300"/>
      <c r="T278" s="300"/>
      <c r="U278" s="378" t="s">
        <v>1604</v>
      </c>
      <c r="V278" s="379"/>
    </row>
    <row r="279" spans="1:28" ht="22.5" customHeight="1">
      <c r="A279" s="614"/>
      <c r="B279" s="614"/>
      <c r="C279" s="614"/>
      <c r="D279" s="622"/>
      <c r="E279" s="364">
        <v>2</v>
      </c>
      <c r="F279" s="365" t="s">
        <v>2403</v>
      </c>
      <c r="G279" s="365" t="s">
        <v>2400</v>
      </c>
      <c r="H279" s="366" t="s">
        <v>2401</v>
      </c>
      <c r="I279" s="368" t="s">
        <v>2404</v>
      </c>
      <c r="J279" s="369">
        <v>13</v>
      </c>
      <c r="K279" s="300">
        <v>150</v>
      </c>
      <c r="L279" s="300">
        <v>150</v>
      </c>
      <c r="M279" s="300"/>
      <c r="N279" s="300"/>
      <c r="O279" s="300"/>
      <c r="P279" s="300"/>
      <c r="Q279" s="300"/>
      <c r="R279" s="300"/>
      <c r="S279" s="300"/>
      <c r="T279" s="300"/>
      <c r="U279" s="378" t="s">
        <v>1617</v>
      </c>
      <c r="V279" s="379"/>
    </row>
    <row r="280" spans="1:28" ht="22.5" customHeight="1">
      <c r="A280" s="614"/>
      <c r="B280" s="614"/>
      <c r="C280" s="614"/>
      <c r="D280" s="622" t="s">
        <v>2405</v>
      </c>
      <c r="E280" s="362">
        <v>1</v>
      </c>
      <c r="F280" s="365" t="s">
        <v>2406</v>
      </c>
      <c r="G280" s="363" t="s">
        <v>2407</v>
      </c>
      <c r="H280" s="366" t="s">
        <v>2408</v>
      </c>
      <c r="I280" s="368" t="s">
        <v>2409</v>
      </c>
      <c r="J280" s="369"/>
      <c r="K280" s="300">
        <v>760</v>
      </c>
      <c r="L280" s="300">
        <v>350</v>
      </c>
      <c r="M280" s="300"/>
      <c r="N280" s="300"/>
      <c r="O280" s="300"/>
      <c r="P280" s="300"/>
      <c r="Q280" s="300"/>
      <c r="R280" s="300"/>
      <c r="S280" s="300"/>
      <c r="T280" s="300"/>
      <c r="U280" s="378" t="s">
        <v>1598</v>
      </c>
      <c r="V280" s="384"/>
      <c r="W280" s="385"/>
      <c r="X280" s="386"/>
      <c r="Y280" s="386"/>
      <c r="Z280" s="387"/>
      <c r="AA280" s="388"/>
      <c r="AB280" s="389"/>
    </row>
    <row r="281" spans="1:28" ht="22.5" customHeight="1">
      <c r="A281" s="614"/>
      <c r="B281" s="614"/>
      <c r="C281" s="614"/>
      <c r="D281" s="622"/>
      <c r="E281" s="362">
        <v>3</v>
      </c>
      <c r="F281" s="365" t="s">
        <v>2410</v>
      </c>
      <c r="G281" s="363" t="s">
        <v>2407</v>
      </c>
      <c r="H281" s="366" t="s">
        <v>2408</v>
      </c>
      <c r="I281" s="368" t="s">
        <v>2411</v>
      </c>
      <c r="J281" s="369"/>
      <c r="K281" s="300">
        <v>352</v>
      </c>
      <c r="L281" s="300">
        <v>175</v>
      </c>
      <c r="M281" s="300"/>
      <c r="N281" s="300"/>
      <c r="O281" s="300"/>
      <c r="P281" s="300"/>
      <c r="Q281" s="300"/>
      <c r="R281" s="300"/>
      <c r="S281" s="300"/>
      <c r="T281" s="300"/>
      <c r="U281" s="378" t="s">
        <v>1598</v>
      </c>
      <c r="V281" s="379"/>
    </row>
    <row r="282" spans="1:28" ht="22.5" customHeight="1">
      <c r="A282" s="614"/>
      <c r="B282" s="614"/>
      <c r="C282" s="614"/>
      <c r="D282" s="622"/>
      <c r="E282" s="362">
        <v>3</v>
      </c>
      <c r="F282" s="365" t="s">
        <v>2412</v>
      </c>
      <c r="G282" s="363" t="s">
        <v>2407</v>
      </c>
      <c r="H282" s="366" t="s">
        <v>2408</v>
      </c>
      <c r="I282" s="368" t="s">
        <v>2413</v>
      </c>
      <c r="J282" s="369"/>
      <c r="K282" s="300">
        <v>246</v>
      </c>
      <c r="L282" s="300">
        <v>175</v>
      </c>
      <c r="M282" s="300"/>
      <c r="N282" s="300"/>
      <c r="O282" s="300"/>
      <c r="P282" s="300"/>
      <c r="Q282" s="300"/>
      <c r="R282" s="300"/>
      <c r="S282" s="300"/>
      <c r="T282" s="300"/>
      <c r="U282" s="378" t="s">
        <v>1598</v>
      </c>
      <c r="V282" s="379"/>
    </row>
    <row r="283" spans="1:28" ht="22.5" customHeight="1">
      <c r="A283" s="614"/>
      <c r="B283" s="614"/>
      <c r="C283" s="614"/>
      <c r="D283" s="362" t="s">
        <v>1072</v>
      </c>
      <c r="E283" s="362">
        <v>3</v>
      </c>
      <c r="F283" s="365" t="s">
        <v>2414</v>
      </c>
      <c r="G283" s="363" t="s">
        <v>1073</v>
      </c>
      <c r="H283" s="366" t="s">
        <v>1074</v>
      </c>
      <c r="I283" s="368" t="s">
        <v>2415</v>
      </c>
      <c r="J283" s="369">
        <v>38</v>
      </c>
      <c r="K283" s="300">
        <v>300</v>
      </c>
      <c r="L283" s="300">
        <v>275</v>
      </c>
      <c r="M283" s="300"/>
      <c r="N283" s="300"/>
      <c r="O283" s="300"/>
      <c r="P283" s="300"/>
      <c r="Q283" s="300"/>
      <c r="R283" s="300"/>
      <c r="S283" s="300"/>
      <c r="T283" s="300"/>
      <c r="U283" s="378" t="s">
        <v>1604</v>
      </c>
      <c r="V283" s="379"/>
    </row>
    <row r="284" spans="1:28" ht="22.5" customHeight="1">
      <c r="A284" s="614"/>
      <c r="B284" s="614"/>
      <c r="C284" s="614"/>
      <c r="D284" s="622" t="s">
        <v>1065</v>
      </c>
      <c r="E284" s="362">
        <v>2</v>
      </c>
      <c r="F284" s="365" t="s">
        <v>2416</v>
      </c>
      <c r="G284" s="363" t="s">
        <v>2417</v>
      </c>
      <c r="H284" s="366" t="s">
        <v>2418</v>
      </c>
      <c r="I284" s="368" t="s">
        <v>2419</v>
      </c>
      <c r="J284" s="369">
        <v>49</v>
      </c>
      <c r="K284" s="300">
        <v>600</v>
      </c>
      <c r="L284" s="300">
        <v>200</v>
      </c>
      <c r="M284" s="300"/>
      <c r="N284" s="300"/>
      <c r="O284" s="300"/>
      <c r="P284" s="300"/>
      <c r="Q284" s="300"/>
      <c r="R284" s="300"/>
      <c r="S284" s="300"/>
      <c r="T284" s="300"/>
      <c r="U284" s="378" t="s">
        <v>1725</v>
      </c>
      <c r="V284" s="384"/>
      <c r="W284" s="385"/>
      <c r="X284" s="386"/>
      <c r="Y284" s="386"/>
      <c r="Z284" s="387"/>
      <c r="AA284" s="388"/>
      <c r="AB284" s="389"/>
    </row>
    <row r="285" spans="1:28" ht="22.5" customHeight="1">
      <c r="A285" s="614"/>
      <c r="B285" s="614"/>
      <c r="C285" s="614"/>
      <c r="D285" s="622"/>
      <c r="E285" s="362">
        <v>3</v>
      </c>
      <c r="F285" s="365" t="s">
        <v>1694</v>
      </c>
      <c r="G285" s="363" t="s">
        <v>2417</v>
      </c>
      <c r="H285" s="366" t="s">
        <v>2418</v>
      </c>
      <c r="I285" s="368" t="s">
        <v>2420</v>
      </c>
      <c r="J285" s="375">
        <v>49</v>
      </c>
      <c r="K285" s="364">
        <v>350</v>
      </c>
      <c r="L285" s="419">
        <v>300</v>
      </c>
      <c r="M285" s="300">
        <v>300</v>
      </c>
      <c r="N285" s="300" t="s">
        <v>1597</v>
      </c>
      <c r="O285" s="300" t="s">
        <v>1640</v>
      </c>
      <c r="P285" s="419"/>
      <c r="Q285" s="419"/>
      <c r="R285" s="419"/>
      <c r="S285" s="419"/>
      <c r="T285" s="419"/>
      <c r="U285" s="362" t="s">
        <v>95</v>
      </c>
      <c r="V285" s="379"/>
    </row>
    <row r="286" spans="1:28" ht="22.5" customHeight="1">
      <c r="A286" s="614"/>
      <c r="B286" s="614"/>
      <c r="C286" s="614"/>
      <c r="D286" s="622"/>
      <c r="E286" s="362">
        <v>4</v>
      </c>
      <c r="F286" s="365" t="s">
        <v>2421</v>
      </c>
      <c r="G286" s="363" t="s">
        <v>2417</v>
      </c>
      <c r="H286" s="366" t="s">
        <v>2418</v>
      </c>
      <c r="I286" s="368" t="s">
        <v>2422</v>
      </c>
      <c r="J286" s="369">
        <v>49</v>
      </c>
      <c r="K286" s="300">
        <v>500</v>
      </c>
      <c r="L286" s="300">
        <v>300</v>
      </c>
      <c r="M286" s="369"/>
      <c r="N286" s="369"/>
      <c r="O286" s="369"/>
      <c r="P286" s="300" t="s">
        <v>1609</v>
      </c>
      <c r="Q286" s="300" t="s">
        <v>1609</v>
      </c>
      <c r="R286" s="300" t="s">
        <v>1609</v>
      </c>
      <c r="S286" s="300" t="s">
        <v>1609</v>
      </c>
      <c r="T286" s="300"/>
      <c r="U286" s="378" t="s">
        <v>1612</v>
      </c>
      <c r="V286" s="379"/>
    </row>
    <row r="287" spans="1:28" ht="21" customHeight="1">
      <c r="A287" s="614"/>
      <c r="B287" s="614"/>
      <c r="C287" s="614"/>
      <c r="D287" s="622"/>
      <c r="E287" s="362">
        <v>2</v>
      </c>
      <c r="F287" s="365" t="s">
        <v>2423</v>
      </c>
      <c r="G287" s="363" t="s">
        <v>2417</v>
      </c>
      <c r="H287" s="366" t="s">
        <v>2418</v>
      </c>
      <c r="I287" s="368" t="s">
        <v>2424</v>
      </c>
      <c r="J287" s="369"/>
      <c r="K287" s="300">
        <v>300</v>
      </c>
      <c r="L287" s="300">
        <v>200</v>
      </c>
      <c r="M287" s="300"/>
      <c r="N287" s="300"/>
      <c r="O287" s="300"/>
      <c r="P287" s="300"/>
      <c r="Q287" s="300"/>
      <c r="R287" s="300"/>
      <c r="S287" s="300"/>
      <c r="T287" s="300"/>
      <c r="U287" s="378" t="s">
        <v>1725</v>
      </c>
      <c r="V287" s="379"/>
    </row>
    <row r="288" spans="1:28" ht="22.5" customHeight="1">
      <c r="A288" s="614"/>
      <c r="B288" s="614"/>
      <c r="C288" s="614"/>
      <c r="D288" s="622" t="s">
        <v>2425</v>
      </c>
      <c r="E288" s="362">
        <v>1</v>
      </c>
      <c r="F288" s="365" t="s">
        <v>2426</v>
      </c>
      <c r="G288" s="365" t="s">
        <v>2427</v>
      </c>
      <c r="H288" s="366" t="s">
        <v>2428</v>
      </c>
      <c r="I288" s="368" t="s">
        <v>2429</v>
      </c>
      <c r="J288" s="369">
        <v>37</v>
      </c>
      <c r="K288" s="300">
        <v>520</v>
      </c>
      <c r="L288" s="300">
        <v>300</v>
      </c>
      <c r="M288" s="300"/>
      <c r="N288" s="300"/>
      <c r="O288" s="300"/>
      <c r="P288" s="300"/>
      <c r="Q288" s="300"/>
      <c r="R288" s="300"/>
      <c r="S288" s="300"/>
      <c r="T288" s="300"/>
      <c r="U288" s="378" t="s">
        <v>1601</v>
      </c>
      <c r="V288" s="379"/>
    </row>
    <row r="289" spans="1:28" ht="22.5" customHeight="1">
      <c r="A289" s="614"/>
      <c r="B289" s="614"/>
      <c r="C289" s="614"/>
      <c r="D289" s="622"/>
      <c r="E289" s="362">
        <v>2</v>
      </c>
      <c r="F289" s="365" t="s">
        <v>2430</v>
      </c>
      <c r="G289" s="365" t="s">
        <v>2427</v>
      </c>
      <c r="H289" s="366" t="s">
        <v>2428</v>
      </c>
      <c r="I289" s="368" t="s">
        <v>2431</v>
      </c>
      <c r="J289" s="369">
        <v>37</v>
      </c>
      <c r="K289" s="300">
        <v>350</v>
      </c>
      <c r="L289" s="300">
        <v>200</v>
      </c>
      <c r="M289" s="300"/>
      <c r="N289" s="300"/>
      <c r="O289" s="300"/>
      <c r="P289" s="300"/>
      <c r="Q289" s="300"/>
      <c r="R289" s="300"/>
      <c r="S289" s="300"/>
      <c r="T289" s="300"/>
      <c r="U289" s="378" t="s">
        <v>1725</v>
      </c>
      <c r="V289" s="379"/>
    </row>
    <row r="290" spans="1:28" ht="22.5" customHeight="1">
      <c r="A290" s="614"/>
      <c r="B290" s="614"/>
      <c r="C290" s="614"/>
      <c r="D290" s="622"/>
      <c r="E290" s="362">
        <v>1</v>
      </c>
      <c r="F290" s="365" t="s">
        <v>2432</v>
      </c>
      <c r="G290" s="365" t="s">
        <v>2427</v>
      </c>
      <c r="H290" s="366" t="s">
        <v>2428</v>
      </c>
      <c r="I290" s="368" t="s">
        <v>2433</v>
      </c>
      <c r="J290" s="369">
        <v>37</v>
      </c>
      <c r="K290" s="300">
        <v>400</v>
      </c>
      <c r="L290" s="300">
        <v>200</v>
      </c>
      <c r="M290" s="300"/>
      <c r="N290" s="300"/>
      <c r="O290" s="300"/>
      <c r="P290" s="300"/>
      <c r="Q290" s="300"/>
      <c r="R290" s="300"/>
      <c r="S290" s="300"/>
      <c r="T290" s="300"/>
      <c r="U290" s="378" t="s">
        <v>1598</v>
      </c>
      <c r="V290" s="379"/>
    </row>
    <row r="291" spans="1:28" ht="22.5" customHeight="1">
      <c r="A291" s="614"/>
      <c r="B291" s="614"/>
      <c r="C291" s="614"/>
      <c r="D291" s="622"/>
      <c r="E291" s="362">
        <v>3</v>
      </c>
      <c r="F291" s="365" t="s">
        <v>2434</v>
      </c>
      <c r="G291" s="365" t="s">
        <v>2427</v>
      </c>
      <c r="H291" s="366" t="s">
        <v>2428</v>
      </c>
      <c r="I291" s="368" t="s">
        <v>2435</v>
      </c>
      <c r="J291" s="369">
        <v>37</v>
      </c>
      <c r="K291" s="300">
        <v>650</v>
      </c>
      <c r="L291" s="300">
        <v>300</v>
      </c>
      <c r="M291" s="300"/>
      <c r="N291" s="300"/>
      <c r="O291" s="300"/>
      <c r="P291" s="300"/>
      <c r="Q291" s="300"/>
      <c r="R291" s="300"/>
      <c r="S291" s="300"/>
      <c r="T291" s="300"/>
      <c r="U291" s="378" t="s">
        <v>1617</v>
      </c>
      <c r="V291" s="379"/>
    </row>
    <row r="292" spans="1:28" ht="22.5" customHeight="1">
      <c r="A292" s="614" t="s">
        <v>2436</v>
      </c>
      <c r="B292" s="614">
        <v>3</v>
      </c>
      <c r="C292" s="614">
        <v>3</v>
      </c>
      <c r="D292" s="362" t="s">
        <v>2437</v>
      </c>
      <c r="E292" s="362">
        <v>3</v>
      </c>
      <c r="F292" s="362" t="s">
        <v>2438</v>
      </c>
      <c r="G292" s="362" t="s">
        <v>2439</v>
      </c>
      <c r="H292" s="514" t="s">
        <v>2440</v>
      </c>
      <c r="I292" s="368" t="s">
        <v>2441</v>
      </c>
      <c r="J292" s="392">
        <v>20</v>
      </c>
      <c r="K292" s="300">
        <v>1800</v>
      </c>
      <c r="L292" s="300">
        <v>600</v>
      </c>
      <c r="M292" s="300">
        <v>600</v>
      </c>
      <c r="N292" s="300" t="s">
        <v>1597</v>
      </c>
      <c r="O292" s="300" t="s">
        <v>1636</v>
      </c>
      <c r="P292" s="300" t="s">
        <v>1609</v>
      </c>
      <c r="Q292" s="300" t="s">
        <v>1609</v>
      </c>
      <c r="R292" s="300" t="s">
        <v>1609</v>
      </c>
      <c r="S292" s="300" t="s">
        <v>1609</v>
      </c>
      <c r="T292" s="300"/>
      <c r="U292" s="378" t="s">
        <v>1612</v>
      </c>
      <c r="V292" s="379"/>
    </row>
    <row r="293" spans="1:28" ht="22.5" customHeight="1">
      <c r="A293" s="614"/>
      <c r="B293" s="614"/>
      <c r="C293" s="614"/>
      <c r="D293" s="362" t="s">
        <v>2442</v>
      </c>
      <c r="E293" s="362">
        <v>1</v>
      </c>
      <c r="F293" s="365" t="s">
        <v>2443</v>
      </c>
      <c r="G293" s="365" t="s">
        <v>2444</v>
      </c>
      <c r="H293" s="514" t="s">
        <v>2445</v>
      </c>
      <c r="I293" s="368" t="s">
        <v>2446</v>
      </c>
      <c r="J293" s="392">
        <v>29</v>
      </c>
      <c r="K293" s="300">
        <v>450</v>
      </c>
      <c r="L293" s="300">
        <v>300</v>
      </c>
      <c r="M293" s="300"/>
      <c r="N293" s="300"/>
      <c r="O293" s="300"/>
      <c r="P293" s="300"/>
      <c r="Q293" s="300"/>
      <c r="R293" s="300"/>
      <c r="S293" s="300"/>
      <c r="T293" s="300"/>
      <c r="U293" s="378" t="s">
        <v>1604</v>
      </c>
      <c r="V293" s="379"/>
    </row>
    <row r="294" spans="1:28" ht="22.5" customHeight="1">
      <c r="A294" s="614"/>
      <c r="B294" s="614"/>
      <c r="C294" s="614"/>
      <c r="D294" s="362" t="s">
        <v>2442</v>
      </c>
      <c r="E294" s="362">
        <v>3</v>
      </c>
      <c r="F294" s="365" t="s">
        <v>1694</v>
      </c>
      <c r="G294" s="365" t="s">
        <v>2444</v>
      </c>
      <c r="H294" s="514" t="s">
        <v>2445</v>
      </c>
      <c r="I294" s="368" t="s">
        <v>2447</v>
      </c>
      <c r="J294" s="392">
        <v>29</v>
      </c>
      <c r="K294" s="300">
        <v>1800</v>
      </c>
      <c r="L294" s="300">
        <v>600</v>
      </c>
      <c r="M294" s="300"/>
      <c r="N294" s="300"/>
      <c r="O294" s="300"/>
      <c r="P294" s="300"/>
      <c r="Q294" s="300"/>
      <c r="R294" s="300"/>
      <c r="S294" s="300"/>
      <c r="T294" s="300"/>
      <c r="U294" s="378" t="s">
        <v>2448</v>
      </c>
      <c r="V294" s="384"/>
      <c r="W294" s="385"/>
      <c r="X294" s="386"/>
      <c r="Y294" s="386"/>
      <c r="Z294" s="387"/>
      <c r="AA294" s="388"/>
      <c r="AB294" s="389"/>
    </row>
    <row r="295" spans="1:28" ht="22.5" customHeight="1">
      <c r="A295" s="614" t="s">
        <v>2449</v>
      </c>
      <c r="B295" s="614">
        <v>12</v>
      </c>
      <c r="C295" s="614">
        <v>12</v>
      </c>
      <c r="D295" s="622" t="s">
        <v>1130</v>
      </c>
      <c r="E295" s="362">
        <v>3</v>
      </c>
      <c r="F295" s="362" t="s">
        <v>1694</v>
      </c>
      <c r="G295" s="362" t="s">
        <v>2450</v>
      </c>
      <c r="H295" s="366" t="s">
        <v>2451</v>
      </c>
      <c r="I295" s="368" t="s">
        <v>2452</v>
      </c>
      <c r="J295" s="369">
        <v>45</v>
      </c>
      <c r="K295" s="300">
        <v>470</v>
      </c>
      <c r="L295" s="300">
        <v>200</v>
      </c>
      <c r="M295" s="300"/>
      <c r="N295" s="300"/>
      <c r="O295" s="300"/>
      <c r="P295" s="300"/>
      <c r="Q295" s="300"/>
      <c r="R295" s="300"/>
      <c r="S295" s="300"/>
      <c r="T295" s="300"/>
      <c r="U295" s="378" t="s">
        <v>1612</v>
      </c>
      <c r="V295" s="379"/>
    </row>
    <row r="296" spans="1:28" ht="22.5" customHeight="1">
      <c r="A296" s="614"/>
      <c r="B296" s="614"/>
      <c r="C296" s="614"/>
      <c r="D296" s="622"/>
      <c r="E296" s="362">
        <v>1</v>
      </c>
      <c r="F296" s="365" t="s">
        <v>2453</v>
      </c>
      <c r="G296" s="362" t="s">
        <v>2450</v>
      </c>
      <c r="H296" s="366" t="s">
        <v>2451</v>
      </c>
      <c r="I296" s="368" t="s">
        <v>2454</v>
      </c>
      <c r="J296" s="369">
        <v>45</v>
      </c>
      <c r="K296" s="300">
        <v>492.5</v>
      </c>
      <c r="L296" s="300">
        <v>300</v>
      </c>
      <c r="M296" s="300"/>
      <c r="N296" s="300"/>
      <c r="O296" s="300"/>
      <c r="P296" s="300"/>
      <c r="Q296" s="300"/>
      <c r="R296" s="300"/>
      <c r="S296" s="300"/>
      <c r="T296" s="300"/>
      <c r="U296" s="378" t="s">
        <v>1604</v>
      </c>
      <c r="V296" s="379"/>
    </row>
    <row r="297" spans="1:28" ht="22.5" customHeight="1">
      <c r="A297" s="614"/>
      <c r="B297" s="614"/>
      <c r="C297" s="614"/>
      <c r="D297" s="622"/>
      <c r="E297" s="362">
        <v>2</v>
      </c>
      <c r="F297" s="365" t="s">
        <v>1136</v>
      </c>
      <c r="G297" s="362" t="s">
        <v>2450</v>
      </c>
      <c r="H297" s="366" t="s">
        <v>2451</v>
      </c>
      <c r="I297" s="368" t="s">
        <v>2455</v>
      </c>
      <c r="J297" s="369">
        <v>45</v>
      </c>
      <c r="K297" s="300">
        <v>380</v>
      </c>
      <c r="L297" s="300">
        <v>300</v>
      </c>
      <c r="M297" s="300"/>
      <c r="N297" s="300"/>
      <c r="O297" s="300"/>
      <c r="P297" s="300"/>
      <c r="Q297" s="300"/>
      <c r="R297" s="300"/>
      <c r="S297" s="300"/>
      <c r="T297" s="300"/>
      <c r="U297" s="378" t="s">
        <v>1725</v>
      </c>
      <c r="V297" s="379"/>
    </row>
    <row r="298" spans="1:28" ht="22.5" customHeight="1">
      <c r="A298" s="614"/>
      <c r="B298" s="614"/>
      <c r="C298" s="614"/>
      <c r="D298" s="622" t="s">
        <v>1138</v>
      </c>
      <c r="E298" s="362">
        <v>3</v>
      </c>
      <c r="F298" s="365" t="s">
        <v>2456</v>
      </c>
      <c r="G298" s="365" t="s">
        <v>1140</v>
      </c>
      <c r="H298" s="366" t="s">
        <v>2457</v>
      </c>
      <c r="I298" s="368" t="s">
        <v>2458</v>
      </c>
      <c r="J298" s="369">
        <v>20</v>
      </c>
      <c r="K298" s="300">
        <v>550</v>
      </c>
      <c r="L298" s="300">
        <v>300</v>
      </c>
      <c r="M298" s="300"/>
      <c r="N298" s="300"/>
      <c r="O298" s="300"/>
      <c r="P298" s="300"/>
      <c r="Q298" s="300"/>
      <c r="R298" s="300"/>
      <c r="S298" s="300"/>
      <c r="T298" s="300"/>
      <c r="U298" s="378" t="s">
        <v>129</v>
      </c>
      <c r="V298" s="384"/>
      <c r="W298" s="385"/>
      <c r="X298" s="386"/>
      <c r="Y298" s="386"/>
      <c r="Z298" s="387"/>
      <c r="AA298" s="388"/>
      <c r="AB298" s="389"/>
    </row>
    <row r="299" spans="1:28" ht="22.5" customHeight="1">
      <c r="A299" s="614"/>
      <c r="B299" s="614"/>
      <c r="C299" s="614"/>
      <c r="D299" s="622"/>
      <c r="E299" s="362">
        <v>1</v>
      </c>
      <c r="F299" s="365" t="s">
        <v>2459</v>
      </c>
      <c r="G299" s="365" t="s">
        <v>1140</v>
      </c>
      <c r="H299" s="366" t="s">
        <v>2457</v>
      </c>
      <c r="I299" s="368" t="s">
        <v>2460</v>
      </c>
      <c r="J299" s="369">
        <v>40</v>
      </c>
      <c r="K299" s="300">
        <v>730</v>
      </c>
      <c r="L299" s="300">
        <v>300</v>
      </c>
      <c r="M299" s="300"/>
      <c r="N299" s="300"/>
      <c r="O299" s="300"/>
      <c r="P299" s="300"/>
      <c r="Q299" s="300"/>
      <c r="R299" s="300"/>
      <c r="S299" s="300"/>
      <c r="T299" s="300"/>
      <c r="U299" s="378" t="s">
        <v>1604</v>
      </c>
      <c r="V299" s="379"/>
    </row>
    <row r="300" spans="1:28" ht="22.5" customHeight="1">
      <c r="A300" s="614"/>
      <c r="B300" s="614"/>
      <c r="C300" s="614"/>
      <c r="D300" s="622"/>
      <c r="E300" s="362">
        <v>2</v>
      </c>
      <c r="F300" s="365" t="s">
        <v>2461</v>
      </c>
      <c r="G300" s="365" t="s">
        <v>1140</v>
      </c>
      <c r="H300" s="366" t="s">
        <v>2457</v>
      </c>
      <c r="I300" s="368" t="s">
        <v>2462</v>
      </c>
      <c r="J300" s="369">
        <v>30</v>
      </c>
      <c r="K300" s="300">
        <v>370</v>
      </c>
      <c r="L300" s="300">
        <v>200</v>
      </c>
      <c r="M300" s="300"/>
      <c r="N300" s="300"/>
      <c r="O300" s="300"/>
      <c r="P300" s="300"/>
      <c r="Q300" s="300"/>
      <c r="R300" s="300"/>
      <c r="S300" s="300"/>
      <c r="T300" s="300"/>
      <c r="U300" s="378" t="s">
        <v>129</v>
      </c>
      <c r="V300" s="379"/>
    </row>
    <row r="301" spans="1:28" ht="22.5" customHeight="1">
      <c r="A301" s="614"/>
      <c r="B301" s="614"/>
      <c r="C301" s="614"/>
      <c r="D301" s="622" t="s">
        <v>1124</v>
      </c>
      <c r="E301" s="362">
        <v>2</v>
      </c>
      <c r="F301" s="365" t="s">
        <v>2463</v>
      </c>
      <c r="G301" s="365" t="s">
        <v>2464</v>
      </c>
      <c r="H301" s="366" t="s">
        <v>2465</v>
      </c>
      <c r="I301" s="368" t="s">
        <v>2466</v>
      </c>
      <c r="J301" s="369">
        <v>30</v>
      </c>
      <c r="K301" s="300">
        <v>160</v>
      </c>
      <c r="L301" s="300">
        <v>160</v>
      </c>
      <c r="M301" s="300"/>
      <c r="N301" s="300"/>
      <c r="O301" s="300"/>
      <c r="P301" s="300"/>
      <c r="Q301" s="300"/>
      <c r="R301" s="300"/>
      <c r="S301" s="300"/>
      <c r="T301" s="300"/>
      <c r="U301" s="378" t="s">
        <v>1612</v>
      </c>
      <c r="V301" s="379"/>
    </row>
    <row r="302" spans="1:28" ht="22.5" customHeight="1">
      <c r="A302" s="614"/>
      <c r="B302" s="614"/>
      <c r="C302" s="614"/>
      <c r="D302" s="622"/>
      <c r="E302" s="362">
        <v>3</v>
      </c>
      <c r="F302" s="365" t="s">
        <v>1121</v>
      </c>
      <c r="G302" s="365" t="s">
        <v>2464</v>
      </c>
      <c r="H302" s="366" t="s">
        <v>2465</v>
      </c>
      <c r="I302" s="368" t="s">
        <v>2467</v>
      </c>
      <c r="J302" s="369">
        <v>30</v>
      </c>
      <c r="K302" s="300">
        <v>400</v>
      </c>
      <c r="L302" s="300">
        <v>300</v>
      </c>
      <c r="M302" s="300"/>
      <c r="N302" s="300"/>
      <c r="O302" s="300"/>
      <c r="P302" s="300"/>
      <c r="Q302" s="300"/>
      <c r="R302" s="300"/>
      <c r="S302" s="300"/>
      <c r="T302" s="300"/>
      <c r="U302" s="378" t="s">
        <v>129</v>
      </c>
      <c r="V302" s="379"/>
    </row>
    <row r="303" spans="1:28" ht="22.5" customHeight="1">
      <c r="A303" s="614"/>
      <c r="B303" s="614"/>
      <c r="C303" s="614"/>
      <c r="D303" s="622"/>
      <c r="E303" s="362">
        <v>1</v>
      </c>
      <c r="F303" s="365" t="s">
        <v>2468</v>
      </c>
      <c r="G303" s="365" t="s">
        <v>2464</v>
      </c>
      <c r="H303" s="366" t="s">
        <v>2465</v>
      </c>
      <c r="I303" s="368" t="s">
        <v>2469</v>
      </c>
      <c r="J303" s="369">
        <v>30</v>
      </c>
      <c r="K303" s="300">
        <v>450</v>
      </c>
      <c r="L303" s="300">
        <v>300</v>
      </c>
      <c r="M303" s="300"/>
      <c r="N303" s="300"/>
      <c r="O303" s="300"/>
      <c r="P303" s="300"/>
      <c r="Q303" s="300"/>
      <c r="R303" s="300"/>
      <c r="S303" s="300"/>
      <c r="T303" s="300"/>
      <c r="U303" s="378" t="s">
        <v>1604</v>
      </c>
      <c r="V303" s="379"/>
    </row>
    <row r="304" spans="1:28" ht="22.5" customHeight="1">
      <c r="A304" s="614"/>
      <c r="B304" s="614"/>
      <c r="C304" s="614"/>
      <c r="D304" s="622" t="s">
        <v>2470</v>
      </c>
      <c r="E304" s="362">
        <v>4</v>
      </c>
      <c r="F304" s="365" t="s">
        <v>2471</v>
      </c>
      <c r="G304" s="365" t="s">
        <v>2472</v>
      </c>
      <c r="H304" s="366" t="s">
        <v>2473</v>
      </c>
      <c r="I304" s="368" t="s">
        <v>2474</v>
      </c>
      <c r="J304" s="369">
        <v>20</v>
      </c>
      <c r="K304" s="300">
        <v>285</v>
      </c>
      <c r="L304" s="300">
        <v>200</v>
      </c>
      <c r="M304" s="300"/>
      <c r="N304" s="300"/>
      <c r="O304" s="300"/>
      <c r="P304" s="300"/>
      <c r="Q304" s="300"/>
      <c r="R304" s="300"/>
      <c r="S304" s="300"/>
      <c r="T304" s="300"/>
      <c r="U304" s="378" t="s">
        <v>1617</v>
      </c>
      <c r="V304" s="379"/>
    </row>
    <row r="305" spans="1:28" ht="22.5" customHeight="1">
      <c r="A305" s="614"/>
      <c r="B305" s="614"/>
      <c r="C305" s="614"/>
      <c r="D305" s="622"/>
      <c r="E305" s="362">
        <v>3</v>
      </c>
      <c r="F305" s="365" t="s">
        <v>2475</v>
      </c>
      <c r="G305" s="365" t="s">
        <v>2472</v>
      </c>
      <c r="H305" s="366" t="s">
        <v>2473</v>
      </c>
      <c r="I305" s="368" t="s">
        <v>2476</v>
      </c>
      <c r="J305" s="369">
        <v>20</v>
      </c>
      <c r="K305" s="300">
        <v>640</v>
      </c>
      <c r="L305" s="300">
        <v>350</v>
      </c>
      <c r="M305" s="300"/>
      <c r="N305" s="300"/>
      <c r="O305" s="300"/>
      <c r="P305" s="300"/>
      <c r="Q305" s="300"/>
      <c r="R305" s="300"/>
      <c r="S305" s="300"/>
      <c r="T305" s="300"/>
      <c r="U305" s="378" t="s">
        <v>2477</v>
      </c>
      <c r="V305" s="379"/>
    </row>
    <row r="306" spans="1:28" ht="22.5" customHeight="1">
      <c r="A306" s="614"/>
      <c r="B306" s="614"/>
      <c r="C306" s="614"/>
      <c r="D306" s="622"/>
      <c r="E306" s="362">
        <v>3</v>
      </c>
      <c r="F306" s="365" t="s">
        <v>2478</v>
      </c>
      <c r="G306" s="365" t="s">
        <v>2472</v>
      </c>
      <c r="H306" s="366" t="s">
        <v>2473</v>
      </c>
      <c r="I306" s="368" t="s">
        <v>2479</v>
      </c>
      <c r="J306" s="369">
        <v>20</v>
      </c>
      <c r="K306" s="300">
        <v>300</v>
      </c>
      <c r="L306" s="300">
        <v>200</v>
      </c>
      <c r="M306" s="300"/>
      <c r="N306" s="300"/>
      <c r="O306" s="300"/>
      <c r="P306" s="300"/>
      <c r="Q306" s="300"/>
      <c r="R306" s="300"/>
      <c r="S306" s="300"/>
      <c r="T306" s="300"/>
      <c r="U306" s="378" t="s">
        <v>1604</v>
      </c>
      <c r="V306" s="379"/>
    </row>
    <row r="307" spans="1:28" ht="22.5" customHeight="1">
      <c r="A307" s="614" t="s">
        <v>2480</v>
      </c>
      <c r="B307" s="614">
        <v>17</v>
      </c>
      <c r="C307" s="614">
        <v>17</v>
      </c>
      <c r="D307" s="362" t="s">
        <v>893</v>
      </c>
      <c r="E307" s="362">
        <v>1</v>
      </c>
      <c r="F307" s="365" t="s">
        <v>2481</v>
      </c>
      <c r="G307" s="378" t="s">
        <v>2482</v>
      </c>
      <c r="H307" s="366" t="s">
        <v>1213</v>
      </c>
      <c r="I307" s="368" t="s">
        <v>2483</v>
      </c>
      <c r="J307" s="392">
        <v>40</v>
      </c>
      <c r="K307" s="300">
        <v>550</v>
      </c>
      <c r="L307" s="300">
        <v>300</v>
      </c>
      <c r="M307" s="300"/>
      <c r="N307" s="300"/>
      <c r="O307" s="300"/>
      <c r="P307" s="300"/>
      <c r="Q307" s="300"/>
      <c r="R307" s="300"/>
      <c r="S307" s="300"/>
      <c r="T307" s="300"/>
      <c r="U307" s="378" t="s">
        <v>1604</v>
      </c>
      <c r="V307" s="379"/>
    </row>
    <row r="308" spans="1:28" ht="22.5" customHeight="1">
      <c r="A308" s="614"/>
      <c r="B308" s="614"/>
      <c r="C308" s="614"/>
      <c r="D308" s="362" t="s">
        <v>2484</v>
      </c>
      <c r="E308" s="362">
        <v>3</v>
      </c>
      <c r="F308" s="365" t="s">
        <v>2485</v>
      </c>
      <c r="G308" s="378" t="s">
        <v>1179</v>
      </c>
      <c r="H308" s="366" t="s">
        <v>1180</v>
      </c>
      <c r="I308" s="368" t="s">
        <v>2486</v>
      </c>
      <c r="J308" s="392">
        <v>40</v>
      </c>
      <c r="K308" s="300">
        <v>700</v>
      </c>
      <c r="L308" s="300">
        <v>300</v>
      </c>
      <c r="M308" s="300"/>
      <c r="N308" s="300"/>
      <c r="O308" s="300"/>
      <c r="P308" s="300"/>
      <c r="Q308" s="300"/>
      <c r="R308" s="300"/>
      <c r="S308" s="300"/>
      <c r="T308" s="300"/>
      <c r="U308" s="378" t="s">
        <v>1604</v>
      </c>
      <c r="V308" s="379"/>
    </row>
    <row r="309" spans="1:28" ht="22.5" customHeight="1">
      <c r="A309" s="614"/>
      <c r="B309" s="614"/>
      <c r="C309" s="614"/>
      <c r="D309" s="362" t="s">
        <v>1182</v>
      </c>
      <c r="E309" s="362">
        <v>1</v>
      </c>
      <c r="F309" s="365" t="s">
        <v>2487</v>
      </c>
      <c r="G309" s="378" t="s">
        <v>2488</v>
      </c>
      <c r="H309" s="366" t="s">
        <v>2489</v>
      </c>
      <c r="I309" s="368" t="s">
        <v>2490</v>
      </c>
      <c r="J309" s="392">
        <v>35</v>
      </c>
      <c r="K309" s="300">
        <v>500</v>
      </c>
      <c r="L309" s="300">
        <v>300</v>
      </c>
      <c r="M309" s="300"/>
      <c r="N309" s="300"/>
      <c r="O309" s="300"/>
      <c r="P309" s="300"/>
      <c r="Q309" s="300"/>
      <c r="R309" s="300"/>
      <c r="S309" s="300"/>
      <c r="T309" s="300"/>
      <c r="U309" s="378" t="s">
        <v>1604</v>
      </c>
      <c r="V309" s="379"/>
    </row>
    <row r="310" spans="1:28" ht="22.5" customHeight="1">
      <c r="A310" s="614"/>
      <c r="B310" s="614"/>
      <c r="C310" s="614"/>
      <c r="D310" s="622" t="s">
        <v>2277</v>
      </c>
      <c r="E310" s="362">
        <v>3</v>
      </c>
      <c r="F310" s="365" t="s">
        <v>2491</v>
      </c>
      <c r="G310" s="378" t="s">
        <v>1206</v>
      </c>
      <c r="H310" s="366" t="s">
        <v>1207</v>
      </c>
      <c r="I310" s="368" t="s">
        <v>2492</v>
      </c>
      <c r="J310" s="392">
        <v>60</v>
      </c>
      <c r="K310" s="300">
        <v>400</v>
      </c>
      <c r="L310" s="300">
        <v>200</v>
      </c>
      <c r="M310" s="300"/>
      <c r="N310" s="300"/>
      <c r="O310" s="300"/>
      <c r="P310" s="300"/>
      <c r="Q310" s="300"/>
      <c r="R310" s="300"/>
      <c r="S310" s="300"/>
      <c r="T310" s="300"/>
      <c r="U310" s="378" t="s">
        <v>1649</v>
      </c>
      <c r="V310" s="379"/>
    </row>
    <row r="311" spans="1:28" ht="22.5" customHeight="1">
      <c r="A311" s="614"/>
      <c r="B311" s="614"/>
      <c r="C311" s="614"/>
      <c r="D311" s="622"/>
      <c r="E311" s="362">
        <v>3</v>
      </c>
      <c r="F311" s="365" t="s">
        <v>2493</v>
      </c>
      <c r="G311" s="378" t="s">
        <v>1206</v>
      </c>
      <c r="H311" s="366" t="s">
        <v>1207</v>
      </c>
      <c r="I311" s="368" t="s">
        <v>2494</v>
      </c>
      <c r="J311" s="392">
        <v>30</v>
      </c>
      <c r="K311" s="300">
        <v>400</v>
      </c>
      <c r="L311" s="300">
        <v>200</v>
      </c>
      <c r="M311" s="300"/>
      <c r="N311" s="300"/>
      <c r="O311" s="300"/>
      <c r="P311" s="300"/>
      <c r="Q311" s="300"/>
      <c r="R311" s="300"/>
      <c r="S311" s="300"/>
      <c r="T311" s="300"/>
      <c r="U311" s="378" t="s">
        <v>1649</v>
      </c>
      <c r="V311" s="379"/>
    </row>
    <row r="312" spans="1:28" ht="22.5" customHeight="1">
      <c r="A312" s="614"/>
      <c r="B312" s="614"/>
      <c r="C312" s="614"/>
      <c r="D312" s="622" t="s">
        <v>610</v>
      </c>
      <c r="E312" s="362">
        <v>3</v>
      </c>
      <c r="F312" s="365" t="s">
        <v>2495</v>
      </c>
      <c r="G312" s="378" t="s">
        <v>2496</v>
      </c>
      <c r="H312" s="366" t="s">
        <v>1147</v>
      </c>
      <c r="I312" s="368" t="s">
        <v>2497</v>
      </c>
      <c r="J312" s="392">
        <v>10</v>
      </c>
      <c r="K312" s="300">
        <v>1420</v>
      </c>
      <c r="L312" s="300">
        <v>500</v>
      </c>
      <c r="M312" s="300"/>
      <c r="N312" s="300"/>
      <c r="O312" s="300"/>
      <c r="P312" s="300"/>
      <c r="Q312" s="300"/>
      <c r="R312" s="300"/>
      <c r="S312" s="300"/>
      <c r="T312" s="300"/>
      <c r="U312" s="378" t="s">
        <v>129</v>
      </c>
      <c r="V312" s="384"/>
      <c r="W312" s="385"/>
      <c r="X312" s="386"/>
      <c r="Y312" s="386"/>
      <c r="Z312" s="387"/>
      <c r="AA312" s="388"/>
      <c r="AB312" s="389"/>
    </row>
    <row r="313" spans="1:28" ht="22.5" customHeight="1">
      <c r="A313" s="614"/>
      <c r="B313" s="614"/>
      <c r="C313" s="614"/>
      <c r="D313" s="622"/>
      <c r="E313" s="362">
        <v>3</v>
      </c>
      <c r="F313" s="365" t="s">
        <v>2498</v>
      </c>
      <c r="G313" s="378" t="s">
        <v>2496</v>
      </c>
      <c r="H313" s="366" t="s">
        <v>1147</v>
      </c>
      <c r="I313" s="368" t="s">
        <v>2499</v>
      </c>
      <c r="J313" s="392">
        <v>14</v>
      </c>
      <c r="K313" s="300">
        <v>1200</v>
      </c>
      <c r="L313" s="300">
        <v>300</v>
      </c>
      <c r="M313" s="300"/>
      <c r="N313" s="300"/>
      <c r="O313" s="300"/>
      <c r="P313" s="300"/>
      <c r="Q313" s="300"/>
      <c r="R313" s="300"/>
      <c r="S313" s="300"/>
      <c r="T313" s="300"/>
      <c r="U313" s="378" t="s">
        <v>1604</v>
      </c>
      <c r="V313" s="379"/>
    </row>
    <row r="314" spans="1:28" ht="22.5" customHeight="1">
      <c r="A314" s="614"/>
      <c r="B314" s="614"/>
      <c r="C314" s="614"/>
      <c r="D314" s="622"/>
      <c r="E314" s="362">
        <v>3</v>
      </c>
      <c r="F314" s="365" t="s">
        <v>2500</v>
      </c>
      <c r="G314" s="378" t="s">
        <v>2496</v>
      </c>
      <c r="H314" s="366" t="s">
        <v>1147</v>
      </c>
      <c r="I314" s="368" t="s">
        <v>2501</v>
      </c>
      <c r="J314" s="392">
        <v>10</v>
      </c>
      <c r="K314" s="300">
        <v>500</v>
      </c>
      <c r="L314" s="300">
        <v>200</v>
      </c>
      <c r="M314" s="300"/>
      <c r="N314" s="300"/>
      <c r="O314" s="300"/>
      <c r="P314" s="300"/>
      <c r="Q314" s="300"/>
      <c r="R314" s="300"/>
      <c r="S314" s="300"/>
      <c r="T314" s="300"/>
      <c r="U314" s="378" t="s">
        <v>129</v>
      </c>
      <c r="V314" s="379"/>
    </row>
    <row r="315" spans="1:28" ht="22.5" customHeight="1">
      <c r="A315" s="614"/>
      <c r="B315" s="614"/>
      <c r="C315" s="614"/>
      <c r="D315" s="622" t="s">
        <v>620</v>
      </c>
      <c r="E315" s="362">
        <v>3</v>
      </c>
      <c r="F315" s="365" t="s">
        <v>2502</v>
      </c>
      <c r="G315" s="378" t="s">
        <v>1157</v>
      </c>
      <c r="H315" s="366" t="s">
        <v>1158</v>
      </c>
      <c r="I315" s="368" t="s">
        <v>2503</v>
      </c>
      <c r="J315" s="392">
        <v>60</v>
      </c>
      <c r="K315" s="300">
        <v>2050</v>
      </c>
      <c r="L315" s="300">
        <v>500</v>
      </c>
      <c r="M315" s="300"/>
      <c r="N315" s="300"/>
      <c r="O315" s="300"/>
      <c r="P315" s="300"/>
      <c r="Q315" s="300"/>
      <c r="R315" s="300"/>
      <c r="S315" s="300"/>
      <c r="T315" s="300"/>
      <c r="U315" s="378" t="s">
        <v>129</v>
      </c>
      <c r="V315" s="379"/>
    </row>
    <row r="316" spans="1:28" ht="22.5" customHeight="1">
      <c r="A316" s="614"/>
      <c r="B316" s="614"/>
      <c r="C316" s="614"/>
      <c r="D316" s="622"/>
      <c r="E316" s="362">
        <v>4</v>
      </c>
      <c r="F316" s="365" t="s">
        <v>2504</v>
      </c>
      <c r="G316" s="378" t="s">
        <v>1157</v>
      </c>
      <c r="H316" s="366" t="s">
        <v>1158</v>
      </c>
      <c r="I316" s="368" t="s">
        <v>2505</v>
      </c>
      <c r="J316" s="392">
        <v>40</v>
      </c>
      <c r="K316" s="300">
        <v>2860</v>
      </c>
      <c r="L316" s="300">
        <v>0</v>
      </c>
      <c r="M316" s="300"/>
      <c r="N316" s="300"/>
      <c r="O316" s="300"/>
      <c r="P316" s="300"/>
      <c r="Q316" s="300"/>
      <c r="R316" s="300"/>
      <c r="S316" s="300"/>
      <c r="T316" s="300"/>
      <c r="U316" s="378" t="s">
        <v>95</v>
      </c>
      <c r="V316" s="379"/>
    </row>
    <row r="317" spans="1:28" ht="22.5" customHeight="1">
      <c r="A317" s="614"/>
      <c r="B317" s="614"/>
      <c r="C317" s="614"/>
      <c r="D317" s="622"/>
      <c r="E317" s="362">
        <v>2</v>
      </c>
      <c r="F317" s="365" t="s">
        <v>2506</v>
      </c>
      <c r="G317" s="378" t="s">
        <v>1157</v>
      </c>
      <c r="H317" s="366" t="s">
        <v>1158</v>
      </c>
      <c r="I317" s="368" t="s">
        <v>2507</v>
      </c>
      <c r="J317" s="392">
        <v>22</v>
      </c>
      <c r="K317" s="300">
        <v>460</v>
      </c>
      <c r="L317" s="300">
        <v>200</v>
      </c>
      <c r="M317" s="300"/>
      <c r="N317" s="300"/>
      <c r="O317" s="300"/>
      <c r="P317" s="300"/>
      <c r="Q317" s="300"/>
      <c r="R317" s="300"/>
      <c r="S317" s="300"/>
      <c r="T317" s="300"/>
      <c r="U317" s="378" t="s">
        <v>1604</v>
      </c>
      <c r="V317" s="379"/>
    </row>
    <row r="318" spans="1:28" ht="22.5" customHeight="1">
      <c r="A318" s="614"/>
      <c r="B318" s="614"/>
      <c r="C318" s="614"/>
      <c r="D318" s="623" t="s">
        <v>1852</v>
      </c>
      <c r="E318" s="362">
        <v>1</v>
      </c>
      <c r="F318" s="365" t="s">
        <v>2508</v>
      </c>
      <c r="G318" s="378" t="s">
        <v>2509</v>
      </c>
      <c r="H318" s="366" t="s">
        <v>2510</v>
      </c>
      <c r="I318" s="368" t="s">
        <v>2511</v>
      </c>
      <c r="J318" s="392">
        <v>22</v>
      </c>
      <c r="K318" s="300">
        <v>268</v>
      </c>
      <c r="L318" s="300">
        <v>200</v>
      </c>
      <c r="M318" s="300"/>
      <c r="N318" s="300"/>
      <c r="O318" s="300"/>
      <c r="P318" s="300"/>
      <c r="Q318" s="300"/>
      <c r="R318" s="300"/>
      <c r="S318" s="300"/>
      <c r="T318" s="300"/>
      <c r="U318" s="378" t="s">
        <v>1604</v>
      </c>
      <c r="V318" s="379"/>
    </row>
    <row r="319" spans="1:28" ht="22.5" customHeight="1">
      <c r="A319" s="614"/>
      <c r="B319" s="614"/>
      <c r="C319" s="614"/>
      <c r="D319" s="623"/>
      <c r="E319" s="362">
        <v>3</v>
      </c>
      <c r="F319" s="365" t="s">
        <v>2512</v>
      </c>
      <c r="G319" s="378" t="s">
        <v>2509</v>
      </c>
      <c r="H319" s="366" t="s">
        <v>2510</v>
      </c>
      <c r="I319" s="368" t="s">
        <v>2513</v>
      </c>
      <c r="J319" s="392">
        <v>22</v>
      </c>
      <c r="K319" s="300">
        <v>260</v>
      </c>
      <c r="L319" s="300">
        <v>200</v>
      </c>
      <c r="M319" s="300"/>
      <c r="N319" s="300"/>
      <c r="O319" s="300"/>
      <c r="P319" s="300"/>
      <c r="Q319" s="300"/>
      <c r="R319" s="300"/>
      <c r="S319" s="300"/>
      <c r="T319" s="300"/>
      <c r="U319" s="378" t="s">
        <v>129</v>
      </c>
      <c r="V319" s="379"/>
    </row>
    <row r="320" spans="1:28" ht="22.5" customHeight="1">
      <c r="A320" s="614"/>
      <c r="B320" s="614"/>
      <c r="C320" s="614"/>
      <c r="D320" s="623"/>
      <c r="E320" s="362">
        <v>3</v>
      </c>
      <c r="F320" s="365" t="s">
        <v>2514</v>
      </c>
      <c r="G320" s="378" t="s">
        <v>2509</v>
      </c>
      <c r="H320" s="366" t="s">
        <v>2510</v>
      </c>
      <c r="I320" s="368" t="s">
        <v>2515</v>
      </c>
      <c r="J320" s="392">
        <v>22</v>
      </c>
      <c r="K320" s="300">
        <v>220</v>
      </c>
      <c r="L320" s="300">
        <v>200</v>
      </c>
      <c r="M320" s="300"/>
      <c r="N320" s="300"/>
      <c r="O320" s="300"/>
      <c r="P320" s="300"/>
      <c r="Q320" s="300"/>
      <c r="R320" s="300"/>
      <c r="S320" s="300"/>
      <c r="T320" s="300"/>
      <c r="U320" s="378" t="s">
        <v>129</v>
      </c>
      <c r="V320" s="379"/>
    </row>
    <row r="321" spans="1:22" ht="22.5" customHeight="1">
      <c r="A321" s="614"/>
      <c r="B321" s="614"/>
      <c r="C321" s="614"/>
      <c r="D321" s="622" t="s">
        <v>2229</v>
      </c>
      <c r="E321" s="362">
        <v>4</v>
      </c>
      <c r="F321" s="365" t="s">
        <v>2516</v>
      </c>
      <c r="G321" s="378" t="s">
        <v>2517</v>
      </c>
      <c r="H321" s="366" t="s">
        <v>2518</v>
      </c>
      <c r="I321" s="368" t="s">
        <v>2519</v>
      </c>
      <c r="J321" s="392">
        <v>45</v>
      </c>
      <c r="K321" s="300">
        <v>850</v>
      </c>
      <c r="L321" s="300">
        <v>300</v>
      </c>
      <c r="M321" s="300"/>
      <c r="N321" s="300"/>
      <c r="O321" s="300"/>
      <c r="P321" s="300"/>
      <c r="Q321" s="300"/>
      <c r="R321" s="300"/>
      <c r="S321" s="300"/>
      <c r="T321" s="300"/>
      <c r="U321" s="378" t="s">
        <v>129</v>
      </c>
      <c r="V321" s="379"/>
    </row>
    <row r="322" spans="1:22" ht="22.5" customHeight="1">
      <c r="A322" s="614"/>
      <c r="B322" s="614"/>
      <c r="C322" s="614"/>
      <c r="D322" s="622"/>
      <c r="E322" s="362">
        <v>3</v>
      </c>
      <c r="F322" s="365" t="s">
        <v>2520</v>
      </c>
      <c r="G322" s="378" t="s">
        <v>2517</v>
      </c>
      <c r="H322" s="366" t="s">
        <v>2518</v>
      </c>
      <c r="I322" s="368" t="s">
        <v>2521</v>
      </c>
      <c r="J322" s="392">
        <v>30</v>
      </c>
      <c r="K322" s="300">
        <v>1460</v>
      </c>
      <c r="L322" s="300">
        <v>300</v>
      </c>
      <c r="M322" s="300"/>
      <c r="N322" s="300"/>
      <c r="O322" s="300"/>
      <c r="P322" s="300"/>
      <c r="Q322" s="300"/>
      <c r="R322" s="300"/>
      <c r="S322" s="300"/>
      <c r="T322" s="300"/>
      <c r="U322" s="378" t="s">
        <v>129</v>
      </c>
      <c r="V322" s="379"/>
    </row>
    <row r="323" spans="1:22" ht="22.5" customHeight="1">
      <c r="A323" s="614"/>
      <c r="B323" s="614"/>
      <c r="C323" s="614"/>
      <c r="D323" s="362" t="s">
        <v>2212</v>
      </c>
      <c r="E323" s="362">
        <v>3</v>
      </c>
      <c r="F323" s="365" t="s">
        <v>2522</v>
      </c>
      <c r="G323" s="378" t="s">
        <v>2523</v>
      </c>
      <c r="H323" s="366" t="s">
        <v>2524</v>
      </c>
      <c r="I323" s="368" t="s">
        <v>2525</v>
      </c>
      <c r="J323" s="392">
        <v>40</v>
      </c>
      <c r="K323" s="300">
        <v>637</v>
      </c>
      <c r="L323" s="300">
        <v>400</v>
      </c>
      <c r="M323" s="300"/>
      <c r="N323" s="300"/>
      <c r="O323" s="300"/>
      <c r="P323" s="300"/>
      <c r="Q323" s="300"/>
      <c r="R323" s="300"/>
      <c r="S323" s="300"/>
      <c r="T323" s="300"/>
      <c r="U323" s="378" t="s">
        <v>1649</v>
      </c>
      <c r="V323" s="379"/>
    </row>
    <row r="324" spans="1:22" ht="22.5" customHeight="1">
      <c r="A324" s="614" t="s">
        <v>2526</v>
      </c>
      <c r="B324" s="614">
        <v>10</v>
      </c>
      <c r="C324" s="614">
        <v>9</v>
      </c>
      <c r="D324" s="622" t="s">
        <v>1237</v>
      </c>
      <c r="E324" s="362">
        <v>3</v>
      </c>
      <c r="F324" s="390" t="s">
        <v>2527</v>
      </c>
      <c r="G324" s="362" t="s">
        <v>1242</v>
      </c>
      <c r="H324" s="366" t="s">
        <v>2528</v>
      </c>
      <c r="I324" s="368" t="s">
        <v>2529</v>
      </c>
      <c r="J324" s="369">
        <v>50</v>
      </c>
      <c r="K324" s="300">
        <v>680</v>
      </c>
      <c r="L324" s="300">
        <v>400</v>
      </c>
      <c r="M324" s="300"/>
      <c r="N324" s="300"/>
      <c r="O324" s="300"/>
      <c r="P324" s="300"/>
      <c r="Q324" s="300"/>
      <c r="R324" s="300"/>
      <c r="S324" s="300"/>
      <c r="T324" s="300"/>
      <c r="U324" s="378" t="s">
        <v>1617</v>
      </c>
      <c r="V324" s="379"/>
    </row>
    <row r="325" spans="1:22" ht="22.5" customHeight="1">
      <c r="A325" s="614"/>
      <c r="B325" s="614"/>
      <c r="C325" s="614"/>
      <c r="D325" s="622"/>
      <c r="E325" s="364">
        <v>3</v>
      </c>
      <c r="F325" s="390" t="s">
        <v>2530</v>
      </c>
      <c r="G325" s="365" t="s">
        <v>1242</v>
      </c>
      <c r="H325" s="366" t="s">
        <v>2528</v>
      </c>
      <c r="I325" s="368" t="s">
        <v>2531</v>
      </c>
      <c r="J325" s="369">
        <v>50</v>
      </c>
      <c r="K325" s="300">
        <v>530</v>
      </c>
      <c r="L325" s="300">
        <v>315</v>
      </c>
      <c r="M325" s="300"/>
      <c r="N325" s="300"/>
      <c r="O325" s="300"/>
      <c r="P325" s="300"/>
      <c r="Q325" s="300"/>
      <c r="R325" s="300"/>
      <c r="S325" s="300"/>
      <c r="T325" s="300"/>
      <c r="U325" s="378" t="s">
        <v>129</v>
      </c>
      <c r="V325" s="379"/>
    </row>
    <row r="326" spans="1:22" ht="22.5" customHeight="1">
      <c r="A326" s="614"/>
      <c r="B326" s="614"/>
      <c r="C326" s="614"/>
      <c r="D326" s="622" t="s">
        <v>1225</v>
      </c>
      <c r="E326" s="364">
        <v>3</v>
      </c>
      <c r="F326" s="365" t="s">
        <v>2532</v>
      </c>
      <c r="G326" s="363" t="s">
        <v>1230</v>
      </c>
      <c r="H326" s="366" t="s">
        <v>2533</v>
      </c>
      <c r="I326" s="368"/>
      <c r="J326" s="375">
        <v>20</v>
      </c>
      <c r="K326" s="364">
        <v>800</v>
      </c>
      <c r="L326" s="152" t="s">
        <v>1232</v>
      </c>
      <c r="M326" s="152"/>
      <c r="N326" s="152"/>
      <c r="O326" s="152" t="s">
        <v>2534</v>
      </c>
      <c r="P326" s="412"/>
      <c r="Q326" s="412"/>
      <c r="R326" s="412"/>
      <c r="S326" s="412"/>
      <c r="T326" s="412"/>
      <c r="U326" s="362" t="s">
        <v>95</v>
      </c>
      <c r="V326" s="379"/>
    </row>
    <row r="327" spans="1:22" ht="22.5" customHeight="1">
      <c r="A327" s="614"/>
      <c r="B327" s="614"/>
      <c r="C327" s="614"/>
      <c r="D327" s="622"/>
      <c r="E327" s="364">
        <v>3</v>
      </c>
      <c r="F327" s="365" t="s">
        <v>2535</v>
      </c>
      <c r="G327" s="363" t="s">
        <v>2536</v>
      </c>
      <c r="H327" s="366" t="s">
        <v>2537</v>
      </c>
      <c r="I327" s="368" t="s">
        <v>2538</v>
      </c>
      <c r="J327" s="369">
        <v>20</v>
      </c>
      <c r="K327" s="300">
        <v>660</v>
      </c>
      <c r="L327" s="300">
        <v>375</v>
      </c>
      <c r="M327" s="300"/>
      <c r="N327" s="300"/>
      <c r="O327" s="300"/>
      <c r="P327" s="300"/>
      <c r="Q327" s="300"/>
      <c r="R327" s="300"/>
      <c r="S327" s="300"/>
      <c r="T327" s="300"/>
      <c r="U327" s="378" t="s">
        <v>1612</v>
      </c>
      <c r="V327" s="379"/>
    </row>
    <row r="328" spans="1:22" ht="22.5" customHeight="1">
      <c r="A328" s="614"/>
      <c r="B328" s="614"/>
      <c r="C328" s="614"/>
      <c r="D328" s="622"/>
      <c r="E328" s="362">
        <v>3</v>
      </c>
      <c r="F328" s="365" t="s">
        <v>2539</v>
      </c>
      <c r="G328" s="363" t="s">
        <v>1235</v>
      </c>
      <c r="H328" s="366" t="s">
        <v>2540</v>
      </c>
      <c r="I328" s="368" t="s">
        <v>2541</v>
      </c>
      <c r="J328" s="369">
        <v>30</v>
      </c>
      <c r="K328" s="300">
        <v>720</v>
      </c>
      <c r="L328" s="300">
        <v>400</v>
      </c>
      <c r="M328" s="300"/>
      <c r="N328" s="300"/>
      <c r="O328" s="300"/>
      <c r="P328" s="300"/>
      <c r="Q328" s="300"/>
      <c r="R328" s="300"/>
      <c r="S328" s="300"/>
      <c r="T328" s="300"/>
      <c r="U328" s="378" t="s">
        <v>2448</v>
      </c>
      <c r="V328" s="379"/>
    </row>
    <row r="329" spans="1:22" ht="22.5" customHeight="1">
      <c r="A329" s="614"/>
      <c r="B329" s="614"/>
      <c r="C329" s="614"/>
      <c r="D329" s="622"/>
      <c r="E329" s="362">
        <v>1</v>
      </c>
      <c r="F329" s="365" t="s">
        <v>2542</v>
      </c>
      <c r="G329" s="363" t="s">
        <v>1230</v>
      </c>
      <c r="H329" s="366" t="s">
        <v>2533</v>
      </c>
      <c r="I329" s="368" t="s">
        <v>2543</v>
      </c>
      <c r="J329" s="369">
        <v>30</v>
      </c>
      <c r="K329" s="300">
        <v>500</v>
      </c>
      <c r="L329" s="300">
        <v>175</v>
      </c>
      <c r="M329" s="300"/>
      <c r="N329" s="300"/>
      <c r="O329" s="300"/>
      <c r="P329" s="300"/>
      <c r="Q329" s="300"/>
      <c r="R329" s="300"/>
      <c r="S329" s="300"/>
      <c r="T329" s="300"/>
      <c r="U329" s="378" t="s">
        <v>1604</v>
      </c>
      <c r="V329" s="379"/>
    </row>
    <row r="330" spans="1:22" ht="22.5" customHeight="1">
      <c r="A330" s="614"/>
      <c r="B330" s="614"/>
      <c r="C330" s="614"/>
      <c r="D330" s="623" t="s">
        <v>2544</v>
      </c>
      <c r="E330" s="362">
        <v>1</v>
      </c>
      <c r="F330" s="365" t="s">
        <v>2542</v>
      </c>
      <c r="G330" s="363" t="s">
        <v>2545</v>
      </c>
      <c r="H330" s="366" t="s">
        <v>2546</v>
      </c>
      <c r="I330" s="368" t="s">
        <v>2547</v>
      </c>
      <c r="J330" s="369">
        <v>20</v>
      </c>
      <c r="K330" s="300">
        <v>50</v>
      </c>
      <c r="L330" s="300">
        <v>50</v>
      </c>
      <c r="M330" s="300">
        <v>50</v>
      </c>
      <c r="N330" s="300" t="s">
        <v>1597</v>
      </c>
      <c r="O330" s="300" t="s">
        <v>2165</v>
      </c>
      <c r="P330" s="300" t="s">
        <v>1609</v>
      </c>
      <c r="Q330" s="300" t="s">
        <v>1609</v>
      </c>
      <c r="R330" s="300" t="s">
        <v>1609</v>
      </c>
      <c r="S330" s="300" t="s">
        <v>1609</v>
      </c>
      <c r="T330" s="300"/>
      <c r="U330" s="378" t="s">
        <v>1604</v>
      </c>
      <c r="V330" s="379"/>
    </row>
    <row r="331" spans="1:22" ht="22.5" customHeight="1">
      <c r="A331" s="614"/>
      <c r="B331" s="614"/>
      <c r="C331" s="614"/>
      <c r="D331" s="623"/>
      <c r="E331" s="362">
        <v>2</v>
      </c>
      <c r="F331" s="362" t="s">
        <v>2548</v>
      </c>
      <c r="G331" s="363" t="s">
        <v>2549</v>
      </c>
      <c r="H331" s="366" t="s">
        <v>2550</v>
      </c>
      <c r="I331" s="368" t="s">
        <v>2551</v>
      </c>
      <c r="J331" s="369">
        <v>20</v>
      </c>
      <c r="K331" s="300">
        <v>50</v>
      </c>
      <c r="L331" s="300">
        <v>50</v>
      </c>
      <c r="M331" s="300"/>
      <c r="N331" s="300"/>
      <c r="O331" s="300"/>
      <c r="P331" s="300"/>
      <c r="Q331" s="300"/>
      <c r="R331" s="300"/>
      <c r="S331" s="300"/>
      <c r="T331" s="300"/>
      <c r="U331" s="378" t="s">
        <v>1725</v>
      </c>
      <c r="V331" s="379"/>
    </row>
    <row r="332" spans="1:22" ht="22.5" customHeight="1">
      <c r="A332" s="614"/>
      <c r="B332" s="614"/>
      <c r="C332" s="614"/>
      <c r="D332" s="623"/>
      <c r="E332" s="362">
        <v>3</v>
      </c>
      <c r="F332" s="365" t="s">
        <v>2552</v>
      </c>
      <c r="G332" s="363" t="s">
        <v>2553</v>
      </c>
      <c r="H332" s="366" t="s">
        <v>2554</v>
      </c>
      <c r="I332" s="368" t="s">
        <v>2555</v>
      </c>
      <c r="J332" s="369">
        <v>20</v>
      </c>
      <c r="K332" s="300">
        <v>50</v>
      </c>
      <c r="L332" s="300">
        <v>50</v>
      </c>
      <c r="M332" s="300"/>
      <c r="N332" s="300"/>
      <c r="O332" s="300"/>
      <c r="P332" s="300"/>
      <c r="Q332" s="300"/>
      <c r="R332" s="300"/>
      <c r="S332" s="300"/>
      <c r="T332" s="300"/>
      <c r="U332" s="378" t="s">
        <v>1598</v>
      </c>
      <c r="V332" s="379"/>
    </row>
    <row r="333" spans="1:22" ht="22.5" customHeight="1">
      <c r="A333" s="614"/>
      <c r="B333" s="614"/>
      <c r="C333" s="614"/>
      <c r="D333" s="623"/>
      <c r="E333" s="362">
        <v>3</v>
      </c>
      <c r="F333" s="365" t="s">
        <v>2556</v>
      </c>
      <c r="G333" s="365" t="s">
        <v>2557</v>
      </c>
      <c r="H333" s="366" t="s">
        <v>2558</v>
      </c>
      <c r="I333" s="368" t="s">
        <v>2559</v>
      </c>
      <c r="J333" s="369">
        <v>20</v>
      </c>
      <c r="K333" s="300">
        <v>400</v>
      </c>
      <c r="L333" s="300">
        <v>400</v>
      </c>
      <c r="M333" s="300">
        <v>400</v>
      </c>
      <c r="N333" s="300" t="s">
        <v>1597</v>
      </c>
      <c r="O333" s="300"/>
      <c r="P333" s="300" t="s">
        <v>1609</v>
      </c>
      <c r="Q333" s="300" t="s">
        <v>1609</v>
      </c>
      <c r="R333" s="300" t="s">
        <v>1609</v>
      </c>
      <c r="S333" s="300" t="s">
        <v>1609</v>
      </c>
      <c r="T333" s="300"/>
      <c r="U333" s="378" t="s">
        <v>2448</v>
      </c>
      <c r="V333" s="379"/>
    </row>
    <row r="334" spans="1:22" ht="22.5" customHeight="1">
      <c r="A334" s="614" t="s">
        <v>2560</v>
      </c>
      <c r="B334" s="614">
        <v>11</v>
      </c>
      <c r="C334" s="614">
        <v>9</v>
      </c>
      <c r="D334" s="622" t="s">
        <v>2561</v>
      </c>
      <c r="E334" s="362">
        <v>3</v>
      </c>
      <c r="F334" s="362" t="s">
        <v>2562</v>
      </c>
      <c r="G334" s="378" t="s">
        <v>2563</v>
      </c>
      <c r="H334" s="366">
        <v>18811333955</v>
      </c>
      <c r="I334" s="368" t="s">
        <v>2564</v>
      </c>
      <c r="J334" s="392">
        <v>10</v>
      </c>
      <c r="K334" s="300">
        <v>585</v>
      </c>
      <c r="L334" s="300">
        <v>250</v>
      </c>
      <c r="O334" s="300"/>
      <c r="P334" s="300"/>
      <c r="Q334" s="300"/>
      <c r="R334" s="300"/>
      <c r="S334" s="300"/>
      <c r="T334" s="300"/>
      <c r="U334" s="381" t="s">
        <v>1649</v>
      </c>
      <c r="V334" s="379"/>
    </row>
    <row r="335" spans="1:22" ht="22.5" customHeight="1">
      <c r="A335" s="614"/>
      <c r="B335" s="614"/>
      <c r="C335" s="614"/>
      <c r="D335" s="622"/>
      <c r="E335" s="420">
        <v>3</v>
      </c>
      <c r="F335" s="365" t="s">
        <v>2565</v>
      </c>
      <c r="G335" s="378" t="s">
        <v>2563</v>
      </c>
      <c r="H335" s="366">
        <v>18811333955</v>
      </c>
      <c r="I335" s="368" t="s">
        <v>2566</v>
      </c>
      <c r="J335" s="392">
        <v>10</v>
      </c>
      <c r="K335" s="300">
        <v>650</v>
      </c>
      <c r="L335" s="300">
        <v>300</v>
      </c>
      <c r="M335" s="300">
        <v>300</v>
      </c>
      <c r="N335" s="300" t="s">
        <v>1597</v>
      </c>
      <c r="O335" s="300" t="s">
        <v>2165</v>
      </c>
      <c r="P335" s="300"/>
      <c r="Q335" s="300"/>
      <c r="R335" s="300"/>
      <c r="S335" s="300"/>
      <c r="T335" s="300"/>
      <c r="U335" s="378" t="s">
        <v>129</v>
      </c>
      <c r="V335" s="379"/>
    </row>
    <row r="336" spans="1:22" ht="22.5" customHeight="1">
      <c r="A336" s="614"/>
      <c r="B336" s="614"/>
      <c r="C336" s="614"/>
      <c r="D336" s="622"/>
      <c r="E336" s="362">
        <v>3</v>
      </c>
      <c r="F336" s="365" t="s">
        <v>2567</v>
      </c>
      <c r="G336" s="378" t="s">
        <v>2563</v>
      </c>
      <c r="H336" s="366">
        <v>18811333955</v>
      </c>
      <c r="I336" s="368" t="s">
        <v>2568</v>
      </c>
      <c r="J336" s="392">
        <v>10</v>
      </c>
      <c r="K336" s="300">
        <v>330</v>
      </c>
      <c r="L336" s="300">
        <v>175</v>
      </c>
      <c r="M336" s="300"/>
      <c r="N336" s="300"/>
      <c r="O336" s="300"/>
      <c r="P336" s="300"/>
      <c r="Q336" s="300"/>
      <c r="R336" s="300"/>
      <c r="S336" s="300"/>
      <c r="T336" s="300"/>
      <c r="U336" s="378" t="s">
        <v>1604</v>
      </c>
      <c r="V336" s="379"/>
    </row>
    <row r="337" spans="1:28" ht="22.5" customHeight="1">
      <c r="A337" s="614"/>
      <c r="B337" s="614"/>
      <c r="C337" s="614"/>
      <c r="D337" s="623" t="s">
        <v>1311</v>
      </c>
      <c r="E337" s="365">
        <v>3</v>
      </c>
      <c r="F337" s="365" t="s">
        <v>2569</v>
      </c>
      <c r="G337" s="378" t="s">
        <v>1313</v>
      </c>
      <c r="H337" s="421">
        <v>13021169155</v>
      </c>
      <c r="I337" s="368" t="s">
        <v>2570</v>
      </c>
      <c r="J337" s="392">
        <v>22</v>
      </c>
      <c r="K337" s="300">
        <v>660</v>
      </c>
      <c r="L337" s="300">
        <v>300</v>
      </c>
      <c r="M337" s="300"/>
      <c r="N337" s="300"/>
      <c r="O337" s="300"/>
      <c r="P337" s="300"/>
      <c r="Q337" s="300"/>
      <c r="R337" s="300"/>
      <c r="S337" s="300"/>
      <c r="T337" s="300"/>
      <c r="U337" s="378" t="s">
        <v>129</v>
      </c>
      <c r="V337" s="379"/>
    </row>
    <row r="338" spans="1:28" ht="22.5" customHeight="1">
      <c r="A338" s="614"/>
      <c r="B338" s="614"/>
      <c r="C338" s="614"/>
      <c r="D338" s="623"/>
      <c r="E338" s="363">
        <v>3</v>
      </c>
      <c r="F338" s="365" t="s">
        <v>2571</v>
      </c>
      <c r="G338" s="378" t="s">
        <v>1313</v>
      </c>
      <c r="H338" s="421">
        <v>13021169155</v>
      </c>
      <c r="I338" s="368"/>
      <c r="J338" s="392">
        <v>22</v>
      </c>
      <c r="K338" s="300">
        <v>910</v>
      </c>
      <c r="L338" s="394" t="s">
        <v>2572</v>
      </c>
      <c r="M338" s="394"/>
      <c r="N338" s="394"/>
      <c r="O338" s="394"/>
      <c r="P338" s="394"/>
      <c r="Q338" s="394"/>
      <c r="R338" s="394"/>
      <c r="S338" s="394"/>
      <c r="T338" s="394"/>
      <c r="U338" s="378" t="s">
        <v>95</v>
      </c>
      <c r="V338" s="379"/>
    </row>
    <row r="339" spans="1:28" ht="22.5" customHeight="1">
      <c r="A339" s="614"/>
      <c r="B339" s="614"/>
      <c r="C339" s="614"/>
      <c r="D339" s="623"/>
      <c r="E339" s="363">
        <v>1</v>
      </c>
      <c r="F339" s="365" t="s">
        <v>2573</v>
      </c>
      <c r="G339" s="378" t="s">
        <v>1313</v>
      </c>
      <c r="H339" s="421">
        <v>13021169155</v>
      </c>
      <c r="I339" s="368" t="s">
        <v>2574</v>
      </c>
      <c r="J339" s="392">
        <v>22</v>
      </c>
      <c r="K339" s="300">
        <v>400</v>
      </c>
      <c r="L339" s="300">
        <v>200</v>
      </c>
      <c r="M339" s="300"/>
      <c r="N339" s="300"/>
      <c r="O339" s="300"/>
      <c r="P339" s="300"/>
      <c r="Q339" s="300"/>
      <c r="R339" s="300"/>
      <c r="S339" s="300"/>
      <c r="T339" s="300"/>
      <c r="U339" s="378" t="s">
        <v>1604</v>
      </c>
      <c r="V339" s="384"/>
      <c r="W339" s="385"/>
      <c r="X339" s="386"/>
      <c r="Y339" s="386"/>
      <c r="Z339" s="387"/>
      <c r="AA339" s="388"/>
      <c r="AB339" s="389"/>
    </row>
    <row r="340" spans="1:28" ht="22.5" customHeight="1">
      <c r="A340" s="614"/>
      <c r="B340" s="614"/>
      <c r="C340" s="614"/>
      <c r="D340" s="623"/>
      <c r="E340" s="363">
        <v>3</v>
      </c>
      <c r="F340" s="365" t="s">
        <v>2575</v>
      </c>
      <c r="G340" s="378" t="s">
        <v>1313</v>
      </c>
      <c r="H340" s="421">
        <v>13021169155</v>
      </c>
      <c r="I340" s="368" t="s">
        <v>2576</v>
      </c>
      <c r="J340" s="392">
        <v>22</v>
      </c>
      <c r="K340" s="300">
        <v>570</v>
      </c>
      <c r="L340" s="300">
        <v>150</v>
      </c>
      <c r="M340" s="300"/>
      <c r="N340" s="300"/>
      <c r="O340" s="300"/>
      <c r="P340" s="300"/>
      <c r="Q340" s="300"/>
      <c r="R340" s="300"/>
      <c r="S340" s="300"/>
      <c r="T340" s="300"/>
      <c r="U340" s="381" t="s">
        <v>1649</v>
      </c>
      <c r="V340" s="379"/>
    </row>
    <row r="341" spans="1:28" ht="22.5" customHeight="1">
      <c r="A341" s="614"/>
      <c r="B341" s="614"/>
      <c r="C341" s="614"/>
      <c r="D341" s="623"/>
      <c r="E341" s="363">
        <v>3</v>
      </c>
      <c r="F341" s="365" t="s">
        <v>2577</v>
      </c>
      <c r="G341" s="378" t="s">
        <v>1313</v>
      </c>
      <c r="H341" s="421">
        <v>13021169155</v>
      </c>
      <c r="I341" s="368" t="s">
        <v>2578</v>
      </c>
      <c r="J341" s="392">
        <v>22</v>
      </c>
      <c r="K341" s="300">
        <v>750</v>
      </c>
      <c r="L341" s="300">
        <v>275</v>
      </c>
      <c r="M341" s="300">
        <v>275</v>
      </c>
      <c r="N341" s="300" t="s">
        <v>1597</v>
      </c>
      <c r="O341" s="300"/>
      <c r="P341" s="300"/>
      <c r="Q341" s="300"/>
      <c r="R341" s="300"/>
      <c r="S341" s="300"/>
      <c r="T341" s="300"/>
      <c r="U341" s="378" t="s">
        <v>129</v>
      </c>
      <c r="V341" s="379"/>
    </row>
    <row r="342" spans="1:28" ht="22.5" customHeight="1">
      <c r="A342" s="614"/>
      <c r="B342" s="614"/>
      <c r="C342" s="614"/>
      <c r="D342" s="623" t="s">
        <v>2579</v>
      </c>
      <c r="E342" s="365">
        <v>4</v>
      </c>
      <c r="F342" s="422" t="s">
        <v>2580</v>
      </c>
      <c r="G342" s="378" t="s">
        <v>2581</v>
      </c>
      <c r="H342" s="390">
        <v>18811471510</v>
      </c>
      <c r="I342" s="368" t="s">
        <v>2582</v>
      </c>
      <c r="J342" s="392">
        <v>15</v>
      </c>
      <c r="K342" s="300">
        <v>580</v>
      </c>
      <c r="L342" s="300">
        <v>250</v>
      </c>
      <c r="M342" s="300">
        <v>250</v>
      </c>
      <c r="N342" s="300" t="s">
        <v>1597</v>
      </c>
      <c r="O342" s="300"/>
      <c r="P342" s="300"/>
      <c r="Q342" s="300"/>
      <c r="R342" s="300"/>
      <c r="S342" s="300"/>
      <c r="T342" s="300"/>
      <c r="U342" s="378" t="s">
        <v>129</v>
      </c>
      <c r="V342" s="379"/>
    </row>
    <row r="343" spans="1:28" ht="22.5" customHeight="1">
      <c r="A343" s="614"/>
      <c r="B343" s="614"/>
      <c r="C343" s="614"/>
      <c r="D343" s="623"/>
      <c r="E343" s="365">
        <v>1</v>
      </c>
      <c r="F343" s="422" t="s">
        <v>2583</v>
      </c>
      <c r="G343" s="378" t="s">
        <v>2581</v>
      </c>
      <c r="H343" s="390" t="s">
        <v>2584</v>
      </c>
      <c r="I343" s="368" t="s">
        <v>2585</v>
      </c>
      <c r="J343" s="392">
        <v>5</v>
      </c>
      <c r="K343" s="300">
        <v>400</v>
      </c>
      <c r="L343" s="300">
        <v>250</v>
      </c>
      <c r="M343" s="300"/>
      <c r="N343" s="300"/>
      <c r="O343" s="300"/>
      <c r="P343" s="300"/>
      <c r="Q343" s="300"/>
      <c r="R343" s="300"/>
      <c r="S343" s="300"/>
      <c r="T343" s="300"/>
      <c r="U343" s="378" t="s">
        <v>1604</v>
      </c>
      <c r="V343" s="379"/>
    </row>
    <row r="344" spans="1:28" ht="22.5" customHeight="1">
      <c r="A344" s="614"/>
      <c r="B344" s="614"/>
      <c r="C344" s="614"/>
      <c r="D344" s="623"/>
      <c r="E344" s="363">
        <v>3</v>
      </c>
      <c r="F344" s="422" t="s">
        <v>2586</v>
      </c>
      <c r="G344" s="378" t="s">
        <v>2581</v>
      </c>
      <c r="H344" s="390">
        <v>18811471510</v>
      </c>
      <c r="I344" s="368"/>
      <c r="J344" s="426">
        <v>15</v>
      </c>
      <c r="K344" s="300">
        <v>700</v>
      </c>
      <c r="L344" s="394" t="s">
        <v>2587</v>
      </c>
      <c r="M344" s="394"/>
      <c r="N344" s="394"/>
      <c r="O344" s="394"/>
      <c r="P344" s="394"/>
      <c r="Q344" s="394"/>
      <c r="R344" s="394"/>
      <c r="S344" s="394"/>
      <c r="T344" s="394"/>
      <c r="U344" s="378" t="s">
        <v>2588</v>
      </c>
      <c r="V344" s="379"/>
    </row>
    <row r="345" spans="1:28" ht="22.5" customHeight="1">
      <c r="A345" s="614" t="s">
        <v>2589</v>
      </c>
      <c r="B345" s="614">
        <v>25</v>
      </c>
      <c r="C345" s="614">
        <v>22</v>
      </c>
      <c r="D345" s="622" t="s">
        <v>2590</v>
      </c>
      <c r="E345" s="362">
        <v>3</v>
      </c>
      <c r="F345" s="362" t="s">
        <v>2591</v>
      </c>
      <c r="G345" s="362" t="s">
        <v>2592</v>
      </c>
      <c r="H345" s="366" t="s">
        <v>2593</v>
      </c>
      <c r="I345" s="368" t="s">
        <v>2594</v>
      </c>
      <c r="J345" s="369">
        <v>25</v>
      </c>
      <c r="K345" s="300">
        <v>380</v>
      </c>
      <c r="L345" s="300">
        <v>200</v>
      </c>
      <c r="M345" s="300">
        <v>200</v>
      </c>
      <c r="N345" s="300" t="s">
        <v>1597</v>
      </c>
      <c r="O345" s="300"/>
      <c r="P345" s="300" t="s">
        <v>1609</v>
      </c>
      <c r="Q345" s="300" t="s">
        <v>1609</v>
      </c>
      <c r="R345" s="300" t="s">
        <v>1609</v>
      </c>
      <c r="S345" s="300" t="s">
        <v>1609</v>
      </c>
      <c r="T345" s="300"/>
      <c r="U345" s="381" t="s">
        <v>1598</v>
      </c>
      <c r="V345" s="379"/>
    </row>
    <row r="346" spans="1:28" ht="22.5" customHeight="1">
      <c r="A346" s="614"/>
      <c r="B346" s="614"/>
      <c r="C346" s="614"/>
      <c r="D346" s="622"/>
      <c r="E346" s="362">
        <v>3</v>
      </c>
      <c r="F346" s="362" t="s">
        <v>2595</v>
      </c>
      <c r="G346" s="362" t="s">
        <v>2596</v>
      </c>
      <c r="H346" s="366" t="s">
        <v>2597</v>
      </c>
      <c r="I346" s="368"/>
      <c r="J346" s="375">
        <v>25</v>
      </c>
      <c r="K346" s="364">
        <v>742</v>
      </c>
      <c r="L346" s="394" t="s">
        <v>2598</v>
      </c>
      <c r="M346" s="394"/>
      <c r="N346" s="394"/>
      <c r="O346" s="394"/>
      <c r="P346" s="394"/>
      <c r="Q346" s="394"/>
      <c r="R346" s="394"/>
      <c r="S346" s="394"/>
      <c r="T346" s="394"/>
      <c r="U346" s="362" t="s">
        <v>95</v>
      </c>
      <c r="V346" s="379"/>
    </row>
    <row r="347" spans="1:28" ht="22.5" customHeight="1">
      <c r="A347" s="614"/>
      <c r="B347" s="614"/>
      <c r="C347" s="614"/>
      <c r="D347" s="622"/>
      <c r="E347" s="362">
        <v>3</v>
      </c>
      <c r="F347" s="362" t="s">
        <v>2599</v>
      </c>
      <c r="G347" s="362" t="s">
        <v>2600</v>
      </c>
      <c r="H347" s="366" t="s">
        <v>2601</v>
      </c>
      <c r="I347" s="368" t="s">
        <v>2602</v>
      </c>
      <c r="J347" s="369">
        <v>25</v>
      </c>
      <c r="K347" s="300">
        <v>400</v>
      </c>
      <c r="L347" s="364">
        <v>200</v>
      </c>
      <c r="M347" s="364"/>
      <c r="N347" s="364"/>
      <c r="O347" s="364"/>
      <c r="P347" s="364"/>
      <c r="Q347" s="364"/>
      <c r="R347" s="364"/>
      <c r="S347" s="364"/>
      <c r="T347" s="364"/>
      <c r="U347" s="381" t="s">
        <v>1604</v>
      </c>
      <c r="V347" s="379"/>
    </row>
    <row r="348" spans="1:28" ht="22.5" customHeight="1">
      <c r="A348" s="614"/>
      <c r="B348" s="614"/>
      <c r="C348" s="614"/>
      <c r="D348" s="622"/>
      <c r="E348" s="362">
        <v>3</v>
      </c>
      <c r="F348" s="362" t="s">
        <v>2603</v>
      </c>
      <c r="G348" s="362" t="s">
        <v>2604</v>
      </c>
      <c r="H348" s="366" t="s">
        <v>2605</v>
      </c>
      <c r="I348" s="368" t="s">
        <v>2606</v>
      </c>
      <c r="J348" s="375">
        <v>25</v>
      </c>
      <c r="K348" s="364">
        <v>730</v>
      </c>
      <c r="L348" s="364">
        <v>300</v>
      </c>
      <c r="M348" s="364"/>
      <c r="N348" s="364"/>
      <c r="O348" s="364"/>
      <c r="P348" s="364"/>
      <c r="Q348" s="364"/>
      <c r="R348" s="364"/>
      <c r="S348" s="364"/>
      <c r="T348" s="364"/>
      <c r="U348" s="378" t="s">
        <v>1617</v>
      </c>
      <c r="V348" s="384"/>
      <c r="W348" s="385"/>
      <c r="X348" s="386"/>
      <c r="Y348" s="386"/>
      <c r="Z348" s="387"/>
      <c r="AA348" s="388"/>
      <c r="AB348" s="389"/>
    </row>
    <row r="349" spans="1:28" ht="22.5" customHeight="1">
      <c r="A349" s="614"/>
      <c r="B349" s="614"/>
      <c r="C349" s="614"/>
      <c r="D349" s="622"/>
      <c r="E349" s="362">
        <v>3</v>
      </c>
      <c r="F349" s="362" t="s">
        <v>2607</v>
      </c>
      <c r="G349" s="362" t="s">
        <v>2592</v>
      </c>
      <c r="H349" s="366" t="s">
        <v>2593</v>
      </c>
      <c r="I349" s="368" t="s">
        <v>2608</v>
      </c>
      <c r="J349" s="369">
        <v>25</v>
      </c>
      <c r="K349" s="300">
        <v>80</v>
      </c>
      <c r="L349" s="364">
        <v>80</v>
      </c>
      <c r="M349" s="364"/>
      <c r="N349" s="364"/>
      <c r="O349" s="364"/>
      <c r="P349" s="364"/>
      <c r="Q349" s="364"/>
      <c r="R349" s="364"/>
      <c r="S349" s="364"/>
      <c r="T349" s="364"/>
      <c r="U349" s="378" t="s">
        <v>1604</v>
      </c>
      <c r="V349" s="401"/>
    </row>
    <row r="350" spans="1:28" ht="22.5" customHeight="1">
      <c r="A350" s="614"/>
      <c r="B350" s="614"/>
      <c r="C350" s="614"/>
      <c r="D350" s="622" t="s">
        <v>2609</v>
      </c>
      <c r="E350" s="364">
        <v>3</v>
      </c>
      <c r="F350" s="365" t="s">
        <v>2610</v>
      </c>
      <c r="G350" s="365" t="s">
        <v>2611</v>
      </c>
      <c r="H350" s="366" t="s">
        <v>2612</v>
      </c>
      <c r="I350" s="368" t="s">
        <v>2613</v>
      </c>
      <c r="J350" s="369">
        <v>40</v>
      </c>
      <c r="K350" s="300">
        <v>1200</v>
      </c>
      <c r="L350" s="364">
        <v>300</v>
      </c>
      <c r="M350" s="364"/>
      <c r="N350" s="364"/>
      <c r="O350" s="364"/>
      <c r="P350" s="364"/>
      <c r="Q350" s="364"/>
      <c r="R350" s="364"/>
      <c r="S350" s="364"/>
      <c r="T350" s="364"/>
      <c r="U350" s="378" t="s">
        <v>1649</v>
      </c>
      <c r="V350" s="379"/>
    </row>
    <row r="351" spans="1:28" ht="22.5" customHeight="1">
      <c r="A351" s="614"/>
      <c r="B351" s="614"/>
      <c r="C351" s="614"/>
      <c r="D351" s="622"/>
      <c r="E351" s="364">
        <v>4</v>
      </c>
      <c r="F351" s="365" t="s">
        <v>2614</v>
      </c>
      <c r="G351" s="365" t="s">
        <v>2611</v>
      </c>
      <c r="H351" s="366" t="s">
        <v>2612</v>
      </c>
      <c r="I351" s="364"/>
      <c r="J351" s="375"/>
      <c r="K351" s="364">
        <v>800</v>
      </c>
      <c r="L351" s="394" t="s">
        <v>2615</v>
      </c>
      <c r="M351" s="394"/>
      <c r="N351" s="394"/>
      <c r="O351" s="394"/>
      <c r="P351" s="394"/>
      <c r="Q351" s="394"/>
      <c r="R351" s="394"/>
      <c r="S351" s="394"/>
      <c r="T351" s="394"/>
      <c r="U351" s="362" t="s">
        <v>2616</v>
      </c>
      <c r="V351" s="401"/>
    </row>
    <row r="352" spans="1:28" ht="22.5" customHeight="1">
      <c r="A352" s="614"/>
      <c r="B352" s="614"/>
      <c r="C352" s="614"/>
      <c r="D352" s="622"/>
      <c r="E352" s="364">
        <v>3</v>
      </c>
      <c r="F352" s="365" t="s">
        <v>2617</v>
      </c>
      <c r="G352" s="365" t="s">
        <v>2611</v>
      </c>
      <c r="H352" s="366" t="s">
        <v>2612</v>
      </c>
      <c r="I352" s="368" t="s">
        <v>2618</v>
      </c>
      <c r="J352" s="369">
        <v>40</v>
      </c>
      <c r="K352" s="300">
        <v>1300</v>
      </c>
      <c r="L352" s="300">
        <v>300</v>
      </c>
      <c r="M352" s="300"/>
      <c r="N352" s="300"/>
      <c r="O352" s="300"/>
      <c r="P352" s="300"/>
      <c r="Q352" s="300"/>
      <c r="R352" s="300"/>
      <c r="S352" s="300"/>
      <c r="T352" s="300"/>
      <c r="U352" s="378" t="s">
        <v>1617</v>
      </c>
      <c r="V352" s="379"/>
    </row>
    <row r="353" spans="1:22" ht="22.5" customHeight="1">
      <c r="A353" s="614"/>
      <c r="B353" s="614"/>
      <c r="C353" s="614"/>
      <c r="D353" s="622"/>
      <c r="E353" s="364">
        <v>1</v>
      </c>
      <c r="F353" s="365" t="s">
        <v>2619</v>
      </c>
      <c r="G353" s="365" t="s">
        <v>2611</v>
      </c>
      <c r="H353" s="366" t="s">
        <v>2612</v>
      </c>
      <c r="I353" s="368" t="s">
        <v>2620</v>
      </c>
      <c r="J353" s="369">
        <v>40</v>
      </c>
      <c r="K353" s="300">
        <v>600</v>
      </c>
      <c r="L353" s="300">
        <v>200</v>
      </c>
      <c r="M353" s="300"/>
      <c r="N353" s="300"/>
      <c r="O353" s="300"/>
      <c r="P353" s="300"/>
      <c r="Q353" s="300"/>
      <c r="R353" s="300"/>
      <c r="S353" s="300"/>
      <c r="T353" s="300"/>
      <c r="U353" s="378" t="s">
        <v>1604</v>
      </c>
      <c r="V353" s="379"/>
    </row>
    <row r="354" spans="1:22" ht="22.5" customHeight="1">
      <c r="A354" s="614"/>
      <c r="B354" s="614"/>
      <c r="C354" s="614"/>
      <c r="D354" s="622"/>
      <c r="E354" s="364">
        <v>3</v>
      </c>
      <c r="F354" s="365" t="s">
        <v>2621</v>
      </c>
      <c r="G354" s="365" t="s">
        <v>2611</v>
      </c>
      <c r="H354" s="366" t="s">
        <v>2612</v>
      </c>
      <c r="I354" s="368" t="s">
        <v>2622</v>
      </c>
      <c r="J354" s="369">
        <v>40</v>
      </c>
      <c r="K354" s="300">
        <v>600</v>
      </c>
      <c r="L354" s="300">
        <v>200</v>
      </c>
      <c r="M354" s="300"/>
      <c r="N354" s="300"/>
      <c r="O354" s="300"/>
      <c r="P354" s="300"/>
      <c r="Q354" s="300"/>
      <c r="R354" s="300"/>
      <c r="S354" s="300"/>
      <c r="T354" s="300"/>
      <c r="U354" s="378" t="s">
        <v>2448</v>
      </c>
      <c r="V354" s="379"/>
    </row>
    <row r="355" spans="1:22" ht="22.5" customHeight="1">
      <c r="A355" s="614"/>
      <c r="B355" s="614"/>
      <c r="C355" s="614"/>
      <c r="D355" s="622" t="s">
        <v>1288</v>
      </c>
      <c r="E355" s="364">
        <v>1</v>
      </c>
      <c r="F355" s="365" t="s">
        <v>2623</v>
      </c>
      <c r="G355" s="365" t="s">
        <v>2624</v>
      </c>
      <c r="H355" s="366" t="s">
        <v>2625</v>
      </c>
      <c r="I355" s="368" t="s">
        <v>2626</v>
      </c>
      <c r="J355" s="369">
        <v>11</v>
      </c>
      <c r="K355" s="300">
        <v>377</v>
      </c>
      <c r="L355" s="300">
        <v>200</v>
      </c>
      <c r="M355" s="300">
        <v>200</v>
      </c>
      <c r="N355" s="300" t="s">
        <v>1597</v>
      </c>
      <c r="O355" s="300" t="s">
        <v>2627</v>
      </c>
      <c r="P355" s="300" t="s">
        <v>1609</v>
      </c>
      <c r="Q355" s="300" t="s">
        <v>1609</v>
      </c>
      <c r="R355" s="300" t="s">
        <v>1609</v>
      </c>
      <c r="S355" s="300" t="s">
        <v>1609</v>
      </c>
      <c r="T355" s="300"/>
      <c r="U355" s="378" t="s">
        <v>1604</v>
      </c>
      <c r="V355" s="379"/>
    </row>
    <row r="356" spans="1:22" ht="22.5" customHeight="1">
      <c r="A356" s="614"/>
      <c r="B356" s="614"/>
      <c r="C356" s="614"/>
      <c r="D356" s="622"/>
      <c r="E356" s="364">
        <v>3</v>
      </c>
      <c r="F356" s="365" t="s">
        <v>2628</v>
      </c>
      <c r="G356" s="365" t="s">
        <v>2624</v>
      </c>
      <c r="H356" s="366" t="s">
        <v>2625</v>
      </c>
      <c r="I356" s="368"/>
      <c r="J356" s="375">
        <v>30</v>
      </c>
      <c r="K356" s="364">
        <v>500</v>
      </c>
      <c r="L356" s="394" t="s">
        <v>2629</v>
      </c>
      <c r="M356" s="394"/>
      <c r="N356" s="394"/>
      <c r="O356" s="394"/>
      <c r="P356" s="394"/>
      <c r="Q356" s="394"/>
      <c r="R356" s="394"/>
      <c r="S356" s="394"/>
      <c r="T356" s="394"/>
      <c r="U356" s="362" t="s">
        <v>2630</v>
      </c>
      <c r="V356" s="379"/>
    </row>
    <row r="357" spans="1:22" ht="22.5" customHeight="1">
      <c r="A357" s="614"/>
      <c r="B357" s="614"/>
      <c r="C357" s="614"/>
      <c r="D357" s="622"/>
      <c r="E357" s="364">
        <v>3</v>
      </c>
      <c r="F357" s="365" t="s">
        <v>2631</v>
      </c>
      <c r="G357" s="365" t="s">
        <v>2624</v>
      </c>
      <c r="H357" s="366" t="s">
        <v>2625</v>
      </c>
      <c r="I357" s="368" t="s">
        <v>2632</v>
      </c>
      <c r="J357" s="375">
        <v>11</v>
      </c>
      <c r="K357" s="364">
        <v>240</v>
      </c>
      <c r="L357" s="364">
        <v>150</v>
      </c>
      <c r="M357" s="364"/>
      <c r="N357" s="364"/>
      <c r="O357" s="364"/>
      <c r="P357" s="364"/>
      <c r="Q357" s="364"/>
      <c r="R357" s="364"/>
      <c r="S357" s="364"/>
      <c r="T357" s="364"/>
      <c r="U357" s="378" t="s">
        <v>1649</v>
      </c>
      <c r="V357" s="379"/>
    </row>
    <row r="358" spans="1:22" ht="22.5" customHeight="1">
      <c r="A358" s="614"/>
      <c r="B358" s="614"/>
      <c r="C358" s="614"/>
      <c r="D358" s="622"/>
      <c r="E358" s="364">
        <v>3</v>
      </c>
      <c r="F358" s="365" t="s">
        <v>2633</v>
      </c>
      <c r="G358" s="365" t="s">
        <v>2624</v>
      </c>
      <c r="H358" s="366" t="s">
        <v>2625</v>
      </c>
      <c r="I358" s="368" t="s">
        <v>2634</v>
      </c>
      <c r="J358" s="369">
        <v>15</v>
      </c>
      <c r="K358" s="300">
        <v>500</v>
      </c>
      <c r="L358" s="364">
        <v>250</v>
      </c>
      <c r="M358" s="364"/>
      <c r="N358" s="364"/>
      <c r="O358" s="364"/>
      <c r="P358" s="364"/>
      <c r="Q358" s="364"/>
      <c r="R358" s="364"/>
      <c r="S358" s="364"/>
      <c r="T358" s="364"/>
      <c r="U358" s="378" t="s">
        <v>1649</v>
      </c>
      <c r="V358" s="379"/>
    </row>
    <row r="359" spans="1:22" ht="22.5" customHeight="1">
      <c r="A359" s="614"/>
      <c r="B359" s="614"/>
      <c r="C359" s="614"/>
      <c r="D359" s="622"/>
      <c r="E359" s="364">
        <v>1</v>
      </c>
      <c r="F359" s="365" t="s">
        <v>2635</v>
      </c>
      <c r="G359" s="365" t="s">
        <v>2624</v>
      </c>
      <c r="H359" s="366" t="s">
        <v>2625</v>
      </c>
      <c r="I359" s="368" t="s">
        <v>2636</v>
      </c>
      <c r="J359" s="369">
        <v>11</v>
      </c>
      <c r="K359" s="300">
        <v>440</v>
      </c>
      <c r="L359" s="364">
        <v>200</v>
      </c>
      <c r="M359" s="364"/>
      <c r="N359" s="364"/>
      <c r="O359" s="364"/>
      <c r="P359" s="364"/>
      <c r="Q359" s="364"/>
      <c r="R359" s="364"/>
      <c r="S359" s="364"/>
      <c r="T359" s="364"/>
      <c r="U359" s="378" t="s">
        <v>1649</v>
      </c>
      <c r="V359" s="379"/>
    </row>
    <row r="360" spans="1:22" ht="22.5" customHeight="1">
      <c r="A360" s="614"/>
      <c r="B360" s="614"/>
      <c r="C360" s="614"/>
      <c r="D360" s="622"/>
      <c r="E360" s="364">
        <v>1</v>
      </c>
      <c r="F360" s="365" t="s">
        <v>2637</v>
      </c>
      <c r="G360" s="365" t="s">
        <v>2624</v>
      </c>
      <c r="H360" s="366" t="s">
        <v>2625</v>
      </c>
      <c r="I360" s="368" t="s">
        <v>2638</v>
      </c>
      <c r="J360" s="369">
        <v>11</v>
      </c>
      <c r="K360" s="300">
        <v>385</v>
      </c>
      <c r="L360" s="364">
        <v>250</v>
      </c>
      <c r="M360" s="364"/>
      <c r="N360" s="364"/>
      <c r="O360" s="364"/>
      <c r="P360" s="364"/>
      <c r="Q360" s="364"/>
      <c r="R360" s="364"/>
      <c r="S360" s="364"/>
      <c r="T360" s="364"/>
      <c r="U360" s="381" t="s">
        <v>129</v>
      </c>
      <c r="V360" s="379"/>
    </row>
    <row r="361" spans="1:22" ht="22.5" customHeight="1">
      <c r="A361" s="614"/>
      <c r="B361" s="614"/>
      <c r="C361" s="614"/>
      <c r="D361" s="622" t="s">
        <v>2639</v>
      </c>
      <c r="E361" s="362">
        <v>1</v>
      </c>
      <c r="F361" s="365" t="s">
        <v>2640</v>
      </c>
      <c r="G361" s="365" t="s">
        <v>2641</v>
      </c>
      <c r="H361" s="366" t="s">
        <v>2642</v>
      </c>
      <c r="I361" s="368" t="s">
        <v>2643</v>
      </c>
      <c r="J361" s="369">
        <v>30</v>
      </c>
      <c r="K361" s="300">
        <v>785</v>
      </c>
      <c r="L361" s="364">
        <v>300</v>
      </c>
      <c r="M361" s="364">
        <v>300</v>
      </c>
      <c r="N361" s="364" t="s">
        <v>1597</v>
      </c>
      <c r="O361" s="364" t="s">
        <v>1636</v>
      </c>
      <c r="P361" s="364" t="s">
        <v>1609</v>
      </c>
      <c r="Q361" s="364" t="s">
        <v>1609</v>
      </c>
      <c r="R361" s="364" t="s">
        <v>1609</v>
      </c>
      <c r="S361" s="364" t="s">
        <v>1609</v>
      </c>
      <c r="T361" s="364"/>
      <c r="U361" s="378" t="s">
        <v>1617</v>
      </c>
      <c r="V361" s="379"/>
    </row>
    <row r="362" spans="1:22" ht="22.5" customHeight="1">
      <c r="A362" s="614"/>
      <c r="B362" s="614"/>
      <c r="C362" s="614"/>
      <c r="D362" s="622"/>
      <c r="E362" s="362">
        <v>2</v>
      </c>
      <c r="F362" s="365" t="s">
        <v>2644</v>
      </c>
      <c r="G362" s="365" t="s">
        <v>2641</v>
      </c>
      <c r="H362" s="366" t="s">
        <v>2642</v>
      </c>
      <c r="I362" s="368" t="s">
        <v>2645</v>
      </c>
      <c r="J362" s="369">
        <v>30</v>
      </c>
      <c r="K362" s="300">
        <v>1340</v>
      </c>
      <c r="L362" s="364">
        <v>300</v>
      </c>
      <c r="M362" s="364"/>
      <c r="N362" s="364"/>
      <c r="O362" s="364"/>
      <c r="P362" s="364"/>
      <c r="Q362" s="364"/>
      <c r="R362" s="364"/>
      <c r="S362" s="364"/>
      <c r="T362" s="364"/>
      <c r="U362" s="378" t="s">
        <v>129</v>
      </c>
      <c r="V362" s="379"/>
    </row>
    <row r="363" spans="1:22" ht="22.5" customHeight="1">
      <c r="A363" s="614"/>
      <c r="B363" s="614"/>
      <c r="C363" s="614"/>
      <c r="D363" s="622"/>
      <c r="E363" s="362">
        <v>3</v>
      </c>
      <c r="F363" s="365" t="s">
        <v>2646</v>
      </c>
      <c r="G363" s="365" t="s">
        <v>2641</v>
      </c>
      <c r="H363" s="366" t="s">
        <v>2642</v>
      </c>
      <c r="I363" s="368" t="s">
        <v>2647</v>
      </c>
      <c r="J363" s="369">
        <v>30</v>
      </c>
      <c r="K363" s="300">
        <v>1540</v>
      </c>
      <c r="L363" s="364">
        <v>300</v>
      </c>
      <c r="M363" s="364"/>
      <c r="N363" s="364"/>
      <c r="O363" s="364"/>
      <c r="P363" s="364"/>
      <c r="Q363" s="364"/>
      <c r="R363" s="364"/>
      <c r="S363" s="364"/>
      <c r="T363" s="364"/>
      <c r="U363" s="378" t="s">
        <v>1617</v>
      </c>
      <c r="V363" s="379"/>
    </row>
    <row r="364" spans="1:22" ht="22.5" customHeight="1">
      <c r="A364" s="614"/>
      <c r="B364" s="614"/>
      <c r="C364" s="614"/>
      <c r="D364" s="622"/>
      <c r="E364" s="362">
        <v>4</v>
      </c>
      <c r="F364" s="365" t="s">
        <v>2648</v>
      </c>
      <c r="G364" s="365" t="s">
        <v>2641</v>
      </c>
      <c r="H364" s="366" t="s">
        <v>2642</v>
      </c>
      <c r="I364" s="368" t="s">
        <v>2649</v>
      </c>
      <c r="J364" s="375">
        <v>40</v>
      </c>
      <c r="K364" s="364">
        <v>710</v>
      </c>
      <c r="L364" s="364">
        <v>400</v>
      </c>
      <c r="M364" s="364"/>
      <c r="N364" s="364"/>
      <c r="O364" s="364"/>
      <c r="P364" s="364"/>
      <c r="Q364" s="364"/>
      <c r="R364" s="364"/>
      <c r="S364" s="364"/>
      <c r="T364" s="364"/>
      <c r="U364" s="362" t="s">
        <v>2650</v>
      </c>
      <c r="V364" s="401"/>
    </row>
    <row r="365" spans="1:22" ht="22.5" customHeight="1">
      <c r="A365" s="614"/>
      <c r="B365" s="614"/>
      <c r="C365" s="614"/>
      <c r="D365" s="622" t="s">
        <v>2651</v>
      </c>
      <c r="E365" s="362">
        <v>1</v>
      </c>
      <c r="F365" s="365" t="s">
        <v>2652</v>
      </c>
      <c r="G365" s="365" t="s">
        <v>2653</v>
      </c>
      <c r="H365" s="366" t="s">
        <v>2654</v>
      </c>
      <c r="I365" s="368" t="s">
        <v>2655</v>
      </c>
      <c r="J365" s="369">
        <v>14</v>
      </c>
      <c r="K365" s="300">
        <v>500</v>
      </c>
      <c r="L365" s="364">
        <v>200</v>
      </c>
      <c r="M365" s="364">
        <v>200</v>
      </c>
      <c r="N365" s="364" t="s">
        <v>1597</v>
      </c>
      <c r="O365" s="364" t="s">
        <v>1636</v>
      </c>
      <c r="P365" s="364" t="s">
        <v>1609</v>
      </c>
      <c r="Q365" s="364" t="s">
        <v>1609</v>
      </c>
      <c r="R365" s="364" t="s">
        <v>1609</v>
      </c>
      <c r="S365" s="364" t="s">
        <v>1609</v>
      </c>
      <c r="T365" s="364"/>
      <c r="U365" s="378" t="s">
        <v>1604</v>
      </c>
      <c r="V365" s="379"/>
    </row>
    <row r="366" spans="1:22" ht="22.5" customHeight="1">
      <c r="A366" s="614"/>
      <c r="B366" s="614"/>
      <c r="C366" s="614"/>
      <c r="D366" s="622"/>
      <c r="E366" s="362">
        <v>3</v>
      </c>
      <c r="F366" s="365" t="s">
        <v>2656</v>
      </c>
      <c r="G366" s="365" t="s">
        <v>2653</v>
      </c>
      <c r="H366" s="366" t="s">
        <v>2654</v>
      </c>
      <c r="I366" s="368" t="s">
        <v>2657</v>
      </c>
      <c r="J366" s="369">
        <v>14</v>
      </c>
      <c r="K366" s="300">
        <v>745</v>
      </c>
      <c r="L366" s="364">
        <v>250</v>
      </c>
      <c r="M366" s="364"/>
      <c r="N366" s="364"/>
      <c r="O366" s="364"/>
      <c r="P366" s="364"/>
      <c r="Q366" s="364"/>
      <c r="R366" s="364"/>
      <c r="S366" s="364"/>
      <c r="T366" s="364"/>
      <c r="U366" s="378" t="s">
        <v>129</v>
      </c>
      <c r="V366" s="379"/>
    </row>
    <row r="367" spans="1:22" ht="22.5" customHeight="1">
      <c r="A367" s="614"/>
      <c r="B367" s="614"/>
      <c r="C367" s="614"/>
      <c r="D367" s="622"/>
      <c r="E367" s="362">
        <v>3</v>
      </c>
      <c r="F367" s="365" t="s">
        <v>2658</v>
      </c>
      <c r="G367" s="365" t="s">
        <v>2653</v>
      </c>
      <c r="H367" s="366" t="s">
        <v>2654</v>
      </c>
      <c r="I367" s="368" t="s">
        <v>2659</v>
      </c>
      <c r="J367" s="369">
        <v>14</v>
      </c>
      <c r="K367" s="300">
        <v>596</v>
      </c>
      <c r="L367" s="364">
        <v>200</v>
      </c>
      <c r="M367" s="364"/>
      <c r="N367" s="364"/>
      <c r="O367" s="364"/>
      <c r="P367" s="364"/>
      <c r="Q367" s="364"/>
      <c r="R367" s="364"/>
      <c r="S367" s="364"/>
      <c r="T367" s="364"/>
      <c r="U367" s="378" t="s">
        <v>1604</v>
      </c>
      <c r="V367" s="379"/>
    </row>
    <row r="368" spans="1:22" ht="22.5" customHeight="1">
      <c r="A368" s="614"/>
      <c r="B368" s="614"/>
      <c r="C368" s="614"/>
      <c r="D368" s="622" t="s">
        <v>1304</v>
      </c>
      <c r="E368" s="362">
        <v>3</v>
      </c>
      <c r="F368" s="365" t="s">
        <v>2628</v>
      </c>
      <c r="G368" s="365" t="s">
        <v>2660</v>
      </c>
      <c r="H368" s="366" t="s">
        <v>2661</v>
      </c>
      <c r="I368" s="368" t="s">
        <v>2662</v>
      </c>
      <c r="J368" s="369">
        <v>30</v>
      </c>
      <c r="K368" s="300">
        <v>500</v>
      </c>
      <c r="L368" s="364">
        <v>300</v>
      </c>
      <c r="M368" s="364"/>
      <c r="N368" s="364"/>
      <c r="O368" s="364"/>
      <c r="P368" s="364"/>
      <c r="Q368" s="364"/>
      <c r="R368" s="364"/>
      <c r="S368" s="364"/>
      <c r="T368" s="364"/>
      <c r="U368" s="378" t="s">
        <v>1612</v>
      </c>
      <c r="V368" s="379"/>
    </row>
    <row r="369" spans="1:28" ht="22.5" customHeight="1">
      <c r="A369" s="614"/>
      <c r="B369" s="614"/>
      <c r="C369" s="614"/>
      <c r="D369" s="622"/>
      <c r="E369" s="362">
        <v>3</v>
      </c>
      <c r="F369" s="365" t="s">
        <v>2633</v>
      </c>
      <c r="G369" s="365" t="s">
        <v>2660</v>
      </c>
      <c r="H369" s="366" t="s">
        <v>2661</v>
      </c>
      <c r="I369" s="368" t="s">
        <v>2663</v>
      </c>
      <c r="J369" s="369">
        <v>15</v>
      </c>
      <c r="K369" s="300">
        <v>500</v>
      </c>
      <c r="L369" s="364">
        <v>250</v>
      </c>
      <c r="M369" s="364"/>
      <c r="N369" s="364"/>
      <c r="O369" s="364"/>
      <c r="P369" s="364"/>
      <c r="Q369" s="364"/>
      <c r="R369" s="364"/>
      <c r="S369" s="364"/>
      <c r="T369" s="364"/>
      <c r="U369" s="378" t="s">
        <v>1649</v>
      </c>
      <c r="V369" s="384"/>
      <c r="W369" s="385"/>
      <c r="X369" s="386"/>
      <c r="Y369" s="386"/>
      <c r="Z369" s="387"/>
      <c r="AA369" s="388"/>
      <c r="AB369" s="389"/>
    </row>
    <row r="370" spans="1:28" ht="22.5" customHeight="1">
      <c r="A370" s="614" t="s">
        <v>2664</v>
      </c>
      <c r="B370" s="614">
        <v>8</v>
      </c>
      <c r="C370" s="614">
        <v>8</v>
      </c>
      <c r="D370" s="622" t="s">
        <v>1345</v>
      </c>
      <c r="E370" s="362">
        <v>1</v>
      </c>
      <c r="F370" s="362" t="s">
        <v>2665</v>
      </c>
      <c r="G370" s="362" t="s">
        <v>2666</v>
      </c>
      <c r="H370" s="366" t="s">
        <v>2667</v>
      </c>
      <c r="I370" s="368" t="s">
        <v>2668</v>
      </c>
      <c r="J370" s="392">
        <v>15</v>
      </c>
      <c r="K370" s="300">
        <v>455</v>
      </c>
      <c r="L370" s="300">
        <v>200</v>
      </c>
      <c r="M370" s="300"/>
      <c r="N370" s="300"/>
      <c r="O370" s="300"/>
      <c r="P370" s="300"/>
      <c r="Q370" s="300"/>
      <c r="R370" s="300"/>
      <c r="S370" s="300"/>
      <c r="T370" s="300"/>
      <c r="U370" s="378" t="s">
        <v>129</v>
      </c>
      <c r="V370" s="379"/>
    </row>
    <row r="371" spans="1:28" ht="22.5" customHeight="1">
      <c r="A371" s="614"/>
      <c r="B371" s="614"/>
      <c r="C371" s="614"/>
      <c r="D371" s="622"/>
      <c r="E371" s="364">
        <v>3</v>
      </c>
      <c r="F371" s="365" t="s">
        <v>2669</v>
      </c>
      <c r="G371" s="365" t="s">
        <v>2666</v>
      </c>
      <c r="H371" s="366" t="s">
        <v>2667</v>
      </c>
      <c r="I371" s="368" t="s">
        <v>2670</v>
      </c>
      <c r="J371" s="392">
        <v>45</v>
      </c>
      <c r="K371" s="300">
        <v>1253</v>
      </c>
      <c r="L371" s="300">
        <v>475</v>
      </c>
      <c r="M371" s="300">
        <v>475</v>
      </c>
      <c r="N371" s="300" t="s">
        <v>1597</v>
      </c>
      <c r="O371" s="300" t="s">
        <v>2671</v>
      </c>
      <c r="P371" s="300" t="s">
        <v>1609</v>
      </c>
      <c r="Q371" s="300" t="s">
        <v>1609</v>
      </c>
      <c r="R371" s="300" t="s">
        <v>1609</v>
      </c>
      <c r="S371" s="300" t="s">
        <v>1609</v>
      </c>
      <c r="T371" s="300"/>
      <c r="U371" s="378" t="s">
        <v>1617</v>
      </c>
      <c r="V371" s="379"/>
    </row>
    <row r="372" spans="1:28" ht="22.5" customHeight="1">
      <c r="A372" s="614"/>
      <c r="B372" s="614"/>
      <c r="C372" s="614"/>
      <c r="D372" s="622"/>
      <c r="E372" s="362">
        <v>4</v>
      </c>
      <c r="F372" s="365" t="s">
        <v>2672</v>
      </c>
      <c r="G372" s="363" t="s">
        <v>2673</v>
      </c>
      <c r="H372" s="366" t="s">
        <v>2674</v>
      </c>
      <c r="I372" s="368" t="s">
        <v>2675</v>
      </c>
      <c r="J372" s="392">
        <v>28</v>
      </c>
      <c r="K372" s="300">
        <v>475</v>
      </c>
      <c r="L372" s="300">
        <v>100</v>
      </c>
      <c r="M372" s="300"/>
      <c r="N372" s="300"/>
      <c r="O372" s="300"/>
      <c r="P372" s="300"/>
      <c r="Q372" s="300"/>
      <c r="R372" s="300"/>
      <c r="S372" s="300"/>
      <c r="T372" s="300"/>
      <c r="U372" s="378" t="s">
        <v>1612</v>
      </c>
      <c r="V372" s="379"/>
    </row>
    <row r="373" spans="1:28" ht="22.5" customHeight="1">
      <c r="A373" s="614"/>
      <c r="B373" s="614"/>
      <c r="C373" s="614"/>
      <c r="D373" s="623" t="s">
        <v>2288</v>
      </c>
      <c r="E373" s="362">
        <v>2</v>
      </c>
      <c r="F373" s="365" t="s">
        <v>2676</v>
      </c>
      <c r="G373" s="363" t="s">
        <v>2677</v>
      </c>
      <c r="H373" s="366" t="s">
        <v>2678</v>
      </c>
      <c r="I373" s="368" t="s">
        <v>2679</v>
      </c>
      <c r="J373" s="392">
        <v>13</v>
      </c>
      <c r="K373" s="300">
        <v>320</v>
      </c>
      <c r="L373" s="300">
        <v>260</v>
      </c>
      <c r="M373" s="300"/>
      <c r="N373" s="300"/>
      <c r="O373" s="300"/>
      <c r="P373" s="300"/>
      <c r="Q373" s="300"/>
      <c r="R373" s="300"/>
      <c r="S373" s="300"/>
      <c r="T373" s="300"/>
      <c r="U373" s="378" t="s">
        <v>1612</v>
      </c>
      <c r="V373" s="379"/>
    </row>
    <row r="374" spans="1:28" ht="22.5" customHeight="1">
      <c r="A374" s="614"/>
      <c r="B374" s="614"/>
      <c r="C374" s="614"/>
      <c r="D374" s="623"/>
      <c r="E374" s="362">
        <v>3</v>
      </c>
      <c r="F374" s="365" t="s">
        <v>2680</v>
      </c>
      <c r="G374" s="363" t="s">
        <v>2681</v>
      </c>
      <c r="H374" s="366" t="s">
        <v>2682</v>
      </c>
      <c r="I374" s="368" t="s">
        <v>2683</v>
      </c>
      <c r="J374" s="392">
        <v>13</v>
      </c>
      <c r="K374" s="300">
        <v>370</v>
      </c>
      <c r="L374" s="300">
        <v>285</v>
      </c>
      <c r="M374" s="300">
        <v>285</v>
      </c>
      <c r="N374" s="300" t="s">
        <v>1597</v>
      </c>
      <c r="O374" s="300" t="s">
        <v>2671</v>
      </c>
      <c r="P374" s="300" t="s">
        <v>1609</v>
      </c>
      <c r="Q374" s="300" t="s">
        <v>1609</v>
      </c>
      <c r="R374" s="300" t="s">
        <v>1609</v>
      </c>
      <c r="S374" s="300" t="s">
        <v>1609</v>
      </c>
      <c r="T374" s="300"/>
      <c r="U374" s="378" t="s">
        <v>1598</v>
      </c>
      <c r="V374" s="379"/>
    </row>
    <row r="375" spans="1:28" ht="22.5" customHeight="1">
      <c r="A375" s="614"/>
      <c r="B375" s="614"/>
      <c r="C375" s="614"/>
      <c r="D375" s="623"/>
      <c r="E375" s="362">
        <v>4</v>
      </c>
      <c r="F375" s="365" t="s">
        <v>2684</v>
      </c>
      <c r="G375" s="363" t="s">
        <v>2685</v>
      </c>
      <c r="H375" s="366" t="s">
        <v>2686</v>
      </c>
      <c r="I375" s="368" t="s">
        <v>2687</v>
      </c>
      <c r="J375" s="392">
        <v>13</v>
      </c>
      <c r="K375" s="300">
        <v>150</v>
      </c>
      <c r="L375" s="300">
        <v>125</v>
      </c>
      <c r="M375" s="300"/>
      <c r="N375" s="300"/>
      <c r="O375" s="300"/>
      <c r="P375" s="300"/>
      <c r="Q375" s="300"/>
      <c r="R375" s="300"/>
      <c r="S375" s="300"/>
      <c r="T375" s="300"/>
      <c r="U375" s="378" t="s">
        <v>1617</v>
      </c>
      <c r="V375" s="379"/>
    </row>
    <row r="376" spans="1:28" ht="22.5" customHeight="1">
      <c r="A376" s="614"/>
      <c r="B376" s="614"/>
      <c r="C376" s="614"/>
      <c r="D376" s="623" t="s">
        <v>1304</v>
      </c>
      <c r="E376" s="362">
        <v>3</v>
      </c>
      <c r="F376" s="365" t="s">
        <v>2688</v>
      </c>
      <c r="G376" s="363" t="s">
        <v>1366</v>
      </c>
      <c r="H376" s="366" t="s">
        <v>2689</v>
      </c>
      <c r="I376" s="368" t="s">
        <v>2690</v>
      </c>
      <c r="J376" s="392">
        <v>25</v>
      </c>
      <c r="K376" s="300">
        <v>500</v>
      </c>
      <c r="L376" s="300">
        <v>300</v>
      </c>
      <c r="M376" s="300"/>
      <c r="N376" s="300"/>
      <c r="O376" s="300"/>
      <c r="P376" s="300"/>
      <c r="Q376" s="300"/>
      <c r="R376" s="300"/>
      <c r="S376" s="300"/>
      <c r="T376" s="300"/>
      <c r="U376" s="378" t="s">
        <v>129</v>
      </c>
      <c r="V376" s="379"/>
    </row>
    <row r="377" spans="1:28" ht="22.5" customHeight="1">
      <c r="A377" s="614"/>
      <c r="B377" s="614"/>
      <c r="C377" s="614"/>
      <c r="D377" s="623"/>
      <c r="E377" s="362">
        <v>4</v>
      </c>
      <c r="F377" s="365" t="s">
        <v>2691</v>
      </c>
      <c r="G377" s="365" t="s">
        <v>1366</v>
      </c>
      <c r="H377" s="366" t="s">
        <v>2689</v>
      </c>
      <c r="I377" s="368" t="s">
        <v>2692</v>
      </c>
      <c r="J377" s="392">
        <v>25</v>
      </c>
      <c r="K377" s="300">
        <v>500</v>
      </c>
      <c r="L377" s="300">
        <v>275</v>
      </c>
      <c r="M377" s="300"/>
      <c r="N377" s="300"/>
      <c r="O377" s="300"/>
      <c r="P377" s="300"/>
      <c r="Q377" s="300"/>
      <c r="R377" s="300"/>
      <c r="S377" s="300"/>
      <c r="T377" s="300"/>
      <c r="U377" s="378" t="s">
        <v>1604</v>
      </c>
      <c r="V377" s="379"/>
    </row>
    <row r="378" spans="1:28" ht="22.5" customHeight="1">
      <c r="A378" s="614" t="s">
        <v>2693</v>
      </c>
      <c r="B378" s="614">
        <v>12</v>
      </c>
      <c r="C378" s="614">
        <v>10</v>
      </c>
      <c r="D378" s="423" t="s">
        <v>2694</v>
      </c>
      <c r="E378" s="362">
        <v>1</v>
      </c>
      <c r="F378" s="424" t="s">
        <v>2695</v>
      </c>
      <c r="G378" s="364" t="s">
        <v>2696</v>
      </c>
      <c r="H378" s="364">
        <v>18813141636</v>
      </c>
      <c r="I378" s="364"/>
      <c r="J378" s="393"/>
      <c r="K378" s="364"/>
      <c r="L378" s="394" t="s">
        <v>2697</v>
      </c>
      <c r="M378" s="394"/>
      <c r="N378" s="394"/>
      <c r="O378" s="394"/>
      <c r="P378" s="394"/>
      <c r="Q378" s="394"/>
      <c r="R378" s="394"/>
      <c r="S378" s="394"/>
      <c r="T378" s="394"/>
      <c r="U378" s="364" t="s">
        <v>2698</v>
      </c>
      <c r="V378" s="379"/>
    </row>
    <row r="379" spans="1:28" ht="22.5" customHeight="1">
      <c r="A379" s="614"/>
      <c r="B379" s="614"/>
      <c r="C379" s="614"/>
      <c r="D379" s="626" t="s">
        <v>1400</v>
      </c>
      <c r="E379" s="364">
        <v>1</v>
      </c>
      <c r="F379" s="424" t="s">
        <v>2699</v>
      </c>
      <c r="G379" s="364" t="s">
        <v>1402</v>
      </c>
      <c r="H379" s="364">
        <v>18610371022</v>
      </c>
      <c r="I379" s="368"/>
      <c r="J379" s="393"/>
      <c r="K379" s="364"/>
      <c r="L379" s="394" t="s">
        <v>2700</v>
      </c>
      <c r="M379" s="394"/>
      <c r="N379" s="394"/>
      <c r="O379" s="394"/>
      <c r="P379" s="394"/>
      <c r="Q379" s="394"/>
      <c r="R379" s="394"/>
      <c r="S379" s="394"/>
      <c r="T379" s="394"/>
      <c r="U379" s="364" t="s">
        <v>2698</v>
      </c>
      <c r="V379" s="379"/>
    </row>
    <row r="380" spans="1:28" ht="22.5" customHeight="1">
      <c r="A380" s="614"/>
      <c r="B380" s="614"/>
      <c r="C380" s="614"/>
      <c r="D380" s="626"/>
      <c r="E380" s="362">
        <v>3</v>
      </c>
      <c r="F380" s="423" t="s">
        <v>2701</v>
      </c>
      <c r="G380" s="300" t="s">
        <v>1402</v>
      </c>
      <c r="H380" s="300">
        <v>18610371022</v>
      </c>
      <c r="I380" s="368" t="s">
        <v>2702</v>
      </c>
      <c r="J380" s="392">
        <v>30</v>
      </c>
      <c r="K380" s="300">
        <v>300</v>
      </c>
      <c r="L380" s="300">
        <v>275</v>
      </c>
      <c r="M380" s="300"/>
      <c r="N380" s="300"/>
      <c r="O380" s="300"/>
      <c r="P380" s="300"/>
      <c r="Q380" s="300"/>
      <c r="R380" s="300"/>
      <c r="S380" s="300"/>
      <c r="T380" s="300"/>
      <c r="U380" s="378" t="s">
        <v>1598</v>
      </c>
      <c r="V380" s="379"/>
    </row>
    <row r="381" spans="1:28" ht="22.5" customHeight="1">
      <c r="A381" s="614"/>
      <c r="B381" s="614"/>
      <c r="C381" s="614"/>
      <c r="D381" s="626" t="s">
        <v>2703</v>
      </c>
      <c r="E381" s="362">
        <v>3</v>
      </c>
      <c r="F381" s="425" t="s">
        <v>2704</v>
      </c>
      <c r="G381" s="300" t="s">
        <v>1376</v>
      </c>
      <c r="H381" s="390">
        <v>15201588299</v>
      </c>
      <c r="I381" s="368" t="s">
        <v>2705</v>
      </c>
      <c r="J381" s="392">
        <v>19</v>
      </c>
      <c r="K381" s="300">
        <v>670</v>
      </c>
      <c r="L381" s="300">
        <v>275</v>
      </c>
      <c r="M381" s="300"/>
      <c r="N381" s="300"/>
      <c r="O381" s="300"/>
      <c r="P381" s="300"/>
      <c r="Q381" s="300"/>
      <c r="R381" s="300"/>
      <c r="S381" s="300"/>
      <c r="T381" s="300"/>
      <c r="U381" s="378" t="s">
        <v>1604</v>
      </c>
      <c r="V381" s="379"/>
    </row>
    <row r="382" spans="1:28" ht="22.5" customHeight="1">
      <c r="A382" s="614"/>
      <c r="B382" s="614"/>
      <c r="C382" s="614"/>
      <c r="D382" s="626"/>
      <c r="E382" s="362">
        <v>1</v>
      </c>
      <c r="F382" s="425" t="s">
        <v>2695</v>
      </c>
      <c r="G382" s="300" t="s">
        <v>1376</v>
      </c>
      <c r="H382" s="390">
        <v>15201588299</v>
      </c>
      <c r="I382" s="368" t="s">
        <v>2706</v>
      </c>
      <c r="J382" s="392">
        <v>60</v>
      </c>
      <c r="K382" s="300">
        <v>1650</v>
      </c>
      <c r="L382" s="300">
        <v>600</v>
      </c>
      <c r="M382" s="300"/>
      <c r="N382" s="300"/>
      <c r="O382" s="300"/>
      <c r="P382" s="300"/>
      <c r="Q382" s="300"/>
      <c r="R382" s="300"/>
      <c r="S382" s="300"/>
      <c r="T382" s="300"/>
      <c r="U382" s="381" t="s">
        <v>1604</v>
      </c>
      <c r="V382" s="384"/>
      <c r="W382" s="385"/>
      <c r="X382" s="386"/>
      <c r="Y382" s="386"/>
      <c r="Z382" s="387"/>
      <c r="AA382" s="388"/>
      <c r="AB382" s="389"/>
    </row>
    <row r="383" spans="1:28" ht="22.5" customHeight="1">
      <c r="A383" s="614"/>
      <c r="B383" s="614"/>
      <c r="C383" s="614"/>
      <c r="D383" s="626" t="s">
        <v>2707</v>
      </c>
      <c r="E383" s="362">
        <v>3</v>
      </c>
      <c r="F383" s="423" t="s">
        <v>2708</v>
      </c>
      <c r="G383" s="300" t="s">
        <v>2709</v>
      </c>
      <c r="H383" s="390">
        <v>18811336296</v>
      </c>
      <c r="I383" s="368" t="s">
        <v>2710</v>
      </c>
      <c r="J383" s="392">
        <v>12</v>
      </c>
      <c r="K383" s="300">
        <v>420</v>
      </c>
      <c r="L383" s="300">
        <v>350</v>
      </c>
      <c r="M383" s="300"/>
      <c r="N383" s="300"/>
      <c r="O383" s="300"/>
      <c r="P383" s="300"/>
      <c r="Q383" s="300"/>
      <c r="R383" s="300"/>
      <c r="S383" s="300"/>
      <c r="T383" s="300"/>
      <c r="U383" s="378" t="s">
        <v>129</v>
      </c>
      <c r="V383" s="379"/>
    </row>
    <row r="384" spans="1:28" ht="22.5" customHeight="1">
      <c r="A384" s="614"/>
      <c r="B384" s="614"/>
      <c r="C384" s="614"/>
      <c r="D384" s="626"/>
      <c r="E384" s="362">
        <v>3</v>
      </c>
      <c r="F384" s="423" t="s">
        <v>2711</v>
      </c>
      <c r="G384" s="300" t="s">
        <v>2709</v>
      </c>
      <c r="H384" s="390">
        <v>18811336296</v>
      </c>
      <c r="I384" s="368" t="s">
        <v>2712</v>
      </c>
      <c r="J384" s="392">
        <v>60</v>
      </c>
      <c r="K384" s="300">
        <v>500</v>
      </c>
      <c r="L384" s="300">
        <v>450</v>
      </c>
      <c r="M384" s="300"/>
      <c r="N384" s="300"/>
      <c r="O384" s="300"/>
      <c r="P384" s="300"/>
      <c r="Q384" s="300"/>
      <c r="R384" s="300"/>
      <c r="S384" s="300"/>
      <c r="T384" s="300"/>
      <c r="U384" s="378" t="s">
        <v>1617</v>
      </c>
      <c r="V384" s="379"/>
    </row>
    <row r="385" spans="1:28" ht="22.5" customHeight="1">
      <c r="A385" s="614"/>
      <c r="B385" s="614"/>
      <c r="C385" s="614"/>
      <c r="D385" s="626" t="s">
        <v>2713</v>
      </c>
      <c r="E385" s="362">
        <v>1</v>
      </c>
      <c r="F385" s="425" t="s">
        <v>2714</v>
      </c>
      <c r="G385" s="300" t="s">
        <v>2715</v>
      </c>
      <c r="H385" s="390">
        <v>18201281736</v>
      </c>
      <c r="I385" s="368" t="s">
        <v>2716</v>
      </c>
      <c r="J385" s="392">
        <v>19</v>
      </c>
      <c r="K385" s="300">
        <v>530</v>
      </c>
      <c r="L385" s="300">
        <v>275</v>
      </c>
      <c r="M385" s="300"/>
      <c r="N385" s="300"/>
      <c r="O385" s="300"/>
      <c r="P385" s="300"/>
      <c r="Q385" s="300"/>
      <c r="R385" s="300"/>
      <c r="S385" s="300"/>
      <c r="T385" s="300"/>
      <c r="U385" s="381" t="s">
        <v>1604</v>
      </c>
      <c r="V385" s="379"/>
    </row>
    <row r="386" spans="1:28" ht="22.5" customHeight="1">
      <c r="A386" s="614"/>
      <c r="B386" s="614"/>
      <c r="C386" s="614"/>
      <c r="D386" s="626"/>
      <c r="E386" s="362">
        <v>3</v>
      </c>
      <c r="F386" s="425" t="s">
        <v>1838</v>
      </c>
      <c r="G386" s="300" t="s">
        <v>2715</v>
      </c>
      <c r="H386" s="390">
        <v>18201281736</v>
      </c>
      <c r="I386" s="368" t="s">
        <v>2717</v>
      </c>
      <c r="J386" s="392">
        <v>65</v>
      </c>
      <c r="K386" s="300">
        <v>1775</v>
      </c>
      <c r="L386" s="300">
        <v>625</v>
      </c>
      <c r="M386" s="300"/>
      <c r="N386" s="300"/>
      <c r="O386" s="300"/>
      <c r="P386" s="300"/>
      <c r="Q386" s="300"/>
      <c r="R386" s="300"/>
      <c r="S386" s="300"/>
      <c r="T386" s="300"/>
      <c r="U386" s="378" t="s">
        <v>1617</v>
      </c>
      <c r="V386" s="379"/>
    </row>
    <row r="387" spans="1:28" ht="22.5" customHeight="1">
      <c r="A387" s="614"/>
      <c r="B387" s="614"/>
      <c r="C387" s="614"/>
      <c r="D387" s="626" t="s">
        <v>2718</v>
      </c>
      <c r="E387" s="362">
        <v>3</v>
      </c>
      <c r="F387" s="425" t="s">
        <v>2719</v>
      </c>
      <c r="G387" s="300" t="s">
        <v>2720</v>
      </c>
      <c r="H387" s="390">
        <v>18811100897</v>
      </c>
      <c r="I387" s="368" t="s">
        <v>2721</v>
      </c>
      <c r="J387" s="392">
        <v>17</v>
      </c>
      <c r="K387" s="300">
        <v>500</v>
      </c>
      <c r="L387" s="300">
        <v>185</v>
      </c>
      <c r="M387" s="300"/>
      <c r="N387" s="300"/>
      <c r="O387" s="300"/>
      <c r="P387" s="300"/>
      <c r="Q387" s="300"/>
      <c r="R387" s="300"/>
      <c r="S387" s="300"/>
      <c r="T387" s="300"/>
      <c r="U387" s="381" t="s">
        <v>1612</v>
      </c>
      <c r="V387" s="379"/>
    </row>
    <row r="388" spans="1:28" ht="22.5" customHeight="1">
      <c r="A388" s="614"/>
      <c r="B388" s="614"/>
      <c r="C388" s="614"/>
      <c r="D388" s="626"/>
      <c r="E388" s="362">
        <v>1</v>
      </c>
      <c r="F388" s="425" t="s">
        <v>2722</v>
      </c>
      <c r="G388" s="300" t="s">
        <v>2720</v>
      </c>
      <c r="H388" s="390">
        <v>18811100897</v>
      </c>
      <c r="I388" s="368" t="s">
        <v>2723</v>
      </c>
      <c r="J388" s="392">
        <v>40</v>
      </c>
      <c r="K388" s="300">
        <v>1000</v>
      </c>
      <c r="L388" s="300">
        <v>550</v>
      </c>
      <c r="M388" s="300"/>
      <c r="N388" s="300"/>
      <c r="O388" s="300"/>
      <c r="P388" s="300"/>
      <c r="Q388" s="300"/>
      <c r="R388" s="300"/>
      <c r="S388" s="300"/>
      <c r="T388" s="300"/>
      <c r="U388" s="381" t="s">
        <v>1604</v>
      </c>
      <c r="V388" s="379"/>
    </row>
    <row r="389" spans="1:28" ht="22.5" customHeight="1">
      <c r="A389" s="614"/>
      <c r="B389" s="614"/>
      <c r="C389" s="614"/>
      <c r="D389" s="423" t="s">
        <v>2724</v>
      </c>
      <c r="E389" s="362">
        <v>3</v>
      </c>
      <c r="F389" s="425" t="s">
        <v>2725</v>
      </c>
      <c r="G389" s="300" t="s">
        <v>2726</v>
      </c>
      <c r="H389" s="390">
        <v>18710269077</v>
      </c>
      <c r="I389" s="368" t="s">
        <v>2727</v>
      </c>
      <c r="J389" s="426">
        <v>16</v>
      </c>
      <c r="K389" s="300">
        <v>500</v>
      </c>
      <c r="L389" s="300">
        <v>300</v>
      </c>
      <c r="M389" s="300">
        <v>300</v>
      </c>
      <c r="N389" s="300" t="s">
        <v>1597</v>
      </c>
      <c r="O389" s="300"/>
      <c r="P389" s="300" t="s">
        <v>1609</v>
      </c>
      <c r="Q389" s="300" t="s">
        <v>1609</v>
      </c>
      <c r="R389" s="300" t="s">
        <v>1609</v>
      </c>
      <c r="S389" s="300" t="s">
        <v>1609</v>
      </c>
      <c r="T389" s="300"/>
      <c r="U389" s="300" t="s">
        <v>1612</v>
      </c>
      <c r="V389" s="379"/>
    </row>
    <row r="390" spans="1:28" ht="22.5" customHeight="1">
      <c r="A390" s="614" t="s">
        <v>2728</v>
      </c>
      <c r="B390" s="614">
        <v>3</v>
      </c>
      <c r="C390" s="614">
        <v>3</v>
      </c>
      <c r="D390" s="622" t="s">
        <v>1412</v>
      </c>
      <c r="E390" s="362">
        <v>3</v>
      </c>
      <c r="F390" s="362" t="s">
        <v>2729</v>
      </c>
      <c r="G390" s="362" t="s">
        <v>1414</v>
      </c>
      <c r="H390" s="366" t="s">
        <v>1415</v>
      </c>
      <c r="I390" s="368" t="s">
        <v>2730</v>
      </c>
      <c r="J390" s="369">
        <v>28</v>
      </c>
      <c r="K390" s="300">
        <v>784</v>
      </c>
      <c r="L390" s="300">
        <v>400</v>
      </c>
      <c r="M390" s="300"/>
      <c r="N390" s="300"/>
      <c r="O390" s="300"/>
      <c r="P390" s="300"/>
      <c r="Q390" s="300"/>
      <c r="R390" s="300"/>
      <c r="S390" s="300"/>
      <c r="T390" s="300"/>
      <c r="U390" s="300" t="s">
        <v>1601</v>
      </c>
      <c r="V390" s="379"/>
    </row>
    <row r="391" spans="1:28" ht="22.5" customHeight="1">
      <c r="A391" s="614"/>
      <c r="B391" s="614"/>
      <c r="C391" s="614"/>
      <c r="D391" s="622"/>
      <c r="E391" s="364">
        <v>3</v>
      </c>
      <c r="F391" s="365" t="s">
        <v>2731</v>
      </c>
      <c r="G391" s="362" t="s">
        <v>1414</v>
      </c>
      <c r="H391" s="366" t="s">
        <v>1415</v>
      </c>
      <c r="I391" s="368" t="s">
        <v>2732</v>
      </c>
      <c r="J391" s="369">
        <v>40</v>
      </c>
      <c r="K391" s="300">
        <v>480</v>
      </c>
      <c r="L391" s="300">
        <v>275</v>
      </c>
      <c r="M391" s="300">
        <v>400</v>
      </c>
      <c r="N391" s="300" t="s">
        <v>1597</v>
      </c>
      <c r="O391" s="300"/>
      <c r="P391" s="300" t="s">
        <v>1609</v>
      </c>
      <c r="Q391" s="300" t="s">
        <v>1609</v>
      </c>
      <c r="R391" s="300" t="s">
        <v>1609</v>
      </c>
      <c r="S391" s="300" t="s">
        <v>1609</v>
      </c>
      <c r="T391" s="300"/>
      <c r="U391" s="300" t="s">
        <v>1617</v>
      </c>
      <c r="V391" s="384"/>
      <c r="W391" s="385"/>
      <c r="X391" s="386"/>
      <c r="Y391" s="386"/>
      <c r="Z391" s="387"/>
      <c r="AA391" s="388"/>
      <c r="AB391" s="389"/>
    </row>
    <row r="392" spans="1:28" ht="22.5" customHeight="1">
      <c r="A392" s="614"/>
      <c r="B392" s="614"/>
      <c r="C392" s="614"/>
      <c r="D392" s="622"/>
      <c r="E392" s="362">
        <v>3</v>
      </c>
      <c r="F392" s="365" t="s">
        <v>2733</v>
      </c>
      <c r="G392" s="362" t="s">
        <v>1414</v>
      </c>
      <c r="H392" s="366" t="s">
        <v>1415</v>
      </c>
      <c r="I392" s="368" t="s">
        <v>2734</v>
      </c>
      <c r="J392" s="369">
        <v>30</v>
      </c>
      <c r="K392" s="300">
        <v>610</v>
      </c>
      <c r="L392" s="300">
        <v>300</v>
      </c>
      <c r="M392" s="300"/>
      <c r="N392" s="300"/>
      <c r="O392" s="300"/>
      <c r="P392" s="300"/>
      <c r="Q392" s="300"/>
      <c r="R392" s="300"/>
      <c r="S392" s="300"/>
      <c r="T392" s="300"/>
      <c r="U392" s="300" t="s">
        <v>1649</v>
      </c>
      <c r="V392" s="372"/>
    </row>
    <row r="393" spans="1:28" ht="22.5" customHeight="1">
      <c r="A393" s="614" t="s">
        <v>2735</v>
      </c>
      <c r="B393" s="614">
        <v>5</v>
      </c>
      <c r="C393" s="614">
        <v>5</v>
      </c>
      <c r="D393" s="622" t="s">
        <v>2736</v>
      </c>
      <c r="E393" s="362">
        <v>4</v>
      </c>
      <c r="F393" s="365" t="s">
        <v>2737</v>
      </c>
      <c r="G393" s="362" t="s">
        <v>2738</v>
      </c>
      <c r="H393" s="366" t="s">
        <v>2739</v>
      </c>
      <c r="I393" s="368" t="s">
        <v>2740</v>
      </c>
      <c r="J393" s="430">
        <v>52</v>
      </c>
      <c r="K393" s="300">
        <v>300</v>
      </c>
      <c r="L393" s="300">
        <v>275</v>
      </c>
      <c r="M393" s="300">
        <v>275</v>
      </c>
      <c r="N393" s="300" t="s">
        <v>1597</v>
      </c>
      <c r="O393" s="300" t="s">
        <v>2741</v>
      </c>
      <c r="P393" s="300" t="s">
        <v>1609</v>
      </c>
      <c r="Q393" s="300" t="s">
        <v>1609</v>
      </c>
      <c r="R393" s="300" t="s">
        <v>1609</v>
      </c>
      <c r="S393" s="300" t="s">
        <v>1609</v>
      </c>
      <c r="T393" s="300"/>
      <c r="U393" s="378" t="s">
        <v>129</v>
      </c>
      <c r="V393" s="372"/>
    </row>
    <row r="394" spans="1:28" ht="22.5" customHeight="1">
      <c r="A394" s="614"/>
      <c r="B394" s="614"/>
      <c r="C394" s="614"/>
      <c r="D394" s="622"/>
      <c r="E394" s="364">
        <v>3</v>
      </c>
      <c r="F394" s="365" t="s">
        <v>2742</v>
      </c>
      <c r="G394" s="365" t="s">
        <v>2738</v>
      </c>
      <c r="H394" s="366" t="s">
        <v>2739</v>
      </c>
      <c r="I394" s="368" t="s">
        <v>2743</v>
      </c>
      <c r="J394" s="430">
        <v>158</v>
      </c>
      <c r="K394" s="300">
        <v>1020</v>
      </c>
      <c r="L394" s="300">
        <v>575</v>
      </c>
      <c r="M394" s="300"/>
      <c r="N394" s="300"/>
      <c r="O394" s="300"/>
      <c r="P394" s="300"/>
      <c r="Q394" s="300"/>
      <c r="R394" s="300"/>
      <c r="S394" s="300"/>
      <c r="T394" s="300"/>
      <c r="U394" s="378" t="s">
        <v>1612</v>
      </c>
      <c r="V394" s="379"/>
    </row>
    <row r="395" spans="1:28" ht="22.5" customHeight="1">
      <c r="A395" s="614"/>
      <c r="B395" s="614"/>
      <c r="C395" s="614"/>
      <c r="D395" s="622" t="s">
        <v>2744</v>
      </c>
      <c r="E395" s="362">
        <v>3</v>
      </c>
      <c r="F395" s="365" t="s">
        <v>2745</v>
      </c>
      <c r="G395" s="363" t="s">
        <v>2746</v>
      </c>
      <c r="H395" s="366" t="s">
        <v>2747</v>
      </c>
      <c r="I395" s="368" t="s">
        <v>2748</v>
      </c>
      <c r="J395" s="430">
        <v>160</v>
      </c>
      <c r="K395" s="300">
        <v>900</v>
      </c>
      <c r="L395" s="300">
        <v>475</v>
      </c>
      <c r="M395" s="300"/>
      <c r="N395" s="300"/>
      <c r="O395" s="300"/>
      <c r="P395" s="300"/>
      <c r="Q395" s="300"/>
      <c r="R395" s="300"/>
      <c r="S395" s="300"/>
      <c r="T395" s="300"/>
      <c r="U395" s="378" t="s">
        <v>1604</v>
      </c>
      <c r="V395" s="379"/>
    </row>
    <row r="396" spans="1:28" ht="22.5" customHeight="1">
      <c r="A396" s="614"/>
      <c r="B396" s="614"/>
      <c r="C396" s="614"/>
      <c r="D396" s="622"/>
      <c r="E396" s="362">
        <v>3</v>
      </c>
      <c r="F396" s="365" t="s">
        <v>2749</v>
      </c>
      <c r="G396" s="363" t="s">
        <v>2746</v>
      </c>
      <c r="H396" s="366" t="s">
        <v>2747</v>
      </c>
      <c r="I396" s="368" t="s">
        <v>2750</v>
      </c>
      <c r="J396" s="430">
        <v>160</v>
      </c>
      <c r="K396" s="300">
        <v>2300</v>
      </c>
      <c r="L396" s="300">
        <v>550</v>
      </c>
      <c r="M396" s="300"/>
      <c r="N396" s="300"/>
      <c r="O396" s="300"/>
      <c r="P396" s="300"/>
      <c r="Q396" s="300"/>
      <c r="R396" s="300"/>
      <c r="S396" s="300"/>
      <c r="T396" s="300"/>
      <c r="U396" s="378" t="s">
        <v>1598</v>
      </c>
      <c r="V396" s="383"/>
    </row>
    <row r="397" spans="1:28" ht="22.5" customHeight="1">
      <c r="A397" s="614"/>
      <c r="B397" s="614"/>
      <c r="C397" s="614"/>
      <c r="D397" s="362" t="s">
        <v>2751</v>
      </c>
      <c r="E397" s="362">
        <v>3</v>
      </c>
      <c r="F397" s="362" t="s">
        <v>2752</v>
      </c>
      <c r="G397" s="365" t="s">
        <v>2753</v>
      </c>
      <c r="H397" s="366" t="s">
        <v>2754</v>
      </c>
      <c r="I397" s="368" t="s">
        <v>2755</v>
      </c>
      <c r="J397" s="430">
        <v>160</v>
      </c>
      <c r="K397" s="300">
        <v>1610</v>
      </c>
      <c r="L397" s="300">
        <v>400</v>
      </c>
      <c r="M397" s="300"/>
      <c r="N397" s="300"/>
      <c r="O397" s="300"/>
      <c r="P397" s="300"/>
      <c r="Q397" s="300"/>
      <c r="R397" s="300"/>
      <c r="S397" s="300"/>
      <c r="T397" s="300"/>
      <c r="U397" s="378" t="s">
        <v>2756</v>
      </c>
      <c r="V397" s="379"/>
    </row>
    <row r="398" spans="1:28" ht="22.5" customHeight="1">
      <c r="A398" s="614" t="s">
        <v>2757</v>
      </c>
      <c r="B398" s="614">
        <v>2</v>
      </c>
      <c r="C398" s="614">
        <v>2</v>
      </c>
      <c r="D398" s="622" t="s">
        <v>2758</v>
      </c>
      <c r="E398" s="362">
        <v>1</v>
      </c>
      <c r="F398" s="362" t="s">
        <v>2759</v>
      </c>
      <c r="G398" s="362" t="s">
        <v>2760</v>
      </c>
      <c r="H398" s="366" t="s">
        <v>2761</v>
      </c>
      <c r="I398" s="368" t="s">
        <v>2762</v>
      </c>
      <c r="J398" s="392">
        <v>19</v>
      </c>
      <c r="K398" s="300">
        <v>800</v>
      </c>
      <c r="L398" s="300">
        <v>400</v>
      </c>
      <c r="M398" s="300"/>
      <c r="N398" s="300"/>
      <c r="O398" s="300"/>
      <c r="P398" s="300"/>
      <c r="Q398" s="300"/>
      <c r="R398" s="300"/>
      <c r="S398" s="300"/>
      <c r="T398" s="300"/>
      <c r="U398" s="300" t="s">
        <v>129</v>
      </c>
      <c r="V398" s="379"/>
    </row>
    <row r="399" spans="1:28" ht="22.5" customHeight="1">
      <c r="A399" s="614"/>
      <c r="B399" s="614"/>
      <c r="C399" s="614"/>
      <c r="D399" s="622"/>
      <c r="E399" s="364">
        <v>3</v>
      </c>
      <c r="F399" s="365" t="s">
        <v>2763</v>
      </c>
      <c r="G399" s="365" t="s">
        <v>2764</v>
      </c>
      <c r="H399" s="366" t="s">
        <v>2765</v>
      </c>
      <c r="I399" s="368" t="s">
        <v>2766</v>
      </c>
      <c r="J399" s="392">
        <v>19</v>
      </c>
      <c r="K399" s="300">
        <v>600</v>
      </c>
      <c r="L399" s="300">
        <v>250</v>
      </c>
      <c r="M399" s="300"/>
      <c r="N399" s="300"/>
      <c r="O399" s="300"/>
      <c r="P399" s="300"/>
      <c r="Q399" s="300"/>
      <c r="R399" s="300"/>
      <c r="S399" s="300"/>
      <c r="T399" s="300"/>
      <c r="U399" s="300" t="s">
        <v>1604</v>
      </c>
      <c r="V399" s="372"/>
    </row>
    <row r="400" spans="1:28" ht="22.5" customHeight="1">
      <c r="A400" s="614" t="s">
        <v>2767</v>
      </c>
      <c r="B400" s="614">
        <v>7</v>
      </c>
      <c r="C400" s="614">
        <v>7</v>
      </c>
      <c r="D400" s="625" t="s">
        <v>2768</v>
      </c>
      <c r="E400" s="405">
        <v>3</v>
      </c>
      <c r="F400" s="405" t="s">
        <v>2769</v>
      </c>
      <c r="G400" s="405" t="s">
        <v>2770</v>
      </c>
      <c r="H400" s="405">
        <v>18792862250</v>
      </c>
      <c r="I400" s="368" t="s">
        <v>2771</v>
      </c>
      <c r="J400" s="431">
        <v>19</v>
      </c>
      <c r="K400" s="414">
        <v>1200</v>
      </c>
      <c r="L400" s="414">
        <v>550</v>
      </c>
      <c r="M400" s="414"/>
      <c r="N400" s="414"/>
      <c r="O400" s="414"/>
      <c r="P400" s="414"/>
      <c r="Q400" s="414"/>
      <c r="R400" s="414"/>
      <c r="S400" s="414"/>
      <c r="T400" s="414"/>
      <c r="U400" s="425" t="s">
        <v>1612</v>
      </c>
      <c r="V400" s="379"/>
    </row>
    <row r="401" spans="1:28" ht="22.5" customHeight="1">
      <c r="A401" s="614"/>
      <c r="B401" s="614"/>
      <c r="C401" s="614"/>
      <c r="D401" s="625"/>
      <c r="E401" s="405">
        <v>2</v>
      </c>
      <c r="F401" s="405" t="s">
        <v>2772</v>
      </c>
      <c r="G401" s="405" t="s">
        <v>2770</v>
      </c>
      <c r="H401" s="405">
        <v>18792862250</v>
      </c>
      <c r="I401" s="368" t="s">
        <v>2773</v>
      </c>
      <c r="J401" s="431">
        <v>19</v>
      </c>
      <c r="K401" s="414">
        <v>200</v>
      </c>
      <c r="L401" s="414">
        <v>200</v>
      </c>
      <c r="M401" s="414"/>
      <c r="N401" s="414"/>
      <c r="O401" s="414"/>
      <c r="P401" s="414"/>
      <c r="Q401" s="414"/>
      <c r="R401" s="414"/>
      <c r="S401" s="414"/>
      <c r="T401" s="414"/>
      <c r="U401" s="414" t="s">
        <v>1604</v>
      </c>
      <c r="V401" s="401"/>
    </row>
    <row r="402" spans="1:28" ht="22.5" customHeight="1">
      <c r="A402" s="614"/>
      <c r="B402" s="614"/>
      <c r="C402" s="614"/>
      <c r="D402" s="625" t="s">
        <v>2774</v>
      </c>
      <c r="E402" s="405">
        <v>2</v>
      </c>
      <c r="F402" s="405" t="s">
        <v>2775</v>
      </c>
      <c r="G402" s="405" t="s">
        <v>1446</v>
      </c>
      <c r="H402" s="405">
        <v>18539992576</v>
      </c>
      <c r="I402" s="368" t="s">
        <v>2776</v>
      </c>
      <c r="J402" s="431">
        <v>24</v>
      </c>
      <c r="K402" s="414">
        <v>300</v>
      </c>
      <c r="L402" s="414">
        <v>275</v>
      </c>
      <c r="M402" s="414"/>
      <c r="N402" s="414"/>
      <c r="O402" s="414"/>
      <c r="P402" s="414"/>
      <c r="Q402" s="414"/>
      <c r="R402" s="414"/>
      <c r="S402" s="414"/>
      <c r="T402" s="414"/>
      <c r="U402" s="414" t="s">
        <v>1604</v>
      </c>
      <c r="V402" s="372"/>
    </row>
    <row r="403" spans="1:28" ht="22.5" customHeight="1">
      <c r="A403" s="614"/>
      <c r="B403" s="614"/>
      <c r="C403" s="614"/>
      <c r="D403" s="625"/>
      <c r="E403" s="405">
        <v>4</v>
      </c>
      <c r="F403" s="405" t="s">
        <v>2777</v>
      </c>
      <c r="G403" s="405" t="s">
        <v>1446</v>
      </c>
      <c r="H403" s="405">
        <v>18539992576</v>
      </c>
      <c r="I403" s="368" t="s">
        <v>2778</v>
      </c>
      <c r="J403" s="431">
        <v>24</v>
      </c>
      <c r="K403" s="414">
        <v>300</v>
      </c>
      <c r="L403" s="414">
        <v>250</v>
      </c>
      <c r="M403" s="414"/>
      <c r="N403" s="414"/>
      <c r="O403" s="414"/>
      <c r="P403" s="414"/>
      <c r="Q403" s="414"/>
      <c r="R403" s="414"/>
      <c r="S403" s="414"/>
      <c r="T403" s="414"/>
      <c r="U403" s="414" t="s">
        <v>1649</v>
      </c>
      <c r="V403" s="372"/>
    </row>
    <row r="404" spans="1:28" ht="22.5" customHeight="1">
      <c r="A404" s="614"/>
      <c r="B404" s="614"/>
      <c r="C404" s="614"/>
      <c r="D404" s="405" t="s">
        <v>2779</v>
      </c>
      <c r="E404" s="405">
        <v>2</v>
      </c>
      <c r="F404" s="405" t="s">
        <v>2775</v>
      </c>
      <c r="G404" s="405" t="s">
        <v>2780</v>
      </c>
      <c r="H404" s="405">
        <v>18813141193</v>
      </c>
      <c r="I404" s="368" t="s">
        <v>2781</v>
      </c>
      <c r="J404" s="431">
        <v>28</v>
      </c>
      <c r="K404" s="414">
        <v>600</v>
      </c>
      <c r="L404" s="414">
        <v>350</v>
      </c>
      <c r="M404" s="414"/>
      <c r="N404" s="414"/>
      <c r="O404" s="414"/>
      <c r="P404" s="414"/>
      <c r="Q404" s="414"/>
      <c r="R404" s="414"/>
      <c r="S404" s="414"/>
      <c r="T404" s="414"/>
      <c r="U404" s="414" t="s">
        <v>1604</v>
      </c>
      <c r="V404" s="384"/>
      <c r="W404" s="385"/>
      <c r="X404" s="386"/>
      <c r="Y404" s="386"/>
      <c r="Z404" s="387"/>
      <c r="AA404" s="388"/>
      <c r="AB404" s="389"/>
    </row>
    <row r="405" spans="1:28" ht="22.5" customHeight="1">
      <c r="A405" s="614"/>
      <c r="B405" s="614"/>
      <c r="C405" s="614"/>
      <c r="D405" s="405" t="s">
        <v>2782</v>
      </c>
      <c r="E405" s="405">
        <v>3</v>
      </c>
      <c r="F405" s="405" t="s">
        <v>2783</v>
      </c>
      <c r="G405" s="405" t="s">
        <v>1460</v>
      </c>
      <c r="H405" s="405">
        <v>18811473453</v>
      </c>
      <c r="I405" s="368" t="s">
        <v>2784</v>
      </c>
      <c r="J405" s="431">
        <v>17</v>
      </c>
      <c r="K405" s="414">
        <v>500</v>
      </c>
      <c r="L405" s="414">
        <v>375</v>
      </c>
      <c r="M405" s="414"/>
      <c r="N405" s="414"/>
      <c r="O405" s="414"/>
      <c r="P405" s="414"/>
      <c r="Q405" s="414"/>
      <c r="R405" s="414"/>
      <c r="S405" s="414"/>
      <c r="T405" s="414"/>
      <c r="U405" s="414" t="s">
        <v>1598</v>
      </c>
      <c r="V405" s="372"/>
    </row>
    <row r="406" spans="1:28" ht="22.5" customHeight="1">
      <c r="A406" s="614"/>
      <c r="B406" s="614"/>
      <c r="C406" s="614"/>
      <c r="D406" s="405" t="s">
        <v>2785</v>
      </c>
      <c r="E406" s="405">
        <v>3</v>
      </c>
      <c r="F406" s="405" t="s">
        <v>2786</v>
      </c>
      <c r="G406" s="405" t="s">
        <v>2787</v>
      </c>
      <c r="H406" s="405">
        <v>18811473400</v>
      </c>
      <c r="I406" s="368" t="s">
        <v>2788</v>
      </c>
      <c r="J406" s="431">
        <v>19</v>
      </c>
      <c r="K406" s="414">
        <v>500</v>
      </c>
      <c r="L406" s="414">
        <v>275</v>
      </c>
      <c r="M406" s="414"/>
      <c r="N406" s="414"/>
      <c r="O406" s="414"/>
      <c r="P406" s="414"/>
      <c r="Q406" s="414"/>
      <c r="R406" s="414"/>
      <c r="S406" s="414"/>
      <c r="T406" s="414"/>
      <c r="U406" s="414" t="s">
        <v>1598</v>
      </c>
      <c r="V406" s="372"/>
    </row>
    <row r="407" spans="1:28" ht="22.5" customHeight="1">
      <c r="A407" s="614" t="s">
        <v>2789</v>
      </c>
      <c r="B407" s="618">
        <v>10</v>
      </c>
      <c r="C407" s="614">
        <v>9</v>
      </c>
      <c r="D407" s="622" t="s">
        <v>1465</v>
      </c>
      <c r="E407" s="362">
        <v>1</v>
      </c>
      <c r="F407" s="362" t="s">
        <v>2790</v>
      </c>
      <c r="G407" s="362" t="s">
        <v>1467</v>
      </c>
      <c r="H407" s="362">
        <v>15801639952</v>
      </c>
      <c r="I407" s="368" t="s">
        <v>2791</v>
      </c>
      <c r="J407" s="369">
        <v>19</v>
      </c>
      <c r="K407" s="300">
        <v>350</v>
      </c>
      <c r="L407" s="300">
        <v>275</v>
      </c>
      <c r="M407" s="300"/>
      <c r="N407" s="300"/>
      <c r="O407" s="300"/>
      <c r="P407" s="300"/>
      <c r="Q407" s="300"/>
      <c r="R407" s="300"/>
      <c r="S407" s="300"/>
      <c r="T407" s="300"/>
      <c r="U407" s="300" t="s">
        <v>1604</v>
      </c>
      <c r="V407" s="384"/>
      <c r="W407" s="385"/>
      <c r="X407" s="386"/>
      <c r="Y407" s="386"/>
      <c r="Z407" s="387"/>
      <c r="AA407" s="388"/>
      <c r="AB407" s="389"/>
    </row>
    <row r="408" spans="1:28" ht="22.5" customHeight="1">
      <c r="A408" s="614"/>
      <c r="B408" s="618"/>
      <c r="C408" s="614"/>
      <c r="D408" s="622"/>
      <c r="E408" s="362">
        <v>4</v>
      </c>
      <c r="F408" s="362" t="s">
        <v>2792</v>
      </c>
      <c r="G408" s="362" t="s">
        <v>1467</v>
      </c>
      <c r="H408" s="362">
        <v>15801639952</v>
      </c>
      <c r="I408" s="368" t="s">
        <v>2793</v>
      </c>
      <c r="J408" s="369">
        <v>19</v>
      </c>
      <c r="K408" s="300">
        <v>600</v>
      </c>
      <c r="L408" s="300">
        <v>350</v>
      </c>
      <c r="M408" s="300"/>
      <c r="N408" s="300"/>
      <c r="O408" s="300"/>
      <c r="P408" s="300"/>
      <c r="Q408" s="300"/>
      <c r="R408" s="300"/>
      <c r="S408" s="300"/>
      <c r="T408" s="300"/>
      <c r="U408" s="378" t="s">
        <v>1598</v>
      </c>
      <c r="V408" s="372"/>
    </row>
    <row r="409" spans="1:28" ht="22.5" customHeight="1">
      <c r="A409" s="614"/>
      <c r="B409" s="618"/>
      <c r="C409" s="614"/>
      <c r="D409" s="622" t="s">
        <v>1472</v>
      </c>
      <c r="E409" s="362">
        <v>4</v>
      </c>
      <c r="F409" s="362" t="s">
        <v>2794</v>
      </c>
      <c r="G409" s="362" t="s">
        <v>2795</v>
      </c>
      <c r="H409" s="362">
        <v>18810530522</v>
      </c>
      <c r="I409" s="368" t="s">
        <v>2796</v>
      </c>
      <c r="J409" s="369">
        <v>17</v>
      </c>
      <c r="K409" s="300">
        <v>360</v>
      </c>
      <c r="L409" s="300">
        <v>200</v>
      </c>
      <c r="M409" s="300">
        <v>200</v>
      </c>
      <c r="N409" s="300" t="s">
        <v>1597</v>
      </c>
      <c r="O409" s="378" t="s">
        <v>2797</v>
      </c>
      <c r="P409" s="300" t="s">
        <v>1609</v>
      </c>
      <c r="Q409" s="300" t="s">
        <v>1609</v>
      </c>
      <c r="R409" s="300" t="s">
        <v>1609</v>
      </c>
      <c r="S409" s="300" t="s">
        <v>1609</v>
      </c>
      <c r="T409" s="300"/>
      <c r="U409" s="300" t="s">
        <v>1612</v>
      </c>
      <c r="V409" s="379"/>
    </row>
    <row r="410" spans="1:28" ht="22.5" customHeight="1">
      <c r="A410" s="614"/>
      <c r="B410" s="618"/>
      <c r="C410" s="614"/>
      <c r="D410" s="622"/>
      <c r="E410" s="362">
        <v>2</v>
      </c>
      <c r="F410" s="362" t="s">
        <v>2798</v>
      </c>
      <c r="G410" s="362" t="s">
        <v>2799</v>
      </c>
      <c r="H410" s="362">
        <v>18811336733</v>
      </c>
      <c r="I410" s="368" t="s">
        <v>2800</v>
      </c>
      <c r="J410" s="369">
        <v>12</v>
      </c>
      <c r="K410" s="300">
        <v>400</v>
      </c>
      <c r="L410" s="300">
        <v>175</v>
      </c>
      <c r="M410" s="300"/>
      <c r="N410" s="300"/>
      <c r="O410" s="300"/>
      <c r="P410" s="300"/>
      <c r="Q410" s="300"/>
      <c r="R410" s="300"/>
      <c r="S410" s="300"/>
      <c r="T410" s="300"/>
      <c r="U410" s="300" t="s">
        <v>129</v>
      </c>
      <c r="V410" s="372"/>
    </row>
    <row r="411" spans="1:28" ht="22.5" customHeight="1">
      <c r="A411" s="614"/>
      <c r="B411" s="618"/>
      <c r="C411" s="614"/>
      <c r="D411" s="622"/>
      <c r="E411" s="362">
        <v>1</v>
      </c>
      <c r="F411" s="362" t="s">
        <v>2801</v>
      </c>
      <c r="G411" s="362" t="s">
        <v>2802</v>
      </c>
      <c r="H411" s="362">
        <v>15600917092</v>
      </c>
      <c r="I411" s="368" t="s">
        <v>2803</v>
      </c>
      <c r="J411" s="369">
        <v>20</v>
      </c>
      <c r="K411" s="300">
        <v>330</v>
      </c>
      <c r="L411" s="300">
        <v>300</v>
      </c>
      <c r="M411" s="300"/>
      <c r="N411" s="300"/>
      <c r="O411" s="300"/>
      <c r="P411" s="300"/>
      <c r="Q411" s="300"/>
      <c r="R411" s="300"/>
      <c r="S411" s="300"/>
      <c r="T411" s="300"/>
      <c r="U411" s="381" t="s">
        <v>1617</v>
      </c>
      <c r="V411" s="384"/>
      <c r="W411" s="385"/>
      <c r="X411" s="386"/>
      <c r="Y411" s="386"/>
      <c r="Z411" s="387"/>
      <c r="AA411" s="388"/>
      <c r="AB411" s="389"/>
    </row>
    <row r="412" spans="1:28" ht="22.5" customHeight="1">
      <c r="A412" s="614"/>
      <c r="B412" s="618"/>
      <c r="C412" s="614"/>
      <c r="D412" s="622"/>
      <c r="E412" s="362">
        <v>3</v>
      </c>
      <c r="F412" s="362" t="s">
        <v>2804</v>
      </c>
      <c r="G412" s="362" t="s">
        <v>2805</v>
      </c>
      <c r="H412" s="362">
        <v>13070158367</v>
      </c>
      <c r="I412" s="368" t="s">
        <v>2806</v>
      </c>
      <c r="J412" s="369">
        <v>34</v>
      </c>
      <c r="K412" s="300">
        <v>544</v>
      </c>
      <c r="L412" s="300">
        <v>300</v>
      </c>
      <c r="M412" s="300"/>
      <c r="N412" s="300"/>
      <c r="O412" s="300"/>
      <c r="P412" s="300"/>
      <c r="Q412" s="300"/>
      <c r="R412" s="300"/>
      <c r="S412" s="300"/>
      <c r="T412" s="300"/>
      <c r="U412" s="300" t="s">
        <v>1598</v>
      </c>
      <c r="V412" s="372"/>
    </row>
    <row r="413" spans="1:28" ht="22.5" customHeight="1">
      <c r="A413" s="614"/>
      <c r="B413" s="618"/>
      <c r="C413" s="614"/>
      <c r="D413" s="622" t="s">
        <v>1481</v>
      </c>
      <c r="E413" s="362">
        <v>4</v>
      </c>
      <c r="F413" s="362" t="s">
        <v>2807</v>
      </c>
      <c r="G413" s="362" t="s">
        <v>2808</v>
      </c>
      <c r="H413" s="362">
        <v>18611347694</v>
      </c>
      <c r="I413" s="368" t="s">
        <v>2809</v>
      </c>
      <c r="J413" s="369">
        <v>30</v>
      </c>
      <c r="K413" s="300">
        <v>900</v>
      </c>
      <c r="L413" s="300">
        <v>375</v>
      </c>
      <c r="M413" s="300">
        <v>375</v>
      </c>
      <c r="N413" s="300" t="s">
        <v>1597</v>
      </c>
      <c r="O413" s="300" t="s">
        <v>2810</v>
      </c>
      <c r="P413" s="300" t="s">
        <v>1609</v>
      </c>
      <c r="Q413" s="300" t="s">
        <v>1609</v>
      </c>
      <c r="R413" s="300" t="s">
        <v>1609</v>
      </c>
      <c r="S413" s="300" t="s">
        <v>1609</v>
      </c>
      <c r="T413" s="300"/>
      <c r="U413" s="300" t="s">
        <v>129</v>
      </c>
      <c r="V413" s="372"/>
    </row>
    <row r="414" spans="1:28" ht="22.5" customHeight="1">
      <c r="A414" s="614"/>
      <c r="B414" s="618"/>
      <c r="C414" s="614"/>
      <c r="D414" s="622"/>
      <c r="E414" s="362">
        <v>3</v>
      </c>
      <c r="F414" s="362" t="s">
        <v>2811</v>
      </c>
      <c r="G414" s="362" t="s">
        <v>2808</v>
      </c>
      <c r="H414" s="362">
        <v>18611347694</v>
      </c>
      <c r="I414" s="368" t="s">
        <v>2812</v>
      </c>
      <c r="J414" s="369">
        <v>30</v>
      </c>
      <c r="K414" s="300">
        <v>450</v>
      </c>
      <c r="L414" s="300">
        <v>300</v>
      </c>
      <c r="M414" s="300"/>
      <c r="N414" s="300"/>
      <c r="O414" s="300"/>
      <c r="P414" s="300"/>
      <c r="Q414" s="300"/>
      <c r="R414" s="300"/>
      <c r="S414" s="300"/>
      <c r="T414" s="300"/>
      <c r="U414" s="300" t="s">
        <v>1604</v>
      </c>
      <c r="V414" s="384"/>
      <c r="W414" s="385"/>
      <c r="X414" s="386"/>
      <c r="Y414" s="386"/>
      <c r="Z414" s="387"/>
      <c r="AA414" s="388"/>
      <c r="AB414" s="389"/>
    </row>
    <row r="415" spans="1:28" ht="22.5" customHeight="1">
      <c r="A415" s="614"/>
      <c r="B415" s="618"/>
      <c r="C415" s="614"/>
      <c r="D415" s="622"/>
      <c r="E415" s="362">
        <v>3</v>
      </c>
      <c r="F415" s="362" t="s">
        <v>2813</v>
      </c>
      <c r="G415" s="362" t="s">
        <v>2808</v>
      </c>
      <c r="H415" s="362">
        <v>18611347694</v>
      </c>
      <c r="I415" s="368"/>
      <c r="J415" s="375">
        <v>30</v>
      </c>
      <c r="K415" s="364">
        <v>750</v>
      </c>
      <c r="L415" s="394" t="s">
        <v>2814</v>
      </c>
      <c r="M415" s="394"/>
      <c r="N415" s="394"/>
      <c r="O415" s="394"/>
      <c r="P415" s="394"/>
      <c r="Q415" s="394"/>
      <c r="R415" s="394"/>
      <c r="S415" s="394"/>
      <c r="T415" s="394"/>
      <c r="U415" s="364" t="s">
        <v>95</v>
      </c>
      <c r="V415" s="379"/>
    </row>
    <row r="416" spans="1:28" ht="22.5" customHeight="1">
      <c r="A416" s="614"/>
      <c r="B416" s="618"/>
      <c r="C416" s="614"/>
      <c r="D416" s="622"/>
      <c r="E416" s="362">
        <v>3</v>
      </c>
      <c r="F416" s="362" t="s">
        <v>2815</v>
      </c>
      <c r="G416" s="362" t="s">
        <v>2808</v>
      </c>
      <c r="H416" s="362">
        <v>18611347694</v>
      </c>
      <c r="I416" s="368" t="s">
        <v>2816</v>
      </c>
      <c r="J416" s="369">
        <v>30</v>
      </c>
      <c r="K416" s="300">
        <v>450</v>
      </c>
      <c r="L416" s="300">
        <v>300</v>
      </c>
      <c r="M416" s="300"/>
      <c r="N416" s="300"/>
      <c r="O416" s="300"/>
      <c r="P416" s="300"/>
      <c r="Q416" s="300"/>
      <c r="R416" s="300"/>
      <c r="S416" s="300"/>
      <c r="T416" s="300"/>
      <c r="U416" s="300" t="s">
        <v>129</v>
      </c>
      <c r="V416" s="372"/>
    </row>
    <row r="417" spans="1:28" ht="22.5" customHeight="1">
      <c r="A417" s="614" t="s">
        <v>2817</v>
      </c>
      <c r="B417" s="614">
        <v>9</v>
      </c>
      <c r="C417" s="614">
        <v>7</v>
      </c>
      <c r="D417" s="622" t="s">
        <v>1491</v>
      </c>
      <c r="E417" s="362">
        <v>3</v>
      </c>
      <c r="F417" s="362" t="s">
        <v>2818</v>
      </c>
      <c r="G417" s="378" t="s">
        <v>2819</v>
      </c>
      <c r="H417" s="366" t="s">
        <v>2820</v>
      </c>
      <c r="I417" s="368" t="s">
        <v>2821</v>
      </c>
      <c r="J417" s="392">
        <v>40</v>
      </c>
      <c r="K417" s="300">
        <v>1000</v>
      </c>
      <c r="L417" s="300">
        <v>400</v>
      </c>
      <c r="M417" s="300">
        <v>400</v>
      </c>
      <c r="N417" s="300" t="s">
        <v>1597</v>
      </c>
      <c r="O417" s="300"/>
      <c r="P417" s="300" t="s">
        <v>1609</v>
      </c>
      <c r="Q417" s="300" t="s">
        <v>1609</v>
      </c>
      <c r="R417" s="300" t="s">
        <v>1609</v>
      </c>
      <c r="S417" s="300" t="s">
        <v>1609</v>
      </c>
      <c r="T417" s="300"/>
      <c r="U417" s="378" t="s">
        <v>129</v>
      </c>
      <c r="V417" s="372"/>
    </row>
    <row r="418" spans="1:28" ht="22.5" customHeight="1">
      <c r="A418" s="614"/>
      <c r="B418" s="614"/>
      <c r="C418" s="614"/>
      <c r="D418" s="622"/>
      <c r="E418" s="362">
        <v>3</v>
      </c>
      <c r="F418" s="362" t="s">
        <v>2822</v>
      </c>
      <c r="G418" s="378" t="s">
        <v>2819</v>
      </c>
      <c r="H418" s="366" t="s">
        <v>2820</v>
      </c>
      <c r="I418" s="368" t="s">
        <v>2823</v>
      </c>
      <c r="J418" s="392">
        <v>40</v>
      </c>
      <c r="K418" s="300">
        <v>1300</v>
      </c>
      <c r="L418" s="300">
        <v>500</v>
      </c>
      <c r="M418" s="300"/>
      <c r="N418" s="300"/>
      <c r="O418" s="300"/>
      <c r="P418" s="300"/>
      <c r="Q418" s="300"/>
      <c r="R418" s="300"/>
      <c r="S418" s="300"/>
      <c r="T418" s="300"/>
      <c r="U418" s="378" t="s">
        <v>1649</v>
      </c>
      <c r="V418" s="372"/>
    </row>
    <row r="419" spans="1:28" ht="22.5" customHeight="1">
      <c r="A419" s="614"/>
      <c r="B419" s="614"/>
      <c r="C419" s="614"/>
      <c r="D419" s="622"/>
      <c r="E419" s="365">
        <v>3</v>
      </c>
      <c r="F419" s="365" t="s">
        <v>2824</v>
      </c>
      <c r="G419" s="365" t="s">
        <v>2825</v>
      </c>
      <c r="H419" s="366">
        <v>13051566990</v>
      </c>
      <c r="I419" s="364"/>
      <c r="J419" s="432">
        <v>100</v>
      </c>
      <c r="K419" s="363">
        <v>500</v>
      </c>
      <c r="L419" s="394" t="s">
        <v>2826</v>
      </c>
      <c r="M419" s="394"/>
      <c r="N419" s="394"/>
      <c r="O419" s="394"/>
      <c r="P419" s="394"/>
      <c r="Q419" s="394"/>
      <c r="R419" s="394"/>
      <c r="S419" s="394"/>
      <c r="T419" s="394"/>
      <c r="U419" s="363" t="s">
        <v>2827</v>
      </c>
      <c r="V419" s="372"/>
    </row>
    <row r="420" spans="1:28" ht="22.5" customHeight="1">
      <c r="A420" s="614"/>
      <c r="B420" s="614"/>
      <c r="C420" s="614"/>
      <c r="D420" s="622" t="s">
        <v>1502</v>
      </c>
      <c r="E420" s="362">
        <v>3</v>
      </c>
      <c r="F420" s="362" t="s">
        <v>2824</v>
      </c>
      <c r="G420" s="378" t="s">
        <v>2825</v>
      </c>
      <c r="H420" s="366">
        <v>13051566990</v>
      </c>
      <c r="I420" s="368" t="s">
        <v>2828</v>
      </c>
      <c r="J420" s="392">
        <v>160</v>
      </c>
      <c r="K420" s="300">
        <v>1500</v>
      </c>
      <c r="L420" s="300">
        <v>450</v>
      </c>
      <c r="M420" s="300"/>
      <c r="N420" s="300"/>
      <c r="O420" s="300"/>
      <c r="P420" s="300"/>
      <c r="Q420" s="300"/>
      <c r="R420" s="300"/>
      <c r="S420" s="300"/>
      <c r="T420" s="300"/>
      <c r="U420" s="378" t="s">
        <v>129</v>
      </c>
      <c r="V420" s="384"/>
      <c r="W420" s="385"/>
      <c r="X420" s="386"/>
      <c r="Y420" s="386"/>
      <c r="Z420" s="387"/>
      <c r="AA420" s="388"/>
      <c r="AB420" s="389"/>
    </row>
    <row r="421" spans="1:28" ht="22.5" customHeight="1">
      <c r="A421" s="614"/>
      <c r="B421" s="614"/>
      <c r="C421" s="614"/>
      <c r="D421" s="622"/>
      <c r="E421" s="362">
        <v>3</v>
      </c>
      <c r="F421" s="362" t="s">
        <v>2829</v>
      </c>
      <c r="G421" s="378" t="s">
        <v>2825</v>
      </c>
      <c r="H421" s="366">
        <v>13051566990</v>
      </c>
      <c r="I421" s="368" t="s">
        <v>2830</v>
      </c>
      <c r="J421" s="392">
        <v>45</v>
      </c>
      <c r="K421" s="300">
        <v>1300</v>
      </c>
      <c r="L421" s="300">
        <v>200</v>
      </c>
      <c r="M421" s="300"/>
      <c r="N421" s="300"/>
      <c r="O421" s="300"/>
      <c r="P421" s="300"/>
      <c r="Q421" s="300"/>
      <c r="R421" s="300"/>
      <c r="S421" s="300"/>
      <c r="T421" s="300"/>
      <c r="U421" s="378" t="s">
        <v>1612</v>
      </c>
      <c r="V421" s="372"/>
    </row>
    <row r="422" spans="1:28" ht="22.5" customHeight="1">
      <c r="A422" s="614"/>
      <c r="B422" s="614"/>
      <c r="C422" s="614"/>
      <c r="D422" s="622"/>
      <c r="E422" s="362">
        <v>4</v>
      </c>
      <c r="F422" s="362" t="s">
        <v>2831</v>
      </c>
      <c r="G422" s="378" t="s">
        <v>2825</v>
      </c>
      <c r="H422" s="366">
        <v>13051566990</v>
      </c>
      <c r="I422" s="368" t="s">
        <v>2832</v>
      </c>
      <c r="J422" s="392">
        <v>30</v>
      </c>
      <c r="K422" s="300">
        <v>1200</v>
      </c>
      <c r="L422" s="300">
        <v>300</v>
      </c>
      <c r="M422" s="300"/>
      <c r="N422" s="300"/>
      <c r="O422" s="300"/>
      <c r="P422" s="300"/>
      <c r="Q422" s="300"/>
      <c r="R422" s="300"/>
      <c r="S422" s="300"/>
      <c r="T422" s="300"/>
      <c r="U422" s="378" t="s">
        <v>1649</v>
      </c>
      <c r="V422" s="379"/>
    </row>
    <row r="423" spans="1:28" ht="22.5" customHeight="1">
      <c r="A423" s="614"/>
      <c r="B423" s="614"/>
      <c r="C423" s="614"/>
      <c r="D423" s="627" t="s">
        <v>1507</v>
      </c>
      <c r="E423" s="362">
        <v>4</v>
      </c>
      <c r="F423" s="362" t="s">
        <v>2833</v>
      </c>
      <c r="G423" s="362" t="s">
        <v>2834</v>
      </c>
      <c r="H423" s="366" t="s">
        <v>2835</v>
      </c>
      <c r="I423" s="368" t="s">
        <v>2836</v>
      </c>
      <c r="J423" s="393">
        <v>100</v>
      </c>
      <c r="K423" s="364">
        <v>600</v>
      </c>
      <c r="L423" s="300">
        <v>400</v>
      </c>
      <c r="M423" s="300"/>
      <c r="N423" s="300"/>
      <c r="O423" s="300"/>
      <c r="P423" s="300"/>
      <c r="Q423" s="300"/>
      <c r="R423" s="300"/>
      <c r="S423" s="300"/>
      <c r="T423" s="300"/>
      <c r="U423" s="362" t="s">
        <v>1612</v>
      </c>
      <c r="V423" s="372"/>
    </row>
    <row r="424" spans="1:28" ht="22.5" customHeight="1">
      <c r="A424" s="614"/>
      <c r="B424" s="614"/>
      <c r="C424" s="614"/>
      <c r="D424" s="628"/>
      <c r="E424" s="362">
        <v>3</v>
      </c>
      <c r="F424" s="362" t="s">
        <v>2824</v>
      </c>
      <c r="G424" s="362" t="s">
        <v>2825</v>
      </c>
      <c r="H424" s="366">
        <v>13051566990</v>
      </c>
      <c r="I424" s="368"/>
      <c r="J424" s="393">
        <v>100</v>
      </c>
      <c r="K424" s="364">
        <v>1500</v>
      </c>
      <c r="L424" s="394" t="s">
        <v>2837</v>
      </c>
      <c r="M424" s="394"/>
      <c r="N424" s="394"/>
      <c r="O424" s="394"/>
      <c r="P424" s="394"/>
      <c r="Q424" s="394"/>
      <c r="R424" s="394"/>
      <c r="S424" s="394"/>
      <c r="T424" s="394"/>
      <c r="U424" s="363" t="s">
        <v>2827</v>
      </c>
      <c r="V424" s="372"/>
    </row>
    <row r="425" spans="1:28" ht="22.5" customHeight="1">
      <c r="A425" s="614"/>
      <c r="B425" s="614"/>
      <c r="C425" s="614"/>
      <c r="D425" s="628"/>
      <c r="E425" s="362">
        <v>3</v>
      </c>
      <c r="F425" s="362" t="s">
        <v>2838</v>
      </c>
      <c r="G425" s="378" t="s">
        <v>2819</v>
      </c>
      <c r="H425" s="366" t="s">
        <v>2820</v>
      </c>
      <c r="I425" s="368" t="s">
        <v>2839</v>
      </c>
      <c r="J425" s="392">
        <v>40</v>
      </c>
      <c r="K425" s="300">
        <v>1300</v>
      </c>
      <c r="L425" s="300">
        <v>350</v>
      </c>
      <c r="M425" s="300"/>
      <c r="N425" s="300"/>
      <c r="O425" s="300"/>
      <c r="P425" s="300"/>
      <c r="Q425" s="300"/>
      <c r="R425" s="300"/>
      <c r="S425" s="300"/>
      <c r="T425" s="300"/>
      <c r="U425" s="378" t="s">
        <v>129</v>
      </c>
      <c r="V425" s="382"/>
    </row>
    <row r="426" spans="1:28" ht="22.5" customHeight="1">
      <c r="A426" s="361"/>
      <c r="B426" s="361"/>
      <c r="C426" s="361"/>
      <c r="D426" s="629"/>
      <c r="E426" s="362">
        <v>3</v>
      </c>
      <c r="F426" s="428" t="s">
        <v>1512</v>
      </c>
      <c r="G426" s="429" t="s">
        <v>1513</v>
      </c>
      <c r="H426" s="366" t="s">
        <v>2840</v>
      </c>
      <c r="I426" s="392" t="s">
        <v>2841</v>
      </c>
      <c r="J426" s="433"/>
      <c r="K426" s="300">
        <v>1000</v>
      </c>
      <c r="L426" s="300">
        <v>400</v>
      </c>
      <c r="M426" s="300">
        <v>350</v>
      </c>
      <c r="N426" s="300" t="s">
        <v>1597</v>
      </c>
      <c r="O426" s="300"/>
      <c r="P426" s="300" t="s">
        <v>1609</v>
      </c>
      <c r="Q426" s="300" t="s">
        <v>1609</v>
      </c>
      <c r="R426" s="300" t="s">
        <v>1609</v>
      </c>
      <c r="S426" s="300" t="s">
        <v>1609</v>
      </c>
      <c r="T426" s="300"/>
      <c r="U426" s="378"/>
      <c r="V426" s="382"/>
    </row>
    <row r="427" spans="1:28" ht="22.5" customHeight="1">
      <c r="A427" s="614" t="s">
        <v>2842</v>
      </c>
      <c r="B427" s="614">
        <v>17</v>
      </c>
      <c r="C427" s="614">
        <v>14</v>
      </c>
      <c r="D427" s="362" t="s">
        <v>2288</v>
      </c>
      <c r="E427" s="362">
        <v>3</v>
      </c>
      <c r="F427" s="362" t="s">
        <v>2843</v>
      </c>
      <c r="G427" s="362" t="s">
        <v>2844</v>
      </c>
      <c r="H427" s="366" t="s">
        <v>2845</v>
      </c>
      <c r="I427" s="368" t="s">
        <v>2846</v>
      </c>
      <c r="J427" s="369">
        <v>8</v>
      </c>
      <c r="K427" s="300">
        <v>2141</v>
      </c>
      <c r="L427" s="300">
        <v>600</v>
      </c>
      <c r="M427" s="300"/>
      <c r="N427" s="300"/>
      <c r="O427" s="300"/>
      <c r="P427" s="300"/>
      <c r="Q427" s="300"/>
      <c r="R427" s="300"/>
      <c r="S427" s="300"/>
      <c r="T427" s="300"/>
      <c r="U427" s="300" t="s">
        <v>1612</v>
      </c>
      <c r="V427" s="372"/>
    </row>
    <row r="428" spans="1:28" ht="22.5" customHeight="1">
      <c r="A428" s="614"/>
      <c r="B428" s="614"/>
      <c r="C428" s="614"/>
      <c r="D428" s="622" t="s">
        <v>1524</v>
      </c>
      <c r="E428" s="362">
        <v>1</v>
      </c>
      <c r="F428" s="362" t="s">
        <v>2847</v>
      </c>
      <c r="G428" s="362" t="s">
        <v>2848</v>
      </c>
      <c r="H428" s="366" t="s">
        <v>2849</v>
      </c>
      <c r="I428" s="368" t="s">
        <v>2850</v>
      </c>
      <c r="J428" s="369">
        <v>20</v>
      </c>
      <c r="K428" s="300">
        <v>500</v>
      </c>
      <c r="L428" s="300">
        <v>250</v>
      </c>
      <c r="M428" s="300"/>
      <c r="N428" s="300"/>
      <c r="O428" s="300"/>
      <c r="P428" s="300"/>
      <c r="Q428" s="300"/>
      <c r="R428" s="300"/>
      <c r="S428" s="300"/>
      <c r="T428" s="300"/>
      <c r="U428" s="300" t="s">
        <v>1604</v>
      </c>
      <c r="V428" s="372"/>
    </row>
    <row r="429" spans="1:28" ht="22.5" customHeight="1">
      <c r="A429" s="614"/>
      <c r="B429" s="614"/>
      <c r="C429" s="614"/>
      <c r="D429" s="622"/>
      <c r="E429" s="362">
        <v>2</v>
      </c>
      <c r="F429" s="362" t="s">
        <v>2851</v>
      </c>
      <c r="G429" s="362" t="s">
        <v>2848</v>
      </c>
      <c r="H429" s="366" t="s">
        <v>2849</v>
      </c>
      <c r="I429" s="368" t="s">
        <v>2852</v>
      </c>
      <c r="J429" s="369">
        <v>20</v>
      </c>
      <c r="K429" s="300">
        <v>500</v>
      </c>
      <c r="L429" s="300">
        <v>200</v>
      </c>
      <c r="M429" s="300"/>
      <c r="N429" s="300"/>
      <c r="O429" s="300"/>
      <c r="P429" s="300"/>
      <c r="Q429" s="300"/>
      <c r="R429" s="300"/>
      <c r="S429" s="300"/>
      <c r="T429" s="300"/>
      <c r="U429" s="300" t="s">
        <v>1725</v>
      </c>
      <c r="V429" s="372"/>
    </row>
    <row r="430" spans="1:28" ht="22.5" customHeight="1">
      <c r="A430" s="614"/>
      <c r="B430" s="614"/>
      <c r="C430" s="614"/>
      <c r="D430" s="622"/>
      <c r="E430" s="362">
        <v>3</v>
      </c>
      <c r="F430" s="362" t="s">
        <v>2853</v>
      </c>
      <c r="G430" s="362" t="s">
        <v>2848</v>
      </c>
      <c r="H430" s="366" t="s">
        <v>2849</v>
      </c>
      <c r="I430" s="368"/>
      <c r="J430" s="375">
        <v>20</v>
      </c>
      <c r="K430" s="364">
        <v>1800</v>
      </c>
      <c r="L430" s="412" t="s">
        <v>1291</v>
      </c>
      <c r="M430" s="412"/>
      <c r="N430" s="412"/>
      <c r="O430" s="412"/>
      <c r="P430" s="412"/>
      <c r="Q430" s="412"/>
      <c r="R430" s="412"/>
      <c r="S430" s="412"/>
      <c r="T430" s="412"/>
      <c r="U430" s="364" t="s">
        <v>2854</v>
      </c>
      <c r="V430" s="384"/>
      <c r="W430" s="385"/>
      <c r="X430" s="386"/>
      <c r="Y430" s="386"/>
      <c r="Z430" s="387"/>
      <c r="AA430" s="388"/>
      <c r="AB430" s="389"/>
    </row>
    <row r="431" spans="1:28" ht="22.5" customHeight="1">
      <c r="A431" s="614"/>
      <c r="B431" s="614"/>
      <c r="C431" s="614"/>
      <c r="D431" s="630"/>
      <c r="E431" s="364">
        <v>4</v>
      </c>
      <c r="F431" s="365" t="s">
        <v>2855</v>
      </c>
      <c r="G431" s="362" t="s">
        <v>2848</v>
      </c>
      <c r="H431" s="366" t="s">
        <v>2849</v>
      </c>
      <c r="I431" s="368" t="s">
        <v>2856</v>
      </c>
      <c r="J431" s="369">
        <v>20</v>
      </c>
      <c r="K431" s="300">
        <v>500</v>
      </c>
      <c r="L431" s="300">
        <v>200</v>
      </c>
      <c r="M431" s="300"/>
      <c r="N431" s="300"/>
      <c r="O431" s="300"/>
      <c r="P431" s="300"/>
      <c r="Q431" s="300"/>
      <c r="R431" s="300"/>
      <c r="S431" s="300"/>
      <c r="T431" s="300"/>
      <c r="U431" s="300" t="s">
        <v>1604</v>
      </c>
      <c r="V431" s="372"/>
    </row>
    <row r="432" spans="1:28" ht="22.5" customHeight="1">
      <c r="A432" s="614"/>
      <c r="B432" s="614"/>
      <c r="C432" s="614"/>
      <c r="D432" s="623" t="s">
        <v>1352</v>
      </c>
      <c r="E432" s="364">
        <v>1</v>
      </c>
      <c r="F432" s="365" t="s">
        <v>2857</v>
      </c>
      <c r="G432" s="362" t="s">
        <v>2858</v>
      </c>
      <c r="H432" s="366" t="s">
        <v>2859</v>
      </c>
      <c r="I432" s="368" t="s">
        <v>2860</v>
      </c>
      <c r="J432" s="369">
        <v>40</v>
      </c>
      <c r="K432" s="300">
        <v>1200</v>
      </c>
      <c r="L432" s="300">
        <v>325</v>
      </c>
      <c r="M432" s="300"/>
      <c r="N432" s="300"/>
      <c r="O432" s="300"/>
      <c r="P432" s="300"/>
      <c r="Q432" s="300"/>
      <c r="R432" s="300"/>
      <c r="S432" s="300"/>
      <c r="T432" s="300"/>
      <c r="U432" s="300" t="s">
        <v>1617</v>
      </c>
      <c r="V432" s="372"/>
    </row>
    <row r="433" spans="1:28" ht="22.5" customHeight="1">
      <c r="A433" s="614"/>
      <c r="B433" s="614"/>
      <c r="C433" s="614"/>
      <c r="D433" s="624"/>
      <c r="E433" s="364">
        <v>3</v>
      </c>
      <c r="F433" s="365" t="s">
        <v>2861</v>
      </c>
      <c r="G433" s="362" t="s">
        <v>2858</v>
      </c>
      <c r="H433" s="366" t="s">
        <v>2859</v>
      </c>
      <c r="I433" s="368" t="s">
        <v>2862</v>
      </c>
      <c r="J433" s="369">
        <v>40</v>
      </c>
      <c r="K433" s="300">
        <v>800</v>
      </c>
      <c r="L433" s="300">
        <v>300</v>
      </c>
      <c r="M433" s="300"/>
      <c r="N433" s="300"/>
      <c r="O433" s="300"/>
      <c r="P433" s="300"/>
      <c r="Q433" s="300"/>
      <c r="R433" s="300"/>
      <c r="S433" s="300"/>
      <c r="T433" s="300"/>
      <c r="U433" s="300" t="s">
        <v>1604</v>
      </c>
      <c r="V433" s="372"/>
    </row>
    <row r="434" spans="1:28" ht="22.5" customHeight="1">
      <c r="A434" s="614"/>
      <c r="B434" s="614"/>
      <c r="C434" s="614"/>
      <c r="D434" s="624"/>
      <c r="E434" s="364">
        <v>3</v>
      </c>
      <c r="F434" s="365" t="s">
        <v>2863</v>
      </c>
      <c r="G434" s="362" t="s">
        <v>2858</v>
      </c>
      <c r="H434" s="366" t="s">
        <v>2859</v>
      </c>
      <c r="I434" s="368" t="s">
        <v>2864</v>
      </c>
      <c r="J434" s="369">
        <v>15</v>
      </c>
      <c r="K434" s="300">
        <v>750</v>
      </c>
      <c r="L434" s="300">
        <v>175</v>
      </c>
      <c r="M434" s="300"/>
      <c r="N434" s="300"/>
      <c r="O434" s="300"/>
      <c r="P434" s="300"/>
      <c r="Q434" s="300"/>
      <c r="R434" s="300"/>
      <c r="S434" s="300"/>
      <c r="T434" s="300"/>
      <c r="U434" s="300" t="s">
        <v>129</v>
      </c>
      <c r="V434" s="372"/>
    </row>
    <row r="435" spans="1:28" ht="22.5" customHeight="1">
      <c r="A435" s="614"/>
      <c r="B435" s="614"/>
      <c r="C435" s="614"/>
      <c r="D435" s="624"/>
      <c r="E435" s="362">
        <v>3</v>
      </c>
      <c r="F435" s="365" t="s">
        <v>2865</v>
      </c>
      <c r="G435" s="362" t="s">
        <v>2858</v>
      </c>
      <c r="H435" s="366" t="s">
        <v>2859</v>
      </c>
      <c r="I435" s="368"/>
      <c r="J435" s="375">
        <v>15</v>
      </c>
      <c r="K435" s="364">
        <v>1800</v>
      </c>
      <c r="L435" s="394" t="s">
        <v>2866</v>
      </c>
      <c r="M435" s="394"/>
      <c r="N435" s="394"/>
      <c r="O435" s="394"/>
      <c r="P435" s="394"/>
      <c r="Q435" s="394"/>
      <c r="R435" s="394"/>
      <c r="S435" s="394"/>
      <c r="T435" s="394"/>
      <c r="U435" s="364" t="s">
        <v>2854</v>
      </c>
      <c r="V435" s="372"/>
    </row>
    <row r="436" spans="1:28" ht="22.5" customHeight="1">
      <c r="A436" s="614"/>
      <c r="B436" s="614"/>
      <c r="C436" s="614"/>
      <c r="D436" s="624" t="s">
        <v>2867</v>
      </c>
      <c r="E436" s="362">
        <v>1</v>
      </c>
      <c r="F436" s="365" t="s">
        <v>2868</v>
      </c>
      <c r="G436" s="362" t="s">
        <v>2869</v>
      </c>
      <c r="H436" s="366" t="s">
        <v>2870</v>
      </c>
      <c r="I436" s="368" t="s">
        <v>2871</v>
      </c>
      <c r="J436" s="369">
        <v>11</v>
      </c>
      <c r="K436" s="300">
        <v>800</v>
      </c>
      <c r="L436" s="300">
        <v>250</v>
      </c>
      <c r="M436" s="300"/>
      <c r="N436" s="300"/>
      <c r="O436" s="300"/>
      <c r="P436" s="300"/>
      <c r="Q436" s="300"/>
      <c r="R436" s="300"/>
      <c r="S436" s="300"/>
      <c r="T436" s="300"/>
      <c r="U436" s="300" t="s">
        <v>1649</v>
      </c>
      <c r="V436" s="372"/>
    </row>
    <row r="437" spans="1:28" ht="22.5" customHeight="1">
      <c r="A437" s="614"/>
      <c r="B437" s="614"/>
      <c r="C437" s="614"/>
      <c r="D437" s="624"/>
      <c r="E437" s="362">
        <v>3</v>
      </c>
      <c r="F437" s="365" t="s">
        <v>2872</v>
      </c>
      <c r="G437" s="362" t="s">
        <v>2869</v>
      </c>
      <c r="H437" s="366" t="s">
        <v>2870</v>
      </c>
      <c r="I437" s="368" t="s">
        <v>2873</v>
      </c>
      <c r="J437" s="369">
        <v>11</v>
      </c>
      <c r="K437" s="300">
        <v>1300</v>
      </c>
      <c r="L437" s="300">
        <v>375</v>
      </c>
      <c r="M437" s="300"/>
      <c r="N437" s="300"/>
      <c r="O437" s="300"/>
      <c r="P437" s="300"/>
      <c r="Q437" s="300"/>
      <c r="R437" s="300"/>
      <c r="S437" s="300"/>
      <c r="T437" s="300"/>
      <c r="U437" s="396" t="s">
        <v>1612</v>
      </c>
      <c r="V437" s="372"/>
    </row>
    <row r="438" spans="1:28" ht="22.5" customHeight="1">
      <c r="A438" s="614"/>
      <c r="B438" s="614"/>
      <c r="C438" s="614"/>
      <c r="D438" s="624"/>
      <c r="E438" s="362">
        <v>3</v>
      </c>
      <c r="F438" s="365" t="s">
        <v>2874</v>
      </c>
      <c r="G438" s="362" t="s">
        <v>2869</v>
      </c>
      <c r="H438" s="366" t="s">
        <v>2870</v>
      </c>
      <c r="I438" s="368" t="s">
        <v>2875</v>
      </c>
      <c r="J438" s="369">
        <v>11</v>
      </c>
      <c r="K438" s="300">
        <v>800</v>
      </c>
      <c r="L438" s="300">
        <v>200</v>
      </c>
      <c r="M438" s="300"/>
      <c r="N438" s="300"/>
      <c r="O438" s="300"/>
      <c r="P438" s="300"/>
      <c r="Q438" s="300"/>
      <c r="R438" s="300"/>
      <c r="S438" s="300"/>
      <c r="T438" s="300"/>
      <c r="U438" s="378" t="s">
        <v>1649</v>
      </c>
      <c r="V438" s="372"/>
    </row>
    <row r="439" spans="1:28" ht="22.5" customHeight="1">
      <c r="A439" s="614"/>
      <c r="B439" s="614"/>
      <c r="C439" s="614"/>
      <c r="D439" s="624" t="s">
        <v>883</v>
      </c>
      <c r="E439" s="362">
        <v>3</v>
      </c>
      <c r="F439" s="363" t="s">
        <v>2876</v>
      </c>
      <c r="G439" s="362" t="s">
        <v>2877</v>
      </c>
      <c r="H439" s="366" t="s">
        <v>2878</v>
      </c>
      <c r="I439" s="368"/>
      <c r="J439" s="375">
        <v>17</v>
      </c>
      <c r="K439" s="364">
        <v>1500</v>
      </c>
      <c r="L439" s="412" t="s">
        <v>2879</v>
      </c>
      <c r="M439" s="412"/>
      <c r="N439" s="412"/>
      <c r="O439" s="412"/>
      <c r="P439" s="412"/>
      <c r="Q439" s="412"/>
      <c r="R439" s="412"/>
      <c r="S439" s="412"/>
      <c r="T439" s="412"/>
      <c r="U439" s="364" t="s">
        <v>2854</v>
      </c>
      <c r="V439" s="372"/>
    </row>
    <row r="440" spans="1:28" ht="22.5" customHeight="1">
      <c r="A440" s="614"/>
      <c r="B440" s="614"/>
      <c r="C440" s="614"/>
      <c r="D440" s="624"/>
      <c r="E440" s="362">
        <v>3</v>
      </c>
      <c r="F440" s="365" t="s">
        <v>2880</v>
      </c>
      <c r="G440" s="362" t="s">
        <v>2877</v>
      </c>
      <c r="H440" s="366" t="s">
        <v>2878</v>
      </c>
      <c r="I440" s="368" t="s">
        <v>2881</v>
      </c>
      <c r="J440" s="369">
        <v>17</v>
      </c>
      <c r="K440" s="300">
        <v>1000</v>
      </c>
      <c r="L440" s="300">
        <v>450</v>
      </c>
      <c r="M440" s="300"/>
      <c r="N440" s="300"/>
      <c r="O440" s="300"/>
      <c r="P440" s="300"/>
      <c r="Q440" s="300"/>
      <c r="R440" s="300"/>
      <c r="S440" s="300"/>
      <c r="T440" s="300"/>
      <c r="U440" s="300" t="s">
        <v>1649</v>
      </c>
      <c r="V440" s="384"/>
      <c r="W440" s="385"/>
      <c r="X440" s="386"/>
      <c r="Y440" s="386"/>
      <c r="Z440" s="387"/>
      <c r="AA440" s="388"/>
      <c r="AB440" s="389"/>
    </row>
    <row r="441" spans="1:28" ht="22.5" customHeight="1">
      <c r="A441" s="614"/>
      <c r="B441" s="614"/>
      <c r="C441" s="614"/>
      <c r="D441" s="624"/>
      <c r="E441" s="362">
        <v>3</v>
      </c>
      <c r="F441" s="365" t="s">
        <v>2882</v>
      </c>
      <c r="G441" s="362" t="s">
        <v>2877</v>
      </c>
      <c r="H441" s="366" t="s">
        <v>2878</v>
      </c>
      <c r="I441" s="368" t="s">
        <v>2883</v>
      </c>
      <c r="J441" s="369">
        <v>17</v>
      </c>
      <c r="K441" s="300">
        <v>1000</v>
      </c>
      <c r="L441" s="300">
        <v>200</v>
      </c>
      <c r="M441" s="300"/>
      <c r="N441" s="300"/>
      <c r="O441" s="300"/>
      <c r="P441" s="300"/>
      <c r="Q441" s="300"/>
      <c r="R441" s="300"/>
      <c r="S441" s="300"/>
      <c r="T441" s="300"/>
      <c r="U441" s="300" t="s">
        <v>1612</v>
      </c>
      <c r="V441" s="372"/>
    </row>
    <row r="442" spans="1:28" ht="22.5" customHeight="1">
      <c r="A442" s="614"/>
      <c r="B442" s="614"/>
      <c r="C442" s="614"/>
      <c r="D442" s="624"/>
      <c r="E442" s="362">
        <v>4</v>
      </c>
      <c r="F442" s="390" t="s">
        <v>2884</v>
      </c>
      <c r="G442" s="362" t="s">
        <v>2877</v>
      </c>
      <c r="H442" s="366" t="s">
        <v>2878</v>
      </c>
      <c r="I442" s="368" t="s">
        <v>2885</v>
      </c>
      <c r="J442" s="369">
        <v>17</v>
      </c>
      <c r="K442" s="300">
        <v>500</v>
      </c>
      <c r="L442" s="300">
        <v>200</v>
      </c>
      <c r="M442" s="300"/>
      <c r="N442" s="300"/>
      <c r="O442" s="300"/>
      <c r="P442" s="300"/>
      <c r="Q442" s="300"/>
      <c r="R442" s="300"/>
      <c r="S442" s="300"/>
      <c r="T442" s="300"/>
      <c r="U442" s="300" t="s">
        <v>1725</v>
      </c>
      <c r="V442" s="372"/>
    </row>
    <row r="443" spans="1:28" ht="22.5" customHeight="1">
      <c r="A443" s="614"/>
      <c r="B443" s="614"/>
      <c r="C443" s="614"/>
      <c r="D443" s="390" t="s">
        <v>2886</v>
      </c>
      <c r="E443" s="362">
        <v>3</v>
      </c>
      <c r="F443" s="365" t="s">
        <v>2887</v>
      </c>
      <c r="G443" s="365" t="s">
        <v>1556</v>
      </c>
      <c r="H443" s="366" t="s">
        <v>2888</v>
      </c>
      <c r="I443" s="368" t="s">
        <v>2889</v>
      </c>
      <c r="J443" s="369">
        <v>30</v>
      </c>
      <c r="K443" s="300">
        <v>1000</v>
      </c>
      <c r="L443" s="300">
        <v>550</v>
      </c>
      <c r="M443" s="300"/>
      <c r="N443" s="300"/>
      <c r="O443" s="300"/>
      <c r="P443" s="300"/>
      <c r="Q443" s="300"/>
      <c r="R443" s="300"/>
      <c r="S443" s="300"/>
      <c r="T443" s="300"/>
      <c r="U443" s="300" t="s">
        <v>129</v>
      </c>
      <c r="V443" s="372"/>
    </row>
    <row r="444" spans="1:28" ht="22.5" customHeight="1">
      <c r="A444" s="614" t="s">
        <v>2890</v>
      </c>
      <c r="B444" s="614">
        <v>4</v>
      </c>
      <c r="C444" s="614">
        <v>3</v>
      </c>
      <c r="D444" s="625" t="s">
        <v>2891</v>
      </c>
      <c r="E444" s="405">
        <v>3</v>
      </c>
      <c r="F444" s="405" t="s">
        <v>1838</v>
      </c>
      <c r="G444" s="405" t="s">
        <v>2892</v>
      </c>
      <c r="H444" s="405">
        <v>18811187520</v>
      </c>
      <c r="I444" s="368" t="s">
        <v>2893</v>
      </c>
      <c r="J444" s="431">
        <v>38</v>
      </c>
      <c r="K444" s="414">
        <v>780</v>
      </c>
      <c r="L444" s="414">
        <v>325</v>
      </c>
      <c r="M444" s="414"/>
      <c r="N444" s="414"/>
      <c r="O444" s="414"/>
      <c r="P444" s="414"/>
      <c r="Q444" s="414"/>
      <c r="R444" s="414"/>
      <c r="S444" s="414"/>
      <c r="T444" s="414"/>
      <c r="U444" s="414" t="s">
        <v>129</v>
      </c>
      <c r="V444" s="372"/>
    </row>
    <row r="445" spans="1:28" ht="22.5" customHeight="1">
      <c r="A445" s="614"/>
      <c r="B445" s="614"/>
      <c r="C445" s="614"/>
      <c r="D445" s="625"/>
      <c r="E445" s="405">
        <v>3</v>
      </c>
      <c r="F445" s="405" t="s">
        <v>2894</v>
      </c>
      <c r="G445" s="405" t="s">
        <v>2892</v>
      </c>
      <c r="H445" s="405">
        <v>18811187520</v>
      </c>
      <c r="I445" s="368" t="s">
        <v>2895</v>
      </c>
      <c r="J445" s="431">
        <v>38</v>
      </c>
      <c r="K445" s="414">
        <v>630</v>
      </c>
      <c r="L445" s="414">
        <v>300</v>
      </c>
      <c r="M445" s="414"/>
      <c r="N445" s="414"/>
      <c r="O445" s="414"/>
      <c r="P445" s="414"/>
      <c r="Q445" s="414"/>
      <c r="R445" s="414"/>
      <c r="S445" s="414"/>
      <c r="T445" s="414"/>
      <c r="U445" s="425" t="s">
        <v>1604</v>
      </c>
      <c r="V445" s="372"/>
    </row>
    <row r="446" spans="1:28" ht="22.5" customHeight="1">
      <c r="A446" s="614"/>
      <c r="B446" s="614"/>
      <c r="C446" s="614"/>
      <c r="D446" s="625"/>
      <c r="E446" s="405">
        <v>4</v>
      </c>
      <c r="F446" s="405" t="s">
        <v>2896</v>
      </c>
      <c r="G446" s="405" t="s">
        <v>2892</v>
      </c>
      <c r="H446" s="405">
        <v>18811187520</v>
      </c>
      <c r="I446" s="368" t="s">
        <v>2897</v>
      </c>
      <c r="J446" s="434">
        <v>38</v>
      </c>
      <c r="K446" s="373">
        <v>780</v>
      </c>
      <c r="L446" s="414">
        <v>350</v>
      </c>
      <c r="M446" s="414"/>
      <c r="N446" s="414"/>
      <c r="O446" s="414"/>
      <c r="P446" s="414"/>
      <c r="Q446" s="414"/>
      <c r="R446" s="414"/>
      <c r="S446" s="414"/>
      <c r="T446" s="414"/>
      <c r="U446" s="414" t="s">
        <v>129</v>
      </c>
      <c r="V446" s="372"/>
    </row>
    <row r="447" spans="1:28" ht="22.5" customHeight="1">
      <c r="A447" s="614"/>
      <c r="B447" s="614"/>
      <c r="C447" s="614"/>
      <c r="D447" s="625"/>
      <c r="E447" s="405">
        <v>2</v>
      </c>
      <c r="F447" s="405" t="s">
        <v>2898</v>
      </c>
      <c r="G447" s="405" t="s">
        <v>2892</v>
      </c>
      <c r="H447" s="405">
        <v>18811187520</v>
      </c>
      <c r="I447" s="368"/>
      <c r="J447" s="431">
        <v>38</v>
      </c>
      <c r="K447" s="414">
        <v>450</v>
      </c>
      <c r="L447" s="376" t="s">
        <v>2899</v>
      </c>
      <c r="M447" s="376"/>
      <c r="N447" s="376"/>
      <c r="O447" s="376"/>
      <c r="P447" s="376"/>
      <c r="Q447" s="376"/>
      <c r="R447" s="376"/>
      <c r="S447" s="376"/>
      <c r="T447" s="376"/>
      <c r="U447" s="425" t="s">
        <v>2900</v>
      </c>
      <c r="V447" s="372"/>
    </row>
    <row r="448" spans="1:28" ht="22.5" customHeight="1">
      <c r="A448" s="614" t="s">
        <v>2901</v>
      </c>
      <c r="B448" s="614">
        <v>3</v>
      </c>
      <c r="C448" s="614">
        <v>3</v>
      </c>
      <c r="D448" s="622" t="s">
        <v>2902</v>
      </c>
      <c r="E448" s="362">
        <v>3</v>
      </c>
      <c r="F448" s="362" t="s">
        <v>2903</v>
      </c>
      <c r="G448" s="362" t="s">
        <v>2904</v>
      </c>
      <c r="H448" s="366" t="s">
        <v>2905</v>
      </c>
      <c r="I448" s="368" t="s">
        <v>2906</v>
      </c>
      <c r="J448" s="392">
        <v>15</v>
      </c>
      <c r="K448" s="300">
        <v>375</v>
      </c>
      <c r="L448" s="300">
        <v>250</v>
      </c>
      <c r="M448" s="300"/>
      <c r="N448" s="300"/>
      <c r="O448" s="300"/>
      <c r="P448" s="300"/>
      <c r="Q448" s="300"/>
      <c r="R448" s="300"/>
      <c r="S448" s="300"/>
      <c r="T448" s="300"/>
      <c r="U448" s="300" t="s">
        <v>1604</v>
      </c>
      <c r="V448" s="372"/>
    </row>
    <row r="449" spans="1:16384" ht="22.5" customHeight="1">
      <c r="A449" s="614"/>
      <c r="B449" s="614"/>
      <c r="C449" s="614"/>
      <c r="D449" s="622"/>
      <c r="E449" s="364">
        <v>3</v>
      </c>
      <c r="F449" s="365" t="s">
        <v>2907</v>
      </c>
      <c r="G449" s="365" t="s">
        <v>2904</v>
      </c>
      <c r="H449" s="366" t="s">
        <v>2905</v>
      </c>
      <c r="I449" s="368" t="s">
        <v>2908</v>
      </c>
      <c r="J449" s="392">
        <v>15</v>
      </c>
      <c r="K449" s="300">
        <v>420</v>
      </c>
      <c r="L449" s="300">
        <v>350</v>
      </c>
      <c r="M449" s="300"/>
      <c r="N449" s="300"/>
      <c r="O449" s="300"/>
      <c r="P449" s="300"/>
      <c r="Q449" s="300"/>
      <c r="R449" s="300"/>
      <c r="S449" s="300"/>
      <c r="T449" s="300"/>
      <c r="U449" s="300" t="s">
        <v>129</v>
      </c>
      <c r="V449" s="372"/>
    </row>
    <row r="450" spans="1:16384" ht="22.5" customHeight="1">
      <c r="A450" s="614"/>
      <c r="B450" s="614"/>
      <c r="C450" s="614"/>
      <c r="D450" s="362" t="s">
        <v>2909</v>
      </c>
      <c r="E450" s="362">
        <v>1</v>
      </c>
      <c r="F450" s="362" t="s">
        <v>2910</v>
      </c>
      <c r="G450" s="362" t="s">
        <v>2911</v>
      </c>
      <c r="H450" s="366" t="s">
        <v>2912</v>
      </c>
      <c r="I450" s="368" t="s">
        <v>2913</v>
      </c>
      <c r="J450" s="392">
        <v>19</v>
      </c>
      <c r="K450" s="300">
        <v>618</v>
      </c>
      <c r="L450" s="300">
        <v>400</v>
      </c>
      <c r="M450" s="300"/>
      <c r="N450" s="300"/>
      <c r="O450" s="300"/>
      <c r="P450" s="300"/>
      <c r="Q450" s="300"/>
      <c r="R450" s="300"/>
      <c r="S450" s="300"/>
      <c r="T450" s="300"/>
      <c r="U450" s="300" t="s">
        <v>129</v>
      </c>
      <c r="V450" s="372"/>
    </row>
    <row r="451" spans="1:16384" ht="22.5" customHeight="1">
      <c r="A451" s="361" t="s">
        <v>2914</v>
      </c>
      <c r="B451" s="361">
        <v>1</v>
      </c>
      <c r="C451" s="361">
        <v>1</v>
      </c>
      <c r="D451" s="362" t="s">
        <v>2915</v>
      </c>
      <c r="E451" s="364">
        <v>3</v>
      </c>
      <c r="F451" s="365" t="s">
        <v>2916</v>
      </c>
      <c r="G451" s="365" t="s">
        <v>2917</v>
      </c>
      <c r="H451" s="366">
        <v>13901176398</v>
      </c>
      <c r="I451" s="368" t="s">
        <v>2918</v>
      </c>
      <c r="J451" s="392">
        <v>20</v>
      </c>
      <c r="K451" s="300">
        <v>500</v>
      </c>
      <c r="L451" s="300">
        <v>500</v>
      </c>
      <c r="M451" s="300"/>
      <c r="N451" s="300"/>
      <c r="O451" s="300"/>
      <c r="P451" s="300"/>
      <c r="Q451" s="300"/>
      <c r="R451" s="300"/>
      <c r="S451" s="300"/>
      <c r="T451" s="300"/>
      <c r="U451" s="425" t="s">
        <v>1604</v>
      </c>
      <c r="V451" s="382"/>
    </row>
    <row r="452" spans="1:16384" ht="22.5" customHeight="1">
      <c r="A452" s="614" t="s">
        <v>2919</v>
      </c>
      <c r="B452" s="614">
        <v>9</v>
      </c>
      <c r="C452" s="614">
        <v>8</v>
      </c>
      <c r="D452" s="622" t="s">
        <v>2920</v>
      </c>
      <c r="E452" s="362">
        <v>1</v>
      </c>
      <c r="F452" s="362" t="s">
        <v>2921</v>
      </c>
      <c r="G452" s="362" t="s">
        <v>2922</v>
      </c>
      <c r="H452" s="366" t="s">
        <v>2923</v>
      </c>
      <c r="I452" s="368" t="s">
        <v>2924</v>
      </c>
      <c r="J452" s="427">
        <v>16</v>
      </c>
      <c r="K452" s="362">
        <v>416</v>
      </c>
      <c r="L452" s="366">
        <v>250</v>
      </c>
      <c r="M452" s="366" t="s">
        <v>2925</v>
      </c>
      <c r="N452" s="366" t="s">
        <v>1597</v>
      </c>
      <c r="O452" s="366"/>
      <c r="P452" s="366" t="s">
        <v>1609</v>
      </c>
      <c r="Q452" s="366" t="s">
        <v>1609</v>
      </c>
      <c r="R452" s="366" t="s">
        <v>1609</v>
      </c>
      <c r="S452" s="366" t="s">
        <v>1609</v>
      </c>
      <c r="T452" s="366"/>
      <c r="U452" s="362" t="s">
        <v>1604</v>
      </c>
      <c r="V452" s="379"/>
    </row>
    <row r="453" spans="1:16384" ht="22.5" customHeight="1">
      <c r="A453" s="614"/>
      <c r="B453" s="614"/>
      <c r="C453" s="614"/>
      <c r="D453" s="622"/>
      <c r="E453" s="364">
        <v>3</v>
      </c>
      <c r="F453" s="365" t="s">
        <v>2926</v>
      </c>
      <c r="G453" s="365" t="s">
        <v>2922</v>
      </c>
      <c r="H453" s="366" t="s">
        <v>2923</v>
      </c>
      <c r="I453" s="368" t="s">
        <v>2927</v>
      </c>
      <c r="J453" s="427">
        <v>16</v>
      </c>
      <c r="K453" s="364">
        <v>384</v>
      </c>
      <c r="L453" s="366">
        <v>325</v>
      </c>
      <c r="M453" s="366"/>
      <c r="N453" s="366"/>
      <c r="O453" s="366"/>
      <c r="P453" s="366"/>
      <c r="Q453" s="366"/>
      <c r="R453" s="366"/>
      <c r="S453" s="366"/>
      <c r="T453" s="366"/>
      <c r="U453" s="364" t="s">
        <v>129</v>
      </c>
      <c r="V453" s="372"/>
    </row>
    <row r="454" spans="1:16384" ht="22.5" customHeight="1">
      <c r="A454" s="614"/>
      <c r="B454" s="614"/>
      <c r="C454" s="614"/>
      <c r="D454" s="622" t="s">
        <v>2928</v>
      </c>
      <c r="E454" s="362">
        <v>1</v>
      </c>
      <c r="F454" s="362" t="s">
        <v>2929</v>
      </c>
      <c r="G454" s="362" t="s">
        <v>2930</v>
      </c>
      <c r="H454" s="366" t="s">
        <v>2931</v>
      </c>
      <c r="I454" s="368" t="s">
        <v>2932</v>
      </c>
      <c r="J454" s="362">
        <v>19</v>
      </c>
      <c r="K454" s="362">
        <v>195.5</v>
      </c>
      <c r="L454" s="366">
        <v>100</v>
      </c>
      <c r="M454" s="366" t="s">
        <v>2933</v>
      </c>
      <c r="N454" s="366" t="s">
        <v>1597</v>
      </c>
      <c r="O454" s="366"/>
      <c r="P454" s="366" t="s">
        <v>1609</v>
      </c>
      <c r="Q454" s="366" t="s">
        <v>1609</v>
      </c>
      <c r="R454" s="366" t="s">
        <v>1609</v>
      </c>
      <c r="S454" s="366" t="s">
        <v>1609</v>
      </c>
      <c r="T454" s="366"/>
      <c r="U454" s="362" t="s">
        <v>1598</v>
      </c>
      <c r="V454" s="372"/>
    </row>
    <row r="455" spans="1:16384" ht="22.5" customHeight="1">
      <c r="A455" s="614"/>
      <c r="B455" s="614"/>
      <c r="C455" s="614"/>
      <c r="D455" s="622"/>
      <c r="E455" s="362">
        <v>3</v>
      </c>
      <c r="F455" s="405" t="s">
        <v>2934</v>
      </c>
      <c r="G455" s="362" t="s">
        <v>2930</v>
      </c>
      <c r="H455" s="366" t="s">
        <v>2931</v>
      </c>
      <c r="I455" s="368" t="s">
        <v>2935</v>
      </c>
      <c r="J455" s="427">
        <v>19</v>
      </c>
      <c r="K455" s="362">
        <v>300.3</v>
      </c>
      <c r="L455" s="366">
        <v>200</v>
      </c>
      <c r="M455" s="366" t="s">
        <v>2936</v>
      </c>
      <c r="N455" s="366" t="s">
        <v>1597</v>
      </c>
      <c r="O455" s="366" t="s">
        <v>2937</v>
      </c>
      <c r="P455" s="366" t="s">
        <v>1609</v>
      </c>
      <c r="Q455" s="366" t="s">
        <v>1609</v>
      </c>
      <c r="R455" s="366" t="s">
        <v>1609</v>
      </c>
      <c r="S455" s="366" t="s">
        <v>1609</v>
      </c>
      <c r="T455" s="366"/>
      <c r="U455" s="362" t="s">
        <v>1612</v>
      </c>
      <c r="V455" s="372"/>
    </row>
    <row r="456" spans="1:16384" ht="22.5" customHeight="1">
      <c r="A456" s="614"/>
      <c r="B456" s="614"/>
      <c r="C456" s="614"/>
      <c r="D456" s="622"/>
      <c r="E456" s="364">
        <v>3</v>
      </c>
      <c r="F456" s="405" t="s">
        <v>2938</v>
      </c>
      <c r="G456" s="365" t="s">
        <v>2930</v>
      </c>
      <c r="H456" s="366" t="s">
        <v>2931</v>
      </c>
      <c r="I456" s="368"/>
      <c r="J456" s="427">
        <v>19</v>
      </c>
      <c r="K456" s="364">
        <v>728.5</v>
      </c>
      <c r="L456" s="436" t="s">
        <v>2939</v>
      </c>
      <c r="M456" s="436"/>
      <c r="N456" s="436"/>
      <c r="O456" s="436"/>
      <c r="P456" s="436"/>
      <c r="Q456" s="436"/>
      <c r="R456" s="436"/>
      <c r="S456" s="436"/>
      <c r="T456" s="436"/>
      <c r="U456" s="364" t="s">
        <v>2940</v>
      </c>
      <c r="V456" s="372"/>
    </row>
    <row r="457" spans="1:16384" ht="22.5" customHeight="1">
      <c r="A457" s="614"/>
      <c r="B457" s="614"/>
      <c r="C457" s="614"/>
      <c r="D457" s="622"/>
      <c r="E457" s="362">
        <v>3</v>
      </c>
      <c r="F457" s="362" t="s">
        <v>2941</v>
      </c>
      <c r="G457" s="362" t="s">
        <v>2930</v>
      </c>
      <c r="H457" s="366" t="s">
        <v>2931</v>
      </c>
      <c r="I457" s="368" t="s">
        <v>2942</v>
      </c>
      <c r="J457" s="362">
        <v>19</v>
      </c>
      <c r="K457" s="362">
        <v>172.5</v>
      </c>
      <c r="L457" s="366">
        <v>100</v>
      </c>
      <c r="M457" s="366"/>
      <c r="N457" s="366"/>
      <c r="O457" s="366"/>
      <c r="P457" s="366"/>
      <c r="Q457" s="366"/>
      <c r="R457" s="366"/>
      <c r="S457" s="366"/>
      <c r="T457" s="366"/>
      <c r="U457" s="362" t="s">
        <v>1598</v>
      </c>
      <c r="V457" s="384"/>
      <c r="W457" s="385"/>
      <c r="X457" s="386"/>
      <c r="Y457" s="386"/>
      <c r="Z457" s="387"/>
      <c r="AA457" s="388"/>
      <c r="AB457" s="389"/>
    </row>
    <row r="458" spans="1:16384" ht="22.5" customHeight="1">
      <c r="A458" s="614"/>
      <c r="B458" s="614"/>
      <c r="C458" s="614"/>
      <c r="D458" s="622" t="s">
        <v>2943</v>
      </c>
      <c r="E458" s="362">
        <v>4</v>
      </c>
      <c r="F458" s="362" t="s">
        <v>2944</v>
      </c>
      <c r="G458" s="362" t="s">
        <v>2945</v>
      </c>
      <c r="H458" s="366" t="s">
        <v>2946</v>
      </c>
      <c r="I458" s="368" t="s">
        <v>2947</v>
      </c>
      <c r="J458" s="427">
        <v>15</v>
      </c>
      <c r="K458" s="362">
        <v>820</v>
      </c>
      <c r="L458" s="366">
        <v>800</v>
      </c>
      <c r="M458" s="366"/>
      <c r="N458" s="366"/>
      <c r="O458" s="366"/>
      <c r="P458" s="366"/>
      <c r="Q458" s="366"/>
      <c r="R458" s="366"/>
      <c r="S458" s="366"/>
      <c r="T458" s="366"/>
      <c r="U458" s="362" t="s">
        <v>2948</v>
      </c>
      <c r="V458" s="372"/>
    </row>
    <row r="459" spans="1:16384" ht="22.5" customHeight="1">
      <c r="A459" s="614"/>
      <c r="B459" s="614"/>
      <c r="C459" s="614"/>
      <c r="D459" s="622"/>
      <c r="E459" s="364">
        <v>3</v>
      </c>
      <c r="F459" s="365" t="s">
        <v>2949</v>
      </c>
      <c r="G459" s="365" t="s">
        <v>2945</v>
      </c>
      <c r="H459" s="366" t="s">
        <v>2946</v>
      </c>
      <c r="I459" s="368" t="s">
        <v>2950</v>
      </c>
      <c r="J459" s="427">
        <v>15</v>
      </c>
      <c r="K459" s="364">
        <v>555</v>
      </c>
      <c r="L459" s="366">
        <v>350</v>
      </c>
      <c r="M459" s="366" t="s">
        <v>2951</v>
      </c>
      <c r="N459" s="366" t="s">
        <v>1597</v>
      </c>
      <c r="O459" s="366"/>
      <c r="P459" s="366" t="s">
        <v>1609</v>
      </c>
      <c r="Q459" s="366" t="s">
        <v>1609</v>
      </c>
      <c r="R459" s="366" t="s">
        <v>1609</v>
      </c>
      <c r="S459" s="366" t="s">
        <v>1609</v>
      </c>
      <c r="T459" s="366"/>
      <c r="U459" s="364" t="s">
        <v>129</v>
      </c>
      <c r="V459" s="379"/>
    </row>
    <row r="460" spans="1:16384" ht="22.5" customHeight="1">
      <c r="A460" s="614"/>
      <c r="B460" s="614"/>
      <c r="C460" s="614"/>
      <c r="D460" s="622"/>
      <c r="E460" s="362">
        <v>1</v>
      </c>
      <c r="F460" s="362" t="s">
        <v>2952</v>
      </c>
      <c r="G460" s="362" t="s">
        <v>2945</v>
      </c>
      <c r="H460" s="366" t="s">
        <v>2946</v>
      </c>
      <c r="I460" s="368" t="s">
        <v>2953</v>
      </c>
      <c r="J460" s="362">
        <v>15</v>
      </c>
      <c r="K460" s="362">
        <v>485</v>
      </c>
      <c r="L460" s="366">
        <v>175</v>
      </c>
      <c r="M460" s="437"/>
      <c r="N460" s="437"/>
      <c r="O460" s="437"/>
      <c r="P460" s="437"/>
      <c r="Q460" s="437"/>
      <c r="R460" s="437"/>
      <c r="S460" s="437"/>
      <c r="T460" s="437"/>
      <c r="U460" s="427" t="s">
        <v>1725</v>
      </c>
      <c r="V460" s="444"/>
    </row>
    <row r="461" spans="1:16384" ht="22.5" customHeight="1">
      <c r="A461" s="616" t="s">
        <v>2954</v>
      </c>
      <c r="B461" s="616">
        <v>2</v>
      </c>
      <c r="C461" s="616">
        <v>2</v>
      </c>
      <c r="D461" s="631" t="s">
        <v>2955</v>
      </c>
      <c r="E461" s="124">
        <v>3</v>
      </c>
      <c r="F461" s="124" t="s">
        <v>2956</v>
      </c>
      <c r="G461" s="123" t="s">
        <v>2957</v>
      </c>
      <c r="H461" s="123" t="s">
        <v>2958</v>
      </c>
      <c r="I461" s="289" t="s">
        <v>2959</v>
      </c>
      <c r="J461" s="124"/>
      <c r="K461" s="123"/>
      <c r="L461" s="438"/>
      <c r="M461" s="439"/>
      <c r="N461" s="439"/>
      <c r="O461" s="439"/>
      <c r="P461" s="439"/>
      <c r="Q461" s="439"/>
      <c r="R461" s="439"/>
      <c r="S461" s="445"/>
      <c r="T461" s="445"/>
      <c r="U461" s="445"/>
      <c r="V461" s="445"/>
      <c r="W461" s="323"/>
      <c r="X461" s="323"/>
      <c r="Y461" s="323"/>
      <c r="Z461" s="323"/>
      <c r="AA461" s="323"/>
      <c r="AB461" s="323"/>
      <c r="AC461" s="323"/>
      <c r="AD461" s="323"/>
      <c r="AE461" s="323"/>
      <c r="AF461" s="323"/>
      <c r="AG461" s="323"/>
      <c r="AH461" s="323"/>
      <c r="AI461" s="323"/>
      <c r="AJ461" s="323"/>
      <c r="AK461" s="323"/>
      <c r="AL461" s="323"/>
      <c r="AM461" s="323"/>
      <c r="AN461" s="323"/>
      <c r="AO461" s="323"/>
      <c r="AP461" s="323"/>
      <c r="AQ461" s="323"/>
      <c r="AR461" s="323"/>
      <c r="AS461" s="323"/>
      <c r="AT461" s="323"/>
      <c r="AU461" s="323"/>
      <c r="AV461" s="323"/>
      <c r="AW461" s="323"/>
      <c r="AX461" s="323"/>
      <c r="AY461" s="323"/>
      <c r="AZ461" s="323"/>
      <c r="BA461" s="323"/>
      <c r="BB461" s="323"/>
      <c r="BC461" s="323"/>
      <c r="BD461" s="323"/>
      <c r="BE461" s="323"/>
      <c r="BF461" s="323"/>
      <c r="BG461" s="323"/>
      <c r="BH461" s="323"/>
      <c r="BI461" s="323"/>
      <c r="BJ461" s="323"/>
      <c r="BK461" s="323"/>
      <c r="BL461" s="323"/>
      <c r="BM461" s="323"/>
      <c r="BN461" s="323"/>
      <c r="BO461" s="323"/>
      <c r="BP461" s="323"/>
      <c r="BQ461" s="323"/>
      <c r="BR461" s="323"/>
      <c r="BS461" s="323"/>
      <c r="BT461" s="323"/>
      <c r="BU461" s="323"/>
      <c r="BV461" s="323"/>
      <c r="BW461" s="323"/>
      <c r="BX461" s="323"/>
      <c r="BY461" s="323"/>
      <c r="BZ461" s="323"/>
      <c r="CA461" s="323"/>
      <c r="CB461" s="323"/>
      <c r="CC461" s="323"/>
      <c r="CD461" s="323"/>
      <c r="CE461" s="323"/>
      <c r="CF461" s="323"/>
      <c r="CG461" s="323"/>
      <c r="CH461" s="323"/>
      <c r="CI461" s="323"/>
      <c r="CJ461" s="323"/>
      <c r="CK461" s="323"/>
      <c r="CL461" s="323"/>
      <c r="CM461" s="323"/>
      <c r="CN461" s="323"/>
      <c r="CO461" s="323"/>
      <c r="CP461" s="323"/>
      <c r="CQ461" s="323"/>
      <c r="CR461" s="323"/>
      <c r="CS461" s="323"/>
      <c r="CT461" s="323"/>
      <c r="CU461" s="323"/>
      <c r="CV461" s="323"/>
      <c r="CW461" s="323"/>
      <c r="CX461" s="323"/>
      <c r="CY461" s="323"/>
      <c r="CZ461" s="323"/>
      <c r="DA461" s="323"/>
      <c r="DB461" s="323"/>
      <c r="DC461" s="323"/>
      <c r="DD461" s="323"/>
      <c r="DE461" s="323"/>
      <c r="DF461" s="323"/>
      <c r="DG461" s="323"/>
      <c r="DH461" s="323"/>
      <c r="DI461" s="323"/>
      <c r="DJ461" s="323"/>
      <c r="DK461" s="323"/>
      <c r="DL461" s="323"/>
      <c r="DM461" s="323"/>
      <c r="DN461" s="323"/>
      <c r="DO461" s="323"/>
      <c r="DP461" s="323"/>
      <c r="DQ461" s="323"/>
      <c r="DR461" s="323"/>
      <c r="DS461" s="323"/>
      <c r="DT461" s="323"/>
      <c r="DU461" s="323"/>
      <c r="DV461" s="323"/>
      <c r="DW461" s="323"/>
      <c r="DX461" s="323"/>
      <c r="DY461" s="323"/>
      <c r="DZ461" s="323"/>
      <c r="EA461" s="323"/>
      <c r="EB461" s="323"/>
      <c r="EC461" s="323"/>
      <c r="ED461" s="323"/>
      <c r="EE461" s="323"/>
      <c r="EF461" s="323"/>
      <c r="EG461" s="323"/>
      <c r="EH461" s="323"/>
      <c r="EI461" s="323"/>
      <c r="EJ461" s="323"/>
      <c r="EK461" s="323"/>
      <c r="EL461" s="323"/>
      <c r="EM461" s="323"/>
      <c r="EN461" s="323"/>
      <c r="EO461" s="323"/>
      <c r="EP461" s="323"/>
      <c r="EQ461" s="323"/>
      <c r="ER461" s="323"/>
      <c r="ES461" s="323"/>
      <c r="ET461" s="323"/>
      <c r="EU461" s="323"/>
      <c r="EV461" s="323"/>
      <c r="EW461" s="323"/>
      <c r="EX461" s="323"/>
      <c r="EY461" s="323"/>
      <c r="EZ461" s="323"/>
      <c r="FA461" s="323"/>
      <c r="FB461" s="323"/>
      <c r="FC461" s="323"/>
      <c r="FD461" s="323"/>
      <c r="FE461" s="323"/>
      <c r="FF461" s="323"/>
      <c r="FG461" s="323"/>
      <c r="FH461" s="323"/>
      <c r="FI461" s="323"/>
      <c r="FJ461" s="323"/>
      <c r="FK461" s="323"/>
      <c r="FL461" s="323"/>
      <c r="FM461" s="323"/>
      <c r="FN461" s="323"/>
      <c r="FO461" s="323"/>
      <c r="FP461" s="323"/>
      <c r="FQ461" s="323"/>
      <c r="FR461" s="323"/>
      <c r="FS461" s="323"/>
      <c r="FT461" s="323"/>
      <c r="FU461" s="323"/>
      <c r="FV461" s="323"/>
      <c r="FW461" s="323"/>
      <c r="FX461" s="323"/>
      <c r="FY461" s="323"/>
      <c r="FZ461" s="323"/>
      <c r="GA461" s="323"/>
      <c r="GB461" s="323"/>
      <c r="GC461" s="323"/>
      <c r="GD461" s="323"/>
      <c r="GE461" s="323"/>
      <c r="GF461" s="323"/>
      <c r="GG461" s="323"/>
      <c r="GH461" s="323"/>
      <c r="GI461" s="323"/>
      <c r="GJ461" s="323"/>
      <c r="GK461" s="323"/>
      <c r="GL461" s="323"/>
      <c r="GM461" s="323"/>
      <c r="GN461" s="323"/>
      <c r="GO461" s="323"/>
      <c r="GP461" s="323"/>
      <c r="GQ461" s="323"/>
      <c r="GR461" s="323"/>
      <c r="GS461" s="323"/>
      <c r="GT461" s="323"/>
      <c r="GU461" s="323"/>
      <c r="GV461" s="323"/>
      <c r="GW461" s="323"/>
      <c r="GX461" s="323"/>
      <c r="GY461" s="323"/>
      <c r="GZ461" s="323"/>
      <c r="HA461" s="323"/>
      <c r="HB461" s="323"/>
      <c r="HC461" s="323"/>
      <c r="HD461" s="323"/>
      <c r="HE461" s="323"/>
      <c r="HF461" s="323"/>
      <c r="HG461" s="323"/>
      <c r="HH461" s="323"/>
      <c r="HI461" s="323"/>
      <c r="HJ461" s="323"/>
      <c r="HK461" s="323"/>
      <c r="HL461" s="323"/>
      <c r="HM461" s="323"/>
      <c r="HN461" s="323"/>
      <c r="HO461" s="323"/>
      <c r="HP461" s="323"/>
      <c r="HQ461" s="323"/>
      <c r="HR461" s="323"/>
      <c r="HS461" s="323"/>
      <c r="HT461" s="323"/>
      <c r="HU461" s="323"/>
      <c r="HV461" s="323"/>
      <c r="HW461" s="323"/>
      <c r="HX461" s="323"/>
      <c r="HY461" s="323"/>
      <c r="HZ461" s="323"/>
      <c r="IA461" s="323"/>
      <c r="IB461" s="323"/>
      <c r="IC461" s="323"/>
      <c r="ID461" s="323"/>
      <c r="IE461" s="323"/>
      <c r="IF461" s="323"/>
      <c r="IG461" s="323"/>
      <c r="IH461" s="323"/>
      <c r="II461" s="323"/>
      <c r="IJ461" s="323"/>
      <c r="IK461" s="323"/>
      <c r="IL461" s="323"/>
      <c r="IM461" s="323"/>
      <c r="IN461" s="323"/>
      <c r="IO461" s="323"/>
      <c r="IP461" s="323"/>
      <c r="IQ461" s="323"/>
      <c r="IR461" s="323"/>
      <c r="IS461" s="323"/>
      <c r="IT461" s="323"/>
      <c r="IU461" s="323"/>
      <c r="IV461" s="323"/>
      <c r="IW461" s="323"/>
      <c r="IX461" s="323"/>
      <c r="IY461" s="323"/>
      <c r="IZ461" s="323"/>
      <c r="JA461" s="323"/>
      <c r="JB461" s="323"/>
      <c r="JC461" s="323"/>
      <c r="JD461" s="323"/>
      <c r="JE461" s="323"/>
      <c r="JF461" s="323"/>
      <c r="JG461" s="323"/>
      <c r="JH461" s="323"/>
      <c r="JI461" s="323"/>
      <c r="JJ461" s="323"/>
      <c r="JK461" s="323"/>
      <c r="JL461" s="323"/>
      <c r="JM461" s="323"/>
      <c r="JN461" s="323"/>
      <c r="JO461" s="323"/>
      <c r="JP461" s="323"/>
      <c r="JQ461" s="323"/>
      <c r="JR461" s="323"/>
      <c r="JS461" s="323"/>
      <c r="JT461" s="323"/>
      <c r="JU461" s="323"/>
      <c r="JV461" s="323"/>
      <c r="JW461" s="323"/>
      <c r="JX461" s="323"/>
      <c r="JY461" s="323"/>
      <c r="JZ461" s="323"/>
      <c r="KA461" s="323"/>
      <c r="KB461" s="323"/>
      <c r="KC461" s="323"/>
      <c r="KD461" s="323"/>
      <c r="KE461" s="323"/>
      <c r="KF461" s="323"/>
      <c r="KG461" s="323"/>
      <c r="KH461" s="323"/>
      <c r="KI461" s="323"/>
      <c r="KJ461" s="323"/>
      <c r="KK461" s="323"/>
      <c r="KL461" s="323"/>
      <c r="KM461" s="323"/>
      <c r="KN461" s="323"/>
      <c r="KO461" s="323"/>
      <c r="KP461" s="323"/>
      <c r="KQ461" s="323"/>
      <c r="KR461" s="323"/>
      <c r="KS461" s="323"/>
      <c r="KT461" s="323"/>
      <c r="KU461" s="323"/>
      <c r="KV461" s="323"/>
      <c r="KW461" s="323"/>
      <c r="KX461" s="323"/>
      <c r="KY461" s="323"/>
      <c r="KZ461" s="323"/>
      <c r="LA461" s="323"/>
      <c r="LB461" s="323"/>
      <c r="LC461" s="323"/>
      <c r="LD461" s="323"/>
      <c r="LE461" s="323"/>
      <c r="LF461" s="323"/>
      <c r="LG461" s="323"/>
      <c r="LH461" s="323"/>
      <c r="LI461" s="323"/>
      <c r="LJ461" s="323"/>
      <c r="LK461" s="323"/>
      <c r="LL461" s="323"/>
      <c r="LM461" s="323"/>
      <c r="LN461" s="323"/>
      <c r="LO461" s="323"/>
      <c r="LP461" s="323"/>
      <c r="LQ461" s="323"/>
      <c r="LR461" s="323"/>
      <c r="LS461" s="323"/>
      <c r="LT461" s="323"/>
      <c r="LU461" s="323"/>
      <c r="LV461" s="323"/>
      <c r="LW461" s="323"/>
      <c r="LX461" s="323"/>
      <c r="LY461" s="323"/>
      <c r="LZ461" s="323"/>
      <c r="MA461" s="323"/>
      <c r="MB461" s="323"/>
      <c r="MC461" s="323"/>
      <c r="MD461" s="323"/>
      <c r="ME461" s="323"/>
      <c r="MF461" s="323"/>
      <c r="MG461" s="323"/>
      <c r="MH461" s="323"/>
      <c r="MI461" s="323"/>
      <c r="MJ461" s="323"/>
      <c r="MK461" s="323"/>
      <c r="ML461" s="323"/>
      <c r="MM461" s="323"/>
      <c r="MN461" s="323"/>
      <c r="MO461" s="323"/>
      <c r="MP461" s="323"/>
      <c r="MQ461" s="323"/>
      <c r="MR461" s="323"/>
      <c r="MS461" s="323"/>
      <c r="MT461" s="323"/>
      <c r="MU461" s="323"/>
      <c r="MV461" s="323"/>
      <c r="MW461" s="323"/>
      <c r="MX461" s="323"/>
      <c r="MY461" s="323"/>
      <c r="MZ461" s="323"/>
      <c r="NA461" s="323"/>
      <c r="NB461" s="323"/>
      <c r="NC461" s="323"/>
      <c r="ND461" s="323"/>
      <c r="NE461" s="323"/>
      <c r="NF461" s="323"/>
      <c r="NG461" s="323"/>
      <c r="NH461" s="323"/>
      <c r="NI461" s="323"/>
      <c r="NJ461" s="323"/>
      <c r="NK461" s="323"/>
      <c r="NL461" s="323"/>
      <c r="NM461" s="323"/>
      <c r="NN461" s="323"/>
      <c r="NO461" s="323"/>
      <c r="NP461" s="323"/>
      <c r="NQ461" s="323"/>
      <c r="NR461" s="323"/>
      <c r="NS461" s="323"/>
      <c r="NT461" s="323"/>
      <c r="NU461" s="323"/>
      <c r="NV461" s="323"/>
      <c r="NW461" s="323"/>
      <c r="NX461" s="323"/>
      <c r="NY461" s="323"/>
      <c r="NZ461" s="323"/>
      <c r="OA461" s="323"/>
      <c r="OB461" s="323"/>
      <c r="OC461" s="323"/>
      <c r="OD461" s="323"/>
      <c r="OE461" s="323"/>
      <c r="OF461" s="323"/>
      <c r="OG461" s="323"/>
      <c r="OH461" s="323"/>
      <c r="OI461" s="323"/>
      <c r="OJ461" s="323"/>
      <c r="OK461" s="323"/>
      <c r="OL461" s="323"/>
      <c r="OM461" s="323"/>
      <c r="ON461" s="323"/>
      <c r="OO461" s="323"/>
      <c r="OP461" s="323"/>
      <c r="OQ461" s="323"/>
      <c r="OR461" s="323"/>
      <c r="OS461" s="323"/>
      <c r="OT461" s="323"/>
      <c r="OU461" s="323"/>
      <c r="OV461" s="323"/>
      <c r="OW461" s="323"/>
      <c r="OX461" s="323"/>
      <c r="OY461" s="323"/>
      <c r="OZ461" s="323"/>
      <c r="PA461" s="323"/>
      <c r="PB461" s="323"/>
      <c r="PC461" s="323"/>
      <c r="PD461" s="323"/>
      <c r="PE461" s="323"/>
      <c r="PF461" s="323"/>
      <c r="PG461" s="323"/>
      <c r="PH461" s="323"/>
      <c r="PI461" s="323"/>
      <c r="PJ461" s="323"/>
      <c r="PK461" s="323"/>
      <c r="PL461" s="323"/>
      <c r="PM461" s="323"/>
      <c r="PN461" s="323"/>
      <c r="PO461" s="323"/>
      <c r="PP461" s="323"/>
      <c r="PQ461" s="323"/>
      <c r="PR461" s="323"/>
      <c r="PS461" s="323"/>
      <c r="PT461" s="323"/>
      <c r="PU461" s="323"/>
      <c r="PV461" s="323"/>
      <c r="PW461" s="323"/>
      <c r="PX461" s="323"/>
      <c r="PY461" s="323"/>
      <c r="PZ461" s="323"/>
      <c r="QA461" s="323"/>
      <c r="QB461" s="323"/>
      <c r="QC461" s="323"/>
      <c r="QD461" s="323"/>
      <c r="QE461" s="323"/>
      <c r="QF461" s="323"/>
      <c r="QG461" s="323"/>
      <c r="QH461" s="323"/>
      <c r="QI461" s="323"/>
      <c r="QJ461" s="323"/>
      <c r="QK461" s="323"/>
      <c r="QL461" s="323"/>
      <c r="QM461" s="323"/>
      <c r="QN461" s="323"/>
      <c r="QO461" s="323"/>
      <c r="QP461" s="323"/>
      <c r="QQ461" s="323"/>
      <c r="QR461" s="323"/>
      <c r="QS461" s="323"/>
      <c r="QT461" s="323"/>
      <c r="QU461" s="323"/>
      <c r="QV461" s="323"/>
      <c r="QW461" s="323"/>
      <c r="QX461" s="323"/>
      <c r="QY461" s="323"/>
      <c r="QZ461" s="323"/>
      <c r="RA461" s="323"/>
      <c r="RB461" s="323"/>
      <c r="RC461" s="323"/>
      <c r="RD461" s="323"/>
      <c r="RE461" s="323"/>
      <c r="RF461" s="323"/>
      <c r="RG461" s="323"/>
      <c r="RH461" s="323"/>
      <c r="RI461" s="323"/>
      <c r="RJ461" s="323"/>
      <c r="RK461" s="323"/>
      <c r="RL461" s="323"/>
      <c r="RM461" s="323"/>
      <c r="RN461" s="323"/>
      <c r="RO461" s="323"/>
      <c r="RP461" s="323"/>
      <c r="RQ461" s="323"/>
      <c r="RR461" s="323"/>
      <c r="RS461" s="323"/>
      <c r="RT461" s="323"/>
      <c r="RU461" s="323"/>
      <c r="RV461" s="323"/>
      <c r="RW461" s="323"/>
      <c r="RX461" s="323"/>
      <c r="RY461" s="323"/>
      <c r="RZ461" s="323"/>
      <c r="SA461" s="323"/>
      <c r="SB461" s="323"/>
      <c r="SC461" s="323"/>
      <c r="SD461" s="323"/>
      <c r="SE461" s="323"/>
      <c r="SF461" s="323"/>
      <c r="SG461" s="323"/>
      <c r="SH461" s="323"/>
      <c r="SI461" s="323"/>
      <c r="SJ461" s="323"/>
      <c r="SK461" s="323"/>
      <c r="SL461" s="323"/>
      <c r="SM461" s="323"/>
      <c r="SN461" s="323"/>
      <c r="SO461" s="323"/>
      <c r="SP461" s="323"/>
      <c r="SQ461" s="323"/>
      <c r="SR461" s="323"/>
      <c r="SS461" s="323"/>
      <c r="ST461" s="323"/>
      <c r="SU461" s="323"/>
      <c r="SV461" s="323"/>
      <c r="SW461" s="323"/>
      <c r="SX461" s="323"/>
      <c r="SY461" s="323"/>
      <c r="SZ461" s="323"/>
      <c r="TA461" s="323"/>
      <c r="TB461" s="323"/>
      <c r="TC461" s="323"/>
      <c r="TD461" s="323"/>
      <c r="TE461" s="323"/>
      <c r="TF461" s="323"/>
      <c r="TG461" s="323"/>
      <c r="TH461" s="323"/>
      <c r="TI461" s="323"/>
      <c r="TJ461" s="323"/>
      <c r="TK461" s="323"/>
      <c r="TL461" s="323"/>
      <c r="TM461" s="323"/>
      <c r="TN461" s="323"/>
      <c r="TO461" s="323"/>
      <c r="TP461" s="323"/>
      <c r="TQ461" s="323"/>
      <c r="TR461" s="323"/>
      <c r="TS461" s="323"/>
      <c r="TT461" s="323"/>
      <c r="TU461" s="323"/>
      <c r="TV461" s="323"/>
      <c r="TW461" s="323"/>
      <c r="TX461" s="323"/>
      <c r="TY461" s="323"/>
      <c r="TZ461" s="323"/>
      <c r="UA461" s="323"/>
      <c r="UB461" s="323"/>
      <c r="UC461" s="323"/>
      <c r="UD461" s="323"/>
      <c r="UE461" s="323"/>
      <c r="UF461" s="323"/>
      <c r="UG461" s="323"/>
      <c r="UH461" s="323"/>
      <c r="UI461" s="323"/>
      <c r="UJ461" s="323"/>
      <c r="UK461" s="323"/>
      <c r="UL461" s="323"/>
      <c r="UM461" s="323"/>
      <c r="UN461" s="323"/>
      <c r="UO461" s="323"/>
      <c r="UP461" s="323"/>
      <c r="UQ461" s="323"/>
      <c r="UR461" s="323"/>
      <c r="US461" s="323"/>
      <c r="UT461" s="323"/>
      <c r="UU461" s="323"/>
      <c r="UV461" s="323"/>
      <c r="UW461" s="323"/>
      <c r="UX461" s="323"/>
      <c r="UY461" s="323"/>
      <c r="UZ461" s="323"/>
      <c r="VA461" s="323"/>
      <c r="VB461" s="323"/>
      <c r="VC461" s="323"/>
      <c r="VD461" s="323"/>
      <c r="VE461" s="323"/>
      <c r="VF461" s="323"/>
      <c r="VG461" s="323"/>
      <c r="VH461" s="323"/>
      <c r="VI461" s="323"/>
      <c r="VJ461" s="323"/>
      <c r="VK461" s="323"/>
      <c r="VL461" s="323"/>
      <c r="VM461" s="323"/>
      <c r="VN461" s="323"/>
      <c r="VO461" s="323"/>
      <c r="VP461" s="323"/>
      <c r="VQ461" s="323"/>
      <c r="VR461" s="323"/>
      <c r="VS461" s="323"/>
      <c r="VT461" s="323"/>
      <c r="VU461" s="323"/>
      <c r="VV461" s="323"/>
      <c r="VW461" s="323"/>
      <c r="VX461" s="323"/>
      <c r="VY461" s="323"/>
      <c r="VZ461" s="323"/>
      <c r="WA461" s="323"/>
      <c r="WB461" s="323"/>
      <c r="WC461" s="323"/>
      <c r="WD461" s="323"/>
      <c r="WE461" s="323"/>
      <c r="WF461" s="323"/>
      <c r="WG461" s="323"/>
      <c r="WH461" s="323"/>
      <c r="WI461" s="323"/>
      <c r="WJ461" s="323"/>
      <c r="WK461" s="323"/>
      <c r="WL461" s="323"/>
      <c r="WM461" s="323"/>
      <c r="WN461" s="323"/>
      <c r="WO461" s="323"/>
      <c r="WP461" s="323"/>
      <c r="WQ461" s="323"/>
      <c r="WR461" s="323"/>
      <c r="WS461" s="323"/>
      <c r="WT461" s="323"/>
      <c r="WU461" s="323"/>
      <c r="WV461" s="323"/>
      <c r="WW461" s="323"/>
      <c r="WX461" s="323"/>
      <c r="WY461" s="323"/>
      <c r="WZ461" s="323"/>
      <c r="XA461" s="323"/>
      <c r="XB461" s="323"/>
      <c r="XC461" s="323"/>
      <c r="XD461" s="323"/>
      <c r="XE461" s="323"/>
      <c r="XF461" s="323"/>
      <c r="XG461" s="323"/>
      <c r="XH461" s="323"/>
      <c r="XI461" s="323"/>
      <c r="XJ461" s="323"/>
      <c r="XK461" s="323"/>
      <c r="XL461" s="323"/>
      <c r="XM461" s="323"/>
      <c r="XN461" s="323"/>
      <c r="XO461" s="323"/>
      <c r="XP461" s="323"/>
      <c r="XQ461" s="323"/>
      <c r="XR461" s="323"/>
      <c r="XS461" s="323"/>
      <c r="XT461" s="323"/>
      <c r="XU461" s="323"/>
      <c r="XV461" s="323"/>
      <c r="XW461" s="323"/>
      <c r="XX461" s="323"/>
      <c r="XY461" s="323"/>
      <c r="XZ461" s="323"/>
      <c r="YA461" s="323"/>
      <c r="YB461" s="323"/>
      <c r="YC461" s="323"/>
      <c r="YD461" s="323"/>
      <c r="YE461" s="323"/>
      <c r="YF461" s="323"/>
      <c r="YG461" s="323"/>
      <c r="YH461" s="323"/>
      <c r="YI461" s="323"/>
      <c r="YJ461" s="323"/>
      <c r="YK461" s="323"/>
      <c r="YL461" s="323"/>
      <c r="YM461" s="323"/>
      <c r="YN461" s="323"/>
      <c r="YO461" s="323"/>
      <c r="YP461" s="323"/>
      <c r="YQ461" s="323"/>
      <c r="YR461" s="323"/>
      <c r="YS461" s="323"/>
      <c r="YT461" s="323"/>
      <c r="YU461" s="323"/>
      <c r="YV461" s="323"/>
      <c r="YW461" s="323"/>
      <c r="YX461" s="323"/>
      <c r="YY461" s="323"/>
      <c r="YZ461" s="323"/>
      <c r="ZA461" s="323"/>
      <c r="ZB461" s="323"/>
      <c r="ZC461" s="323"/>
      <c r="ZD461" s="323"/>
      <c r="ZE461" s="323"/>
      <c r="ZF461" s="323"/>
      <c r="ZG461" s="323"/>
      <c r="ZH461" s="323"/>
      <c r="ZI461" s="323"/>
      <c r="ZJ461" s="323"/>
      <c r="ZK461" s="323"/>
      <c r="ZL461" s="323"/>
      <c r="ZM461" s="323"/>
      <c r="ZN461" s="323"/>
      <c r="ZO461" s="323"/>
      <c r="ZP461" s="323"/>
      <c r="ZQ461" s="323"/>
      <c r="ZR461" s="323"/>
      <c r="ZS461" s="323"/>
      <c r="ZT461" s="323"/>
      <c r="ZU461" s="323"/>
      <c r="ZV461" s="323"/>
      <c r="ZW461" s="323"/>
      <c r="ZX461" s="323"/>
      <c r="ZY461" s="323"/>
      <c r="ZZ461" s="323"/>
      <c r="AAA461" s="323"/>
      <c r="AAB461" s="323"/>
      <c r="AAC461" s="323"/>
      <c r="AAD461" s="323"/>
      <c r="AAE461" s="323"/>
      <c r="AAF461" s="323"/>
      <c r="AAG461" s="323"/>
      <c r="AAH461" s="323"/>
      <c r="AAI461" s="323"/>
      <c r="AAJ461" s="323"/>
      <c r="AAK461" s="323"/>
      <c r="AAL461" s="323"/>
      <c r="AAM461" s="323"/>
      <c r="AAN461" s="323"/>
      <c r="AAO461" s="323"/>
      <c r="AAP461" s="323"/>
      <c r="AAQ461" s="323"/>
      <c r="AAR461" s="323"/>
      <c r="AAS461" s="323"/>
      <c r="AAT461" s="323"/>
      <c r="AAU461" s="323"/>
      <c r="AAV461" s="323"/>
      <c r="AAW461" s="323"/>
      <c r="AAX461" s="323"/>
      <c r="AAY461" s="323"/>
      <c r="AAZ461" s="323"/>
      <c r="ABA461" s="323"/>
      <c r="ABB461" s="323"/>
      <c r="ABC461" s="323"/>
      <c r="ABD461" s="323"/>
      <c r="ABE461" s="323"/>
      <c r="ABF461" s="323"/>
      <c r="ABG461" s="323"/>
      <c r="ABH461" s="323"/>
      <c r="ABI461" s="323"/>
      <c r="ABJ461" s="323"/>
      <c r="ABK461" s="323"/>
      <c r="ABL461" s="323"/>
      <c r="ABM461" s="323"/>
      <c r="ABN461" s="323"/>
      <c r="ABO461" s="323"/>
      <c r="ABP461" s="323"/>
      <c r="ABQ461" s="323"/>
      <c r="ABR461" s="323"/>
      <c r="ABS461" s="323"/>
      <c r="ABT461" s="323"/>
      <c r="ABU461" s="323"/>
      <c r="ABV461" s="323"/>
      <c r="ABW461" s="323"/>
      <c r="ABX461" s="323"/>
      <c r="ABY461" s="323"/>
      <c r="ABZ461" s="323"/>
      <c r="ACA461" s="323"/>
      <c r="ACB461" s="323"/>
      <c r="ACC461" s="323"/>
      <c r="ACD461" s="323"/>
      <c r="ACE461" s="323"/>
      <c r="ACF461" s="323"/>
      <c r="ACG461" s="323"/>
      <c r="ACH461" s="323"/>
      <c r="ACI461" s="323"/>
      <c r="ACJ461" s="323"/>
      <c r="ACK461" s="323"/>
      <c r="ACL461" s="323"/>
      <c r="ACM461" s="323"/>
      <c r="ACN461" s="323"/>
      <c r="ACO461" s="323"/>
      <c r="ACP461" s="323"/>
      <c r="ACQ461" s="323"/>
      <c r="ACR461" s="323"/>
      <c r="ACS461" s="323"/>
      <c r="ACT461" s="323"/>
      <c r="ACU461" s="323"/>
      <c r="ACV461" s="323"/>
      <c r="ACW461" s="323"/>
      <c r="ACX461" s="323"/>
      <c r="ACY461" s="323"/>
      <c r="ACZ461" s="323"/>
      <c r="ADA461" s="323"/>
      <c r="ADB461" s="323"/>
      <c r="ADC461" s="323"/>
      <c r="ADD461" s="323"/>
      <c r="ADE461" s="323"/>
      <c r="ADF461" s="323"/>
      <c r="ADG461" s="323"/>
      <c r="ADH461" s="323"/>
      <c r="ADI461" s="323"/>
      <c r="ADJ461" s="323"/>
      <c r="ADK461" s="323"/>
      <c r="ADL461" s="323"/>
      <c r="ADM461" s="323"/>
      <c r="ADN461" s="323"/>
      <c r="ADO461" s="323"/>
      <c r="ADP461" s="323"/>
      <c r="ADQ461" s="323"/>
      <c r="ADR461" s="323"/>
      <c r="ADS461" s="323"/>
      <c r="ADT461" s="323"/>
      <c r="ADU461" s="323"/>
      <c r="ADV461" s="323"/>
      <c r="ADW461" s="323"/>
      <c r="ADX461" s="323"/>
      <c r="ADY461" s="323"/>
      <c r="ADZ461" s="323"/>
      <c r="AEA461" s="323"/>
      <c r="AEB461" s="323"/>
      <c r="AEC461" s="323"/>
      <c r="AED461" s="323"/>
      <c r="AEE461" s="323"/>
      <c r="AEF461" s="323"/>
      <c r="AEG461" s="323"/>
      <c r="AEH461" s="323"/>
      <c r="AEI461" s="323"/>
      <c r="AEJ461" s="323"/>
      <c r="AEK461" s="323"/>
      <c r="AEL461" s="323"/>
      <c r="AEM461" s="323"/>
      <c r="AEN461" s="323"/>
      <c r="AEO461" s="323"/>
      <c r="AEP461" s="323"/>
      <c r="AEQ461" s="323"/>
      <c r="AER461" s="323"/>
      <c r="AES461" s="323"/>
      <c r="AET461" s="323"/>
      <c r="AEU461" s="323"/>
      <c r="AEV461" s="323"/>
      <c r="AEW461" s="323"/>
      <c r="AEX461" s="323"/>
      <c r="AEY461" s="323"/>
      <c r="AEZ461" s="323"/>
      <c r="AFA461" s="323"/>
      <c r="AFB461" s="323"/>
      <c r="AFC461" s="323"/>
      <c r="AFD461" s="323"/>
      <c r="AFE461" s="323"/>
      <c r="AFF461" s="323"/>
      <c r="AFG461" s="323"/>
      <c r="AFH461" s="323"/>
      <c r="AFI461" s="323"/>
      <c r="AFJ461" s="323"/>
      <c r="AFK461" s="323"/>
      <c r="AFL461" s="323"/>
      <c r="AFM461" s="323"/>
      <c r="AFN461" s="323"/>
      <c r="AFO461" s="323"/>
      <c r="AFP461" s="323"/>
      <c r="AFQ461" s="323"/>
      <c r="AFR461" s="323"/>
      <c r="AFS461" s="323"/>
      <c r="AFT461" s="323"/>
      <c r="AFU461" s="323"/>
      <c r="AFV461" s="323"/>
      <c r="AFW461" s="323"/>
      <c r="AFX461" s="323"/>
      <c r="AFY461" s="323"/>
      <c r="AFZ461" s="323"/>
      <c r="AGA461" s="323"/>
      <c r="AGB461" s="323"/>
      <c r="AGC461" s="323"/>
      <c r="AGD461" s="323"/>
      <c r="AGE461" s="323"/>
      <c r="AGF461" s="323"/>
      <c r="AGG461" s="323"/>
      <c r="AGH461" s="323"/>
      <c r="AGI461" s="323"/>
      <c r="AGJ461" s="323"/>
      <c r="AGK461" s="323"/>
      <c r="AGL461" s="323"/>
      <c r="AGM461" s="323"/>
      <c r="AGN461" s="323"/>
      <c r="AGO461" s="323"/>
      <c r="AGP461" s="323"/>
      <c r="AGQ461" s="323"/>
      <c r="AGR461" s="323"/>
      <c r="AGS461" s="323"/>
      <c r="AGT461" s="323"/>
      <c r="AGU461" s="323"/>
      <c r="AGV461" s="323"/>
      <c r="AGW461" s="323"/>
      <c r="AGX461" s="323"/>
      <c r="AGY461" s="323"/>
      <c r="AGZ461" s="323"/>
      <c r="AHA461" s="323"/>
      <c r="AHB461" s="323"/>
      <c r="AHC461" s="323"/>
      <c r="AHD461" s="323"/>
      <c r="AHE461" s="323"/>
      <c r="AHF461" s="323"/>
      <c r="AHG461" s="323"/>
      <c r="AHH461" s="323"/>
      <c r="AHI461" s="323"/>
      <c r="AHJ461" s="323"/>
      <c r="AHK461" s="323"/>
      <c r="AHL461" s="323"/>
      <c r="AHM461" s="323"/>
      <c r="AHN461" s="323"/>
      <c r="AHO461" s="323"/>
      <c r="AHP461" s="323"/>
      <c r="AHQ461" s="323"/>
      <c r="AHR461" s="323"/>
      <c r="AHS461" s="323"/>
      <c r="AHT461" s="323"/>
      <c r="AHU461" s="323"/>
      <c r="AHV461" s="323"/>
      <c r="AHW461" s="323"/>
      <c r="AHX461" s="323"/>
      <c r="AHY461" s="323"/>
      <c r="AHZ461" s="323"/>
      <c r="AIA461" s="323"/>
      <c r="AIB461" s="323"/>
      <c r="AIC461" s="323"/>
      <c r="AID461" s="323"/>
      <c r="AIE461" s="323"/>
      <c r="AIF461" s="323"/>
      <c r="AIG461" s="323"/>
      <c r="AIH461" s="323"/>
      <c r="AII461" s="323"/>
      <c r="AIJ461" s="323"/>
      <c r="AIK461" s="323"/>
      <c r="AIL461" s="323"/>
      <c r="AIM461" s="323"/>
      <c r="AIN461" s="323"/>
      <c r="AIO461" s="323"/>
      <c r="AIP461" s="323"/>
      <c r="AIQ461" s="323"/>
      <c r="AIR461" s="323"/>
      <c r="AIS461" s="323"/>
      <c r="AIT461" s="323"/>
      <c r="AIU461" s="323"/>
      <c r="AIV461" s="323"/>
      <c r="AIW461" s="323"/>
      <c r="AIX461" s="323"/>
      <c r="AIY461" s="323"/>
      <c r="AIZ461" s="323"/>
      <c r="AJA461" s="323"/>
      <c r="AJB461" s="323"/>
      <c r="AJC461" s="323"/>
      <c r="AJD461" s="323"/>
      <c r="AJE461" s="323"/>
      <c r="AJF461" s="323"/>
      <c r="AJG461" s="323"/>
      <c r="AJH461" s="323"/>
      <c r="AJI461" s="323"/>
      <c r="AJJ461" s="323"/>
      <c r="AJK461" s="323"/>
      <c r="AJL461" s="323"/>
      <c r="AJM461" s="323"/>
      <c r="AJN461" s="323"/>
      <c r="AJO461" s="323"/>
      <c r="AJP461" s="323"/>
      <c r="AJQ461" s="323"/>
      <c r="AJR461" s="323"/>
      <c r="AJS461" s="323"/>
      <c r="AJT461" s="323"/>
      <c r="AJU461" s="323"/>
      <c r="AJV461" s="323"/>
      <c r="AJW461" s="323"/>
      <c r="AJX461" s="323"/>
      <c r="AJY461" s="323"/>
      <c r="AJZ461" s="323"/>
      <c r="AKA461" s="323"/>
      <c r="AKB461" s="323"/>
      <c r="AKC461" s="323"/>
      <c r="AKD461" s="323"/>
      <c r="AKE461" s="323"/>
      <c r="AKF461" s="323"/>
      <c r="AKG461" s="323"/>
      <c r="AKH461" s="323"/>
      <c r="AKI461" s="323"/>
      <c r="AKJ461" s="323"/>
      <c r="AKK461" s="323"/>
      <c r="AKL461" s="323"/>
      <c r="AKM461" s="323"/>
      <c r="AKN461" s="323"/>
      <c r="AKO461" s="323"/>
      <c r="AKP461" s="323"/>
      <c r="AKQ461" s="323"/>
      <c r="AKR461" s="323"/>
      <c r="AKS461" s="323"/>
      <c r="AKT461" s="323"/>
      <c r="AKU461" s="323"/>
      <c r="AKV461" s="323"/>
      <c r="AKW461" s="323"/>
      <c r="AKX461" s="323"/>
      <c r="AKY461" s="323"/>
      <c r="AKZ461" s="323"/>
      <c r="ALA461" s="323"/>
      <c r="ALB461" s="323"/>
      <c r="ALC461" s="323"/>
      <c r="ALD461" s="323"/>
      <c r="ALE461" s="323"/>
      <c r="ALF461" s="323"/>
      <c r="ALG461" s="323"/>
      <c r="ALH461" s="323"/>
      <c r="ALI461" s="323"/>
      <c r="ALJ461" s="323"/>
      <c r="ALK461" s="323"/>
      <c r="ALL461" s="323"/>
      <c r="ALM461" s="323"/>
      <c r="ALN461" s="323"/>
      <c r="ALO461" s="323"/>
      <c r="ALP461" s="323"/>
      <c r="ALQ461" s="323"/>
      <c r="ALR461" s="323"/>
      <c r="ALS461" s="323"/>
      <c r="ALT461" s="323"/>
      <c r="ALU461" s="323"/>
      <c r="ALV461" s="323"/>
      <c r="ALW461" s="323"/>
      <c r="ALX461" s="323"/>
      <c r="ALY461" s="323"/>
      <c r="ALZ461" s="323"/>
      <c r="AMA461" s="323"/>
      <c r="AMB461" s="323"/>
      <c r="AMC461" s="323"/>
      <c r="AMD461" s="323"/>
      <c r="AME461" s="323"/>
      <c r="AMF461" s="323"/>
      <c r="AMG461" s="323"/>
      <c r="AMH461" s="323"/>
      <c r="AMI461" s="323"/>
      <c r="AMJ461" s="323"/>
      <c r="AMK461" s="323"/>
      <c r="AML461" s="323"/>
      <c r="AMM461" s="323"/>
      <c r="AMN461" s="323"/>
      <c r="AMO461" s="323"/>
      <c r="AMP461" s="323"/>
      <c r="AMQ461" s="323"/>
      <c r="AMR461" s="323"/>
      <c r="AMS461" s="323"/>
      <c r="AMT461" s="323"/>
      <c r="AMU461" s="323"/>
      <c r="AMV461" s="323"/>
      <c r="AMW461" s="323"/>
      <c r="AMX461" s="323"/>
      <c r="AMY461" s="323"/>
      <c r="AMZ461" s="323"/>
      <c r="ANA461" s="323"/>
      <c r="ANB461" s="323"/>
      <c r="ANC461" s="323"/>
      <c r="AND461" s="323"/>
      <c r="ANE461" s="323"/>
      <c r="ANF461" s="323"/>
      <c r="ANG461" s="323"/>
      <c r="ANH461" s="323"/>
      <c r="ANI461" s="323"/>
      <c r="ANJ461" s="323"/>
      <c r="ANK461" s="323"/>
      <c r="ANL461" s="323"/>
      <c r="ANM461" s="323"/>
      <c r="ANN461" s="323"/>
      <c r="ANO461" s="323"/>
      <c r="ANP461" s="323"/>
      <c r="ANQ461" s="323"/>
      <c r="ANR461" s="323"/>
      <c r="ANS461" s="323"/>
      <c r="ANT461" s="323"/>
      <c r="ANU461" s="323"/>
      <c r="ANV461" s="323"/>
      <c r="ANW461" s="323"/>
      <c r="ANX461" s="323"/>
      <c r="ANY461" s="323"/>
      <c r="ANZ461" s="323"/>
      <c r="AOA461" s="323"/>
      <c r="AOB461" s="323"/>
      <c r="AOC461" s="323"/>
      <c r="AOD461" s="323"/>
      <c r="AOE461" s="323"/>
      <c r="AOF461" s="323"/>
      <c r="AOG461" s="323"/>
      <c r="AOH461" s="323"/>
      <c r="AOI461" s="323"/>
      <c r="AOJ461" s="323"/>
      <c r="AOK461" s="323"/>
      <c r="AOL461" s="323"/>
      <c r="AOM461" s="323"/>
      <c r="AON461" s="323"/>
      <c r="AOO461" s="323"/>
      <c r="AOP461" s="323"/>
      <c r="AOQ461" s="323"/>
      <c r="AOR461" s="323"/>
      <c r="AOS461" s="323"/>
      <c r="AOT461" s="323"/>
      <c r="AOU461" s="323"/>
      <c r="AOV461" s="323"/>
      <c r="AOW461" s="323"/>
      <c r="AOX461" s="323"/>
      <c r="AOY461" s="323"/>
      <c r="AOZ461" s="323"/>
      <c r="APA461" s="323"/>
      <c r="APB461" s="323"/>
      <c r="APC461" s="323"/>
      <c r="APD461" s="323"/>
      <c r="APE461" s="323"/>
      <c r="APF461" s="323"/>
      <c r="APG461" s="323"/>
      <c r="APH461" s="323"/>
      <c r="API461" s="323"/>
      <c r="APJ461" s="323"/>
      <c r="APK461" s="323"/>
      <c r="APL461" s="323"/>
      <c r="APM461" s="323"/>
      <c r="APN461" s="323"/>
      <c r="APO461" s="323"/>
      <c r="APP461" s="323"/>
      <c r="APQ461" s="323"/>
      <c r="APR461" s="323"/>
      <c r="APS461" s="323"/>
      <c r="APT461" s="323"/>
      <c r="APU461" s="323"/>
      <c r="APV461" s="323"/>
      <c r="APW461" s="323"/>
      <c r="APX461" s="323"/>
      <c r="APY461" s="323"/>
      <c r="APZ461" s="323"/>
      <c r="AQA461" s="323"/>
      <c r="AQB461" s="323"/>
      <c r="AQC461" s="323"/>
      <c r="AQD461" s="323"/>
      <c r="AQE461" s="323"/>
      <c r="AQF461" s="323"/>
      <c r="AQG461" s="323"/>
      <c r="AQH461" s="323"/>
      <c r="AQI461" s="323"/>
      <c r="AQJ461" s="323"/>
      <c r="AQK461" s="323"/>
      <c r="AQL461" s="323"/>
      <c r="AQM461" s="323"/>
      <c r="AQN461" s="323"/>
      <c r="AQO461" s="323"/>
      <c r="AQP461" s="323"/>
      <c r="AQQ461" s="323"/>
      <c r="AQR461" s="323"/>
      <c r="AQS461" s="323"/>
      <c r="AQT461" s="323"/>
      <c r="AQU461" s="323"/>
      <c r="AQV461" s="323"/>
      <c r="AQW461" s="323"/>
      <c r="AQX461" s="323"/>
      <c r="AQY461" s="323"/>
      <c r="AQZ461" s="323"/>
      <c r="ARA461" s="323"/>
      <c r="ARB461" s="323"/>
      <c r="ARC461" s="323"/>
      <c r="ARD461" s="323"/>
      <c r="ARE461" s="323"/>
      <c r="ARF461" s="323"/>
      <c r="ARG461" s="323"/>
      <c r="ARH461" s="323"/>
      <c r="ARI461" s="323"/>
      <c r="ARJ461" s="323"/>
      <c r="ARK461" s="323"/>
      <c r="ARL461" s="323"/>
      <c r="ARM461" s="323"/>
      <c r="ARN461" s="323"/>
      <c r="ARO461" s="323"/>
      <c r="ARP461" s="323"/>
      <c r="ARQ461" s="323"/>
      <c r="ARR461" s="323"/>
      <c r="ARS461" s="323"/>
      <c r="ART461" s="323"/>
      <c r="ARU461" s="323"/>
      <c r="ARV461" s="323"/>
      <c r="ARW461" s="323"/>
      <c r="ARX461" s="323"/>
      <c r="ARY461" s="323"/>
      <c r="ARZ461" s="323"/>
      <c r="ASA461" s="323"/>
      <c r="ASB461" s="323"/>
      <c r="ASC461" s="323"/>
      <c r="ASD461" s="323"/>
      <c r="ASE461" s="323"/>
      <c r="ASF461" s="323"/>
      <c r="ASG461" s="323"/>
      <c r="ASH461" s="323"/>
      <c r="ASI461" s="323"/>
      <c r="ASJ461" s="323"/>
      <c r="ASK461" s="323"/>
      <c r="ASL461" s="323"/>
      <c r="ASM461" s="323"/>
      <c r="ASN461" s="323"/>
      <c r="ASO461" s="323"/>
      <c r="ASP461" s="323"/>
      <c r="ASQ461" s="323"/>
      <c r="ASR461" s="323"/>
      <c r="ASS461" s="323"/>
      <c r="AST461" s="323"/>
      <c r="ASU461" s="323"/>
      <c r="ASV461" s="323"/>
      <c r="ASW461" s="323"/>
      <c r="ASX461" s="323"/>
      <c r="ASY461" s="323"/>
      <c r="ASZ461" s="323"/>
      <c r="ATA461" s="323"/>
      <c r="ATB461" s="323"/>
      <c r="ATC461" s="323"/>
      <c r="ATD461" s="323"/>
      <c r="ATE461" s="323"/>
      <c r="ATF461" s="323"/>
      <c r="ATG461" s="323"/>
      <c r="ATH461" s="323"/>
      <c r="ATI461" s="323"/>
      <c r="ATJ461" s="323"/>
      <c r="ATK461" s="323"/>
      <c r="ATL461" s="323"/>
      <c r="ATM461" s="323"/>
      <c r="ATN461" s="323"/>
      <c r="ATO461" s="323"/>
      <c r="ATP461" s="323"/>
      <c r="ATQ461" s="323"/>
      <c r="ATR461" s="323"/>
      <c r="ATS461" s="323"/>
      <c r="ATT461" s="323"/>
      <c r="ATU461" s="323"/>
      <c r="ATV461" s="323"/>
      <c r="ATW461" s="323"/>
      <c r="ATX461" s="323"/>
      <c r="ATY461" s="323"/>
      <c r="ATZ461" s="323"/>
      <c r="AUA461" s="323"/>
      <c r="AUB461" s="323"/>
      <c r="AUC461" s="323"/>
      <c r="AUD461" s="323"/>
      <c r="AUE461" s="323"/>
      <c r="AUF461" s="323"/>
      <c r="AUG461" s="323"/>
      <c r="AUH461" s="323"/>
      <c r="AUI461" s="323"/>
      <c r="AUJ461" s="323"/>
      <c r="AUK461" s="323"/>
      <c r="AUL461" s="323"/>
      <c r="AUM461" s="323"/>
      <c r="AUN461" s="323"/>
      <c r="AUO461" s="323"/>
      <c r="AUP461" s="323"/>
      <c r="AUQ461" s="323"/>
      <c r="AUR461" s="323"/>
      <c r="AUS461" s="323"/>
      <c r="AUT461" s="323"/>
      <c r="AUU461" s="323"/>
      <c r="AUV461" s="323"/>
      <c r="AUW461" s="323"/>
      <c r="AUX461" s="323"/>
      <c r="AUY461" s="323"/>
      <c r="AUZ461" s="323"/>
      <c r="AVA461" s="323"/>
      <c r="AVB461" s="323"/>
      <c r="AVC461" s="323"/>
      <c r="AVD461" s="323"/>
      <c r="AVE461" s="323"/>
      <c r="AVF461" s="323"/>
      <c r="AVG461" s="323"/>
      <c r="AVH461" s="323"/>
      <c r="AVI461" s="323"/>
      <c r="AVJ461" s="323"/>
      <c r="AVK461" s="323"/>
      <c r="AVL461" s="323"/>
      <c r="AVM461" s="323"/>
      <c r="AVN461" s="323"/>
      <c r="AVO461" s="323"/>
      <c r="AVP461" s="323"/>
      <c r="AVQ461" s="323"/>
      <c r="AVR461" s="323"/>
      <c r="AVS461" s="323"/>
      <c r="AVT461" s="323"/>
      <c r="AVU461" s="323"/>
      <c r="AVV461" s="323"/>
      <c r="AVW461" s="323"/>
      <c r="AVX461" s="323"/>
      <c r="AVY461" s="323"/>
      <c r="AVZ461" s="323"/>
      <c r="AWA461" s="323"/>
      <c r="AWB461" s="323"/>
      <c r="AWC461" s="323"/>
      <c r="AWD461" s="323"/>
      <c r="AWE461" s="323"/>
      <c r="AWF461" s="323"/>
      <c r="AWG461" s="323"/>
      <c r="AWH461" s="323"/>
      <c r="AWI461" s="323"/>
      <c r="AWJ461" s="323"/>
      <c r="AWK461" s="323"/>
      <c r="AWL461" s="323"/>
      <c r="AWM461" s="323"/>
      <c r="AWN461" s="323"/>
      <c r="AWO461" s="323"/>
      <c r="AWP461" s="323"/>
      <c r="AWQ461" s="323"/>
      <c r="AWR461" s="323"/>
      <c r="AWS461" s="323"/>
      <c r="AWT461" s="323"/>
      <c r="AWU461" s="323"/>
      <c r="AWV461" s="323"/>
      <c r="AWW461" s="323"/>
      <c r="AWX461" s="323"/>
      <c r="AWY461" s="323"/>
      <c r="AWZ461" s="323"/>
      <c r="AXA461" s="323"/>
      <c r="AXB461" s="323"/>
      <c r="AXC461" s="323"/>
      <c r="AXD461" s="323"/>
      <c r="AXE461" s="323"/>
      <c r="AXF461" s="323"/>
      <c r="AXG461" s="323"/>
      <c r="AXH461" s="323"/>
      <c r="AXI461" s="323"/>
      <c r="AXJ461" s="323"/>
      <c r="AXK461" s="323"/>
      <c r="AXL461" s="323"/>
      <c r="AXM461" s="323"/>
      <c r="AXN461" s="323"/>
      <c r="AXO461" s="323"/>
      <c r="AXP461" s="323"/>
      <c r="AXQ461" s="323"/>
      <c r="AXR461" s="323"/>
      <c r="AXS461" s="323"/>
      <c r="AXT461" s="323"/>
      <c r="AXU461" s="323"/>
      <c r="AXV461" s="323"/>
      <c r="AXW461" s="323"/>
      <c r="AXX461" s="323"/>
      <c r="AXY461" s="323"/>
      <c r="AXZ461" s="323"/>
      <c r="AYA461" s="323"/>
      <c r="AYB461" s="323"/>
      <c r="AYC461" s="323"/>
      <c r="AYD461" s="323"/>
      <c r="AYE461" s="323"/>
      <c r="AYF461" s="323"/>
      <c r="AYG461" s="323"/>
      <c r="AYH461" s="323"/>
      <c r="AYI461" s="323"/>
      <c r="AYJ461" s="323"/>
      <c r="AYK461" s="323"/>
      <c r="AYL461" s="323"/>
      <c r="AYM461" s="323"/>
      <c r="AYN461" s="323"/>
      <c r="AYO461" s="323"/>
      <c r="AYP461" s="323"/>
      <c r="AYQ461" s="323"/>
      <c r="AYR461" s="323"/>
      <c r="AYS461" s="323"/>
      <c r="AYT461" s="323"/>
      <c r="AYU461" s="323"/>
      <c r="AYV461" s="323"/>
      <c r="AYW461" s="323"/>
      <c r="AYX461" s="323"/>
      <c r="AYY461" s="323"/>
      <c r="AYZ461" s="323"/>
      <c r="AZA461" s="323"/>
      <c r="AZB461" s="323"/>
      <c r="AZC461" s="323"/>
      <c r="AZD461" s="323"/>
      <c r="AZE461" s="323"/>
      <c r="AZF461" s="323"/>
      <c r="AZG461" s="323"/>
      <c r="AZH461" s="323"/>
      <c r="AZI461" s="323"/>
      <c r="AZJ461" s="323"/>
      <c r="AZK461" s="323"/>
      <c r="AZL461" s="323"/>
      <c r="AZM461" s="323"/>
      <c r="AZN461" s="323"/>
      <c r="AZO461" s="323"/>
      <c r="AZP461" s="323"/>
      <c r="AZQ461" s="323"/>
      <c r="AZR461" s="323"/>
      <c r="AZS461" s="323"/>
      <c r="AZT461" s="323"/>
      <c r="AZU461" s="323"/>
      <c r="AZV461" s="323"/>
      <c r="AZW461" s="323"/>
      <c r="AZX461" s="323"/>
      <c r="AZY461" s="323"/>
      <c r="AZZ461" s="323"/>
      <c r="BAA461" s="323"/>
      <c r="BAB461" s="323"/>
      <c r="BAC461" s="323"/>
      <c r="BAD461" s="323"/>
      <c r="BAE461" s="323"/>
      <c r="BAF461" s="323"/>
      <c r="BAG461" s="323"/>
      <c r="BAH461" s="323"/>
      <c r="BAI461" s="323"/>
      <c r="BAJ461" s="323"/>
      <c r="BAK461" s="323"/>
      <c r="BAL461" s="323"/>
      <c r="BAM461" s="323"/>
      <c r="BAN461" s="323"/>
      <c r="BAO461" s="323"/>
      <c r="BAP461" s="323"/>
      <c r="BAQ461" s="323"/>
      <c r="BAR461" s="323"/>
      <c r="BAS461" s="323"/>
      <c r="BAT461" s="323"/>
      <c r="BAU461" s="323"/>
      <c r="BAV461" s="323"/>
      <c r="BAW461" s="323"/>
      <c r="BAX461" s="323"/>
      <c r="BAY461" s="323"/>
      <c r="BAZ461" s="323"/>
      <c r="BBA461" s="323"/>
      <c r="BBB461" s="323"/>
      <c r="BBC461" s="323"/>
      <c r="BBD461" s="323"/>
      <c r="BBE461" s="323"/>
      <c r="BBF461" s="323"/>
      <c r="BBG461" s="323"/>
      <c r="BBH461" s="323"/>
      <c r="BBI461" s="323"/>
      <c r="BBJ461" s="323"/>
      <c r="BBK461" s="323"/>
      <c r="BBL461" s="323"/>
      <c r="BBM461" s="323"/>
      <c r="BBN461" s="323"/>
      <c r="BBO461" s="323"/>
      <c r="BBP461" s="323"/>
      <c r="BBQ461" s="323"/>
      <c r="BBR461" s="323"/>
      <c r="BBS461" s="323"/>
      <c r="BBT461" s="323"/>
      <c r="BBU461" s="323"/>
      <c r="BBV461" s="323"/>
      <c r="BBW461" s="323"/>
      <c r="BBX461" s="323"/>
      <c r="BBY461" s="323"/>
      <c r="BBZ461" s="323"/>
      <c r="BCA461" s="323"/>
      <c r="BCB461" s="323"/>
      <c r="BCC461" s="323"/>
      <c r="BCD461" s="323"/>
      <c r="BCE461" s="323"/>
      <c r="BCF461" s="323"/>
      <c r="BCG461" s="323"/>
      <c r="BCH461" s="323"/>
      <c r="BCI461" s="323"/>
      <c r="BCJ461" s="323"/>
      <c r="BCK461" s="323"/>
      <c r="BCL461" s="323"/>
      <c r="BCM461" s="323"/>
      <c r="BCN461" s="323"/>
      <c r="BCO461" s="323"/>
      <c r="BCP461" s="323"/>
      <c r="BCQ461" s="323"/>
      <c r="BCR461" s="323"/>
      <c r="BCS461" s="323"/>
      <c r="BCT461" s="323"/>
      <c r="BCU461" s="323"/>
      <c r="BCV461" s="323"/>
      <c r="BCW461" s="323"/>
      <c r="BCX461" s="323"/>
      <c r="BCY461" s="323"/>
      <c r="BCZ461" s="323"/>
      <c r="BDA461" s="323"/>
      <c r="BDB461" s="323"/>
      <c r="BDC461" s="323"/>
      <c r="BDD461" s="323"/>
      <c r="BDE461" s="323"/>
      <c r="BDF461" s="323"/>
      <c r="BDG461" s="323"/>
      <c r="BDH461" s="323"/>
      <c r="BDI461" s="323"/>
      <c r="BDJ461" s="323"/>
      <c r="BDK461" s="323"/>
      <c r="BDL461" s="323"/>
      <c r="BDM461" s="323"/>
      <c r="BDN461" s="323"/>
      <c r="BDO461" s="323"/>
      <c r="BDP461" s="323"/>
      <c r="BDQ461" s="323"/>
      <c r="BDR461" s="323"/>
      <c r="BDS461" s="323"/>
      <c r="BDT461" s="323"/>
      <c r="BDU461" s="323"/>
      <c r="BDV461" s="323"/>
      <c r="BDW461" s="323"/>
      <c r="BDX461" s="323"/>
      <c r="BDY461" s="323"/>
      <c r="BDZ461" s="323"/>
      <c r="BEA461" s="323"/>
      <c r="BEB461" s="323"/>
      <c r="BEC461" s="323"/>
      <c r="BED461" s="323"/>
      <c r="BEE461" s="323"/>
      <c r="BEF461" s="323"/>
      <c r="BEG461" s="323"/>
      <c r="BEH461" s="323"/>
      <c r="BEI461" s="323"/>
      <c r="BEJ461" s="323"/>
      <c r="BEK461" s="323"/>
      <c r="BEL461" s="323"/>
      <c r="BEM461" s="323"/>
      <c r="BEN461" s="323"/>
      <c r="BEO461" s="323"/>
      <c r="BEP461" s="323"/>
      <c r="BEQ461" s="323"/>
      <c r="BER461" s="323"/>
      <c r="BES461" s="323"/>
      <c r="BET461" s="323"/>
      <c r="BEU461" s="323"/>
      <c r="BEV461" s="323"/>
      <c r="BEW461" s="323"/>
      <c r="BEX461" s="323"/>
      <c r="BEY461" s="323"/>
      <c r="BEZ461" s="323"/>
      <c r="BFA461" s="323"/>
      <c r="BFB461" s="323"/>
      <c r="BFC461" s="323"/>
      <c r="BFD461" s="323"/>
      <c r="BFE461" s="323"/>
      <c r="BFF461" s="323"/>
      <c r="BFG461" s="323"/>
      <c r="BFH461" s="323"/>
      <c r="BFI461" s="323"/>
      <c r="BFJ461" s="323"/>
      <c r="BFK461" s="323"/>
      <c r="BFL461" s="323"/>
      <c r="BFM461" s="323"/>
      <c r="BFN461" s="323"/>
      <c r="BFO461" s="323"/>
      <c r="BFP461" s="323"/>
      <c r="BFQ461" s="323"/>
      <c r="BFR461" s="323"/>
      <c r="BFS461" s="323"/>
      <c r="BFT461" s="323"/>
      <c r="BFU461" s="323"/>
      <c r="BFV461" s="323"/>
      <c r="BFW461" s="323"/>
      <c r="BFX461" s="323"/>
      <c r="BFY461" s="323"/>
      <c r="BFZ461" s="323"/>
      <c r="BGA461" s="323"/>
      <c r="BGB461" s="323"/>
      <c r="BGC461" s="323"/>
      <c r="BGD461" s="323"/>
      <c r="BGE461" s="323"/>
      <c r="BGF461" s="323"/>
      <c r="BGG461" s="323"/>
      <c r="BGH461" s="323"/>
      <c r="BGI461" s="323"/>
      <c r="BGJ461" s="323"/>
      <c r="BGK461" s="323"/>
      <c r="BGL461" s="323"/>
      <c r="BGM461" s="323"/>
      <c r="BGN461" s="323"/>
      <c r="BGO461" s="323"/>
      <c r="BGP461" s="323"/>
      <c r="BGQ461" s="323"/>
      <c r="BGR461" s="323"/>
      <c r="BGS461" s="323"/>
      <c r="BGT461" s="323"/>
      <c r="BGU461" s="323"/>
      <c r="BGV461" s="323"/>
      <c r="BGW461" s="323"/>
      <c r="BGX461" s="323"/>
      <c r="BGY461" s="323"/>
      <c r="BGZ461" s="323"/>
      <c r="BHA461" s="323"/>
      <c r="BHB461" s="323"/>
      <c r="BHC461" s="323"/>
      <c r="BHD461" s="323"/>
      <c r="BHE461" s="323"/>
      <c r="BHF461" s="323"/>
      <c r="BHG461" s="323"/>
      <c r="BHH461" s="323"/>
      <c r="BHI461" s="323"/>
      <c r="BHJ461" s="323"/>
      <c r="BHK461" s="323"/>
      <c r="BHL461" s="323"/>
      <c r="BHM461" s="323"/>
      <c r="BHN461" s="323"/>
      <c r="BHO461" s="323"/>
      <c r="BHP461" s="323"/>
      <c r="BHQ461" s="323"/>
      <c r="BHR461" s="323"/>
      <c r="BHS461" s="323"/>
      <c r="BHT461" s="323"/>
      <c r="BHU461" s="323"/>
      <c r="BHV461" s="323"/>
      <c r="BHW461" s="323"/>
      <c r="BHX461" s="323"/>
      <c r="BHY461" s="323"/>
      <c r="BHZ461" s="323"/>
      <c r="BIA461" s="323"/>
      <c r="BIB461" s="323"/>
      <c r="BIC461" s="323"/>
      <c r="BID461" s="323"/>
      <c r="BIE461" s="323"/>
      <c r="BIF461" s="323"/>
      <c r="BIG461" s="323"/>
      <c r="BIH461" s="323"/>
      <c r="BII461" s="323"/>
      <c r="BIJ461" s="323"/>
      <c r="BIK461" s="323"/>
      <c r="BIL461" s="323"/>
      <c r="BIM461" s="323"/>
      <c r="BIN461" s="323"/>
      <c r="BIO461" s="323"/>
      <c r="BIP461" s="323"/>
      <c r="BIQ461" s="323"/>
      <c r="BIR461" s="323"/>
      <c r="BIS461" s="323"/>
      <c r="BIT461" s="323"/>
      <c r="BIU461" s="323"/>
      <c r="BIV461" s="323"/>
      <c r="BIW461" s="323"/>
      <c r="BIX461" s="323"/>
      <c r="BIY461" s="323"/>
      <c r="BIZ461" s="323"/>
      <c r="BJA461" s="323"/>
      <c r="BJB461" s="323"/>
      <c r="BJC461" s="323"/>
      <c r="BJD461" s="323"/>
      <c r="BJE461" s="323"/>
      <c r="BJF461" s="323"/>
      <c r="BJG461" s="323"/>
      <c r="BJH461" s="323"/>
      <c r="BJI461" s="323"/>
      <c r="BJJ461" s="323"/>
      <c r="BJK461" s="323"/>
      <c r="BJL461" s="323"/>
      <c r="BJM461" s="323"/>
      <c r="BJN461" s="323"/>
      <c r="BJO461" s="323"/>
      <c r="BJP461" s="323"/>
      <c r="BJQ461" s="323"/>
      <c r="BJR461" s="323"/>
      <c r="BJS461" s="323"/>
      <c r="BJT461" s="323"/>
      <c r="BJU461" s="323"/>
      <c r="BJV461" s="323"/>
      <c r="BJW461" s="323"/>
      <c r="BJX461" s="323"/>
      <c r="BJY461" s="323"/>
      <c r="BJZ461" s="323"/>
      <c r="BKA461" s="323"/>
      <c r="BKB461" s="323"/>
      <c r="BKC461" s="323"/>
      <c r="BKD461" s="323"/>
      <c r="BKE461" s="323"/>
      <c r="BKF461" s="323"/>
      <c r="BKG461" s="323"/>
      <c r="BKH461" s="323"/>
      <c r="BKI461" s="323"/>
      <c r="BKJ461" s="323"/>
      <c r="BKK461" s="323"/>
      <c r="BKL461" s="323"/>
      <c r="BKM461" s="323"/>
      <c r="BKN461" s="323"/>
      <c r="BKO461" s="323"/>
      <c r="BKP461" s="323"/>
      <c r="BKQ461" s="323"/>
      <c r="BKR461" s="323"/>
      <c r="BKS461" s="323"/>
      <c r="BKT461" s="323"/>
      <c r="BKU461" s="323"/>
      <c r="BKV461" s="323"/>
      <c r="BKW461" s="323"/>
      <c r="BKX461" s="323"/>
      <c r="BKY461" s="323"/>
      <c r="BKZ461" s="323"/>
      <c r="BLA461" s="323"/>
      <c r="BLB461" s="323"/>
      <c r="BLC461" s="323"/>
      <c r="BLD461" s="323"/>
      <c r="BLE461" s="323"/>
      <c r="BLF461" s="323"/>
      <c r="BLG461" s="323"/>
      <c r="BLH461" s="323"/>
      <c r="BLI461" s="323"/>
      <c r="BLJ461" s="323"/>
      <c r="BLK461" s="323"/>
      <c r="BLL461" s="323"/>
      <c r="BLM461" s="323"/>
      <c r="BLN461" s="323"/>
      <c r="BLO461" s="323"/>
      <c r="BLP461" s="323"/>
      <c r="BLQ461" s="323"/>
      <c r="BLR461" s="323"/>
      <c r="BLS461" s="323"/>
      <c r="BLT461" s="323"/>
      <c r="BLU461" s="323"/>
      <c r="BLV461" s="323"/>
      <c r="BLW461" s="323"/>
      <c r="BLX461" s="323"/>
      <c r="BLY461" s="323"/>
      <c r="BLZ461" s="323"/>
      <c r="BMA461" s="323"/>
      <c r="BMB461" s="323"/>
      <c r="BMC461" s="323"/>
      <c r="BMD461" s="323"/>
      <c r="BME461" s="323"/>
      <c r="BMF461" s="323"/>
      <c r="BMG461" s="323"/>
      <c r="BMH461" s="323"/>
      <c r="BMI461" s="323"/>
      <c r="BMJ461" s="323"/>
      <c r="BMK461" s="323"/>
      <c r="BML461" s="323"/>
      <c r="BMM461" s="323"/>
      <c r="BMN461" s="323"/>
      <c r="BMO461" s="323"/>
      <c r="BMP461" s="323"/>
      <c r="BMQ461" s="323"/>
      <c r="BMR461" s="323"/>
      <c r="BMS461" s="323"/>
      <c r="BMT461" s="323"/>
      <c r="BMU461" s="323"/>
      <c r="BMV461" s="323"/>
      <c r="BMW461" s="323"/>
      <c r="BMX461" s="323"/>
      <c r="BMY461" s="323"/>
      <c r="BMZ461" s="323"/>
      <c r="BNA461" s="323"/>
      <c r="BNB461" s="323"/>
      <c r="BNC461" s="323"/>
      <c r="BND461" s="323"/>
      <c r="BNE461" s="323"/>
      <c r="BNF461" s="323"/>
      <c r="BNG461" s="323"/>
      <c r="BNH461" s="323"/>
      <c r="BNI461" s="323"/>
      <c r="BNJ461" s="323"/>
      <c r="BNK461" s="323"/>
      <c r="BNL461" s="323"/>
      <c r="BNM461" s="323"/>
      <c r="BNN461" s="323"/>
      <c r="BNO461" s="323"/>
      <c r="BNP461" s="323"/>
      <c r="BNQ461" s="323"/>
      <c r="BNR461" s="323"/>
      <c r="BNS461" s="323"/>
      <c r="BNT461" s="323"/>
      <c r="BNU461" s="323"/>
      <c r="BNV461" s="323"/>
      <c r="BNW461" s="323"/>
      <c r="BNX461" s="323"/>
      <c r="BNY461" s="323"/>
      <c r="BNZ461" s="323"/>
      <c r="BOA461" s="323"/>
      <c r="BOB461" s="323"/>
      <c r="BOC461" s="323"/>
      <c r="BOD461" s="323"/>
      <c r="BOE461" s="323"/>
      <c r="BOF461" s="323"/>
      <c r="BOG461" s="323"/>
      <c r="BOH461" s="323"/>
      <c r="BOI461" s="323"/>
      <c r="BOJ461" s="323"/>
      <c r="BOK461" s="323"/>
      <c r="BOL461" s="323"/>
      <c r="BOM461" s="323"/>
      <c r="BON461" s="323"/>
      <c r="BOO461" s="323"/>
      <c r="BOP461" s="323"/>
      <c r="BOQ461" s="323"/>
      <c r="BOR461" s="323"/>
      <c r="BOS461" s="323"/>
      <c r="BOT461" s="323"/>
      <c r="BOU461" s="323"/>
      <c r="BOV461" s="323"/>
      <c r="BOW461" s="323"/>
      <c r="BOX461" s="323"/>
      <c r="BOY461" s="323"/>
      <c r="BOZ461" s="323"/>
      <c r="BPA461" s="323"/>
      <c r="BPB461" s="323"/>
      <c r="BPC461" s="323"/>
      <c r="BPD461" s="323"/>
      <c r="BPE461" s="323"/>
      <c r="BPF461" s="323"/>
      <c r="BPG461" s="323"/>
      <c r="BPH461" s="323"/>
      <c r="BPI461" s="323"/>
      <c r="BPJ461" s="323"/>
      <c r="BPK461" s="323"/>
      <c r="BPL461" s="323"/>
      <c r="BPM461" s="323"/>
      <c r="BPN461" s="323"/>
      <c r="BPO461" s="323"/>
      <c r="BPP461" s="323"/>
      <c r="BPQ461" s="323"/>
      <c r="BPR461" s="323"/>
      <c r="BPS461" s="323"/>
      <c r="BPT461" s="323"/>
      <c r="BPU461" s="323"/>
      <c r="BPV461" s="323"/>
      <c r="BPW461" s="323"/>
      <c r="BPX461" s="323"/>
      <c r="BPY461" s="323"/>
      <c r="BPZ461" s="323"/>
      <c r="BQA461" s="323"/>
      <c r="BQB461" s="323"/>
      <c r="BQC461" s="323"/>
      <c r="BQD461" s="323"/>
      <c r="BQE461" s="323"/>
      <c r="BQF461" s="323"/>
      <c r="BQG461" s="323"/>
      <c r="BQH461" s="323"/>
      <c r="BQI461" s="323"/>
      <c r="BQJ461" s="323"/>
      <c r="BQK461" s="323"/>
      <c r="BQL461" s="323"/>
      <c r="BQM461" s="323"/>
      <c r="BQN461" s="323"/>
      <c r="BQO461" s="323"/>
      <c r="BQP461" s="323"/>
      <c r="BQQ461" s="323"/>
      <c r="BQR461" s="323"/>
      <c r="BQS461" s="323"/>
      <c r="BQT461" s="323"/>
      <c r="BQU461" s="323"/>
      <c r="BQV461" s="323"/>
      <c r="BQW461" s="323"/>
      <c r="BQX461" s="323"/>
      <c r="BQY461" s="323"/>
      <c r="BQZ461" s="323"/>
      <c r="BRA461" s="323"/>
      <c r="BRB461" s="323"/>
      <c r="BRC461" s="323"/>
      <c r="BRD461" s="323"/>
      <c r="BRE461" s="323"/>
      <c r="BRF461" s="323"/>
      <c r="BRG461" s="323"/>
      <c r="BRH461" s="323"/>
      <c r="BRI461" s="323"/>
      <c r="BRJ461" s="323"/>
      <c r="BRK461" s="323"/>
      <c r="BRL461" s="323"/>
      <c r="BRM461" s="323"/>
      <c r="BRN461" s="323"/>
      <c r="BRO461" s="323"/>
      <c r="BRP461" s="323"/>
      <c r="BRQ461" s="323"/>
      <c r="BRR461" s="323"/>
      <c r="BRS461" s="323"/>
      <c r="BRT461" s="323"/>
      <c r="BRU461" s="323"/>
      <c r="BRV461" s="323"/>
      <c r="BRW461" s="323"/>
      <c r="BRX461" s="323"/>
      <c r="BRY461" s="323"/>
      <c r="BRZ461" s="323"/>
      <c r="BSA461" s="323"/>
      <c r="BSB461" s="323"/>
      <c r="BSC461" s="323"/>
      <c r="BSD461" s="323"/>
      <c r="BSE461" s="323"/>
      <c r="BSF461" s="323"/>
      <c r="BSG461" s="323"/>
      <c r="BSH461" s="323"/>
      <c r="BSI461" s="323"/>
      <c r="BSJ461" s="323"/>
      <c r="BSK461" s="323"/>
      <c r="BSL461" s="323"/>
      <c r="BSM461" s="323"/>
      <c r="BSN461" s="323"/>
      <c r="BSO461" s="323"/>
      <c r="BSP461" s="323"/>
      <c r="BSQ461" s="323"/>
      <c r="BSR461" s="323"/>
      <c r="BSS461" s="323"/>
      <c r="BST461" s="323"/>
      <c r="BSU461" s="323"/>
      <c r="BSV461" s="323"/>
      <c r="BSW461" s="323"/>
      <c r="BSX461" s="323"/>
      <c r="BSY461" s="323"/>
      <c r="BSZ461" s="323"/>
      <c r="BTA461" s="323"/>
      <c r="BTB461" s="323"/>
      <c r="BTC461" s="323"/>
      <c r="BTD461" s="323"/>
      <c r="BTE461" s="323"/>
      <c r="BTF461" s="323"/>
      <c r="BTG461" s="323"/>
      <c r="BTH461" s="323"/>
      <c r="BTI461" s="323"/>
      <c r="BTJ461" s="323"/>
      <c r="BTK461" s="323"/>
      <c r="BTL461" s="323"/>
      <c r="BTM461" s="323"/>
      <c r="BTN461" s="323"/>
      <c r="BTO461" s="323"/>
      <c r="BTP461" s="323"/>
      <c r="BTQ461" s="323"/>
      <c r="BTR461" s="323"/>
      <c r="BTS461" s="323"/>
      <c r="BTT461" s="323"/>
      <c r="BTU461" s="323"/>
      <c r="BTV461" s="323"/>
      <c r="BTW461" s="323"/>
      <c r="BTX461" s="323"/>
      <c r="BTY461" s="323"/>
      <c r="BTZ461" s="323"/>
      <c r="BUA461" s="323"/>
      <c r="BUB461" s="323"/>
      <c r="BUC461" s="323"/>
      <c r="BUD461" s="323"/>
      <c r="BUE461" s="323"/>
      <c r="BUF461" s="323"/>
      <c r="BUG461" s="323"/>
      <c r="BUH461" s="323"/>
      <c r="BUI461" s="323"/>
      <c r="BUJ461" s="323"/>
      <c r="BUK461" s="323"/>
      <c r="BUL461" s="323"/>
      <c r="BUM461" s="323"/>
      <c r="BUN461" s="323"/>
      <c r="BUO461" s="323"/>
      <c r="BUP461" s="323"/>
      <c r="BUQ461" s="323"/>
      <c r="BUR461" s="323"/>
      <c r="BUS461" s="323"/>
      <c r="BUT461" s="323"/>
      <c r="BUU461" s="323"/>
      <c r="BUV461" s="323"/>
      <c r="BUW461" s="323"/>
      <c r="BUX461" s="323"/>
      <c r="BUY461" s="323"/>
      <c r="BUZ461" s="323"/>
      <c r="BVA461" s="323"/>
      <c r="BVB461" s="323"/>
      <c r="BVC461" s="323"/>
      <c r="BVD461" s="323"/>
      <c r="BVE461" s="323"/>
      <c r="BVF461" s="323"/>
      <c r="BVG461" s="323"/>
      <c r="BVH461" s="323"/>
      <c r="BVI461" s="323"/>
      <c r="BVJ461" s="323"/>
      <c r="BVK461" s="323"/>
      <c r="BVL461" s="323"/>
      <c r="BVM461" s="323"/>
      <c r="BVN461" s="323"/>
      <c r="BVO461" s="323"/>
      <c r="BVP461" s="323"/>
      <c r="BVQ461" s="323"/>
      <c r="BVR461" s="323"/>
      <c r="BVS461" s="323"/>
      <c r="BVT461" s="323"/>
      <c r="BVU461" s="323"/>
      <c r="BVV461" s="323"/>
      <c r="BVW461" s="323"/>
      <c r="BVX461" s="323"/>
      <c r="BVY461" s="323"/>
      <c r="BVZ461" s="323"/>
      <c r="BWA461" s="323"/>
      <c r="BWB461" s="323"/>
      <c r="BWC461" s="323"/>
      <c r="BWD461" s="323"/>
      <c r="BWE461" s="323"/>
      <c r="BWF461" s="323"/>
      <c r="BWG461" s="323"/>
      <c r="BWH461" s="323"/>
      <c r="BWI461" s="323"/>
      <c r="BWJ461" s="323"/>
      <c r="BWK461" s="323"/>
      <c r="BWL461" s="323"/>
      <c r="BWM461" s="323"/>
      <c r="BWN461" s="323"/>
      <c r="BWO461" s="323"/>
      <c r="BWP461" s="323"/>
      <c r="BWQ461" s="323"/>
      <c r="BWR461" s="323"/>
      <c r="BWS461" s="323"/>
      <c r="BWT461" s="323"/>
      <c r="BWU461" s="323"/>
      <c r="BWV461" s="323"/>
      <c r="BWW461" s="323"/>
      <c r="BWX461" s="323"/>
      <c r="BWY461" s="323"/>
      <c r="BWZ461" s="323"/>
      <c r="BXA461" s="323"/>
      <c r="BXB461" s="323"/>
      <c r="BXC461" s="323"/>
      <c r="BXD461" s="323"/>
      <c r="BXE461" s="323"/>
      <c r="BXF461" s="323"/>
      <c r="BXG461" s="323"/>
      <c r="BXH461" s="323"/>
      <c r="BXI461" s="323"/>
      <c r="BXJ461" s="323"/>
      <c r="BXK461" s="323"/>
      <c r="BXL461" s="323"/>
      <c r="BXM461" s="323"/>
      <c r="BXN461" s="323"/>
      <c r="BXO461" s="323"/>
      <c r="BXP461" s="323"/>
      <c r="BXQ461" s="323"/>
      <c r="BXR461" s="323"/>
      <c r="BXS461" s="323"/>
      <c r="BXT461" s="323"/>
      <c r="BXU461" s="323"/>
      <c r="BXV461" s="323"/>
      <c r="BXW461" s="323"/>
      <c r="BXX461" s="323"/>
      <c r="BXY461" s="323"/>
      <c r="BXZ461" s="323"/>
      <c r="BYA461" s="323"/>
      <c r="BYB461" s="323"/>
      <c r="BYC461" s="323"/>
      <c r="BYD461" s="323"/>
      <c r="BYE461" s="323"/>
      <c r="BYF461" s="323"/>
      <c r="BYG461" s="323"/>
      <c r="BYH461" s="323"/>
      <c r="BYI461" s="323"/>
      <c r="BYJ461" s="323"/>
      <c r="BYK461" s="323"/>
      <c r="BYL461" s="323"/>
      <c r="BYM461" s="323"/>
      <c r="BYN461" s="323"/>
      <c r="BYO461" s="323"/>
      <c r="BYP461" s="323"/>
      <c r="BYQ461" s="323"/>
      <c r="BYR461" s="323"/>
      <c r="BYS461" s="323"/>
      <c r="BYT461" s="323"/>
      <c r="BYU461" s="323"/>
      <c r="BYV461" s="323"/>
      <c r="BYW461" s="323"/>
      <c r="BYX461" s="323"/>
      <c r="BYY461" s="323"/>
      <c r="BYZ461" s="323"/>
      <c r="BZA461" s="323"/>
      <c r="BZB461" s="323"/>
      <c r="BZC461" s="323"/>
      <c r="BZD461" s="323"/>
      <c r="BZE461" s="323"/>
      <c r="BZF461" s="323"/>
      <c r="BZG461" s="323"/>
      <c r="BZH461" s="323"/>
      <c r="BZI461" s="323"/>
      <c r="BZJ461" s="323"/>
      <c r="BZK461" s="323"/>
      <c r="BZL461" s="323"/>
      <c r="BZM461" s="323"/>
      <c r="BZN461" s="323"/>
      <c r="BZO461" s="323"/>
      <c r="BZP461" s="323"/>
      <c r="BZQ461" s="323"/>
      <c r="BZR461" s="323"/>
      <c r="BZS461" s="323"/>
      <c r="BZT461" s="323"/>
      <c r="BZU461" s="323"/>
      <c r="BZV461" s="323"/>
      <c r="BZW461" s="323"/>
      <c r="BZX461" s="323"/>
      <c r="BZY461" s="323"/>
      <c r="BZZ461" s="323"/>
      <c r="CAA461" s="323"/>
      <c r="CAB461" s="323"/>
      <c r="CAC461" s="323"/>
      <c r="CAD461" s="323"/>
      <c r="CAE461" s="323"/>
      <c r="CAF461" s="323"/>
      <c r="CAG461" s="323"/>
      <c r="CAH461" s="323"/>
      <c r="CAI461" s="323"/>
      <c r="CAJ461" s="323"/>
      <c r="CAK461" s="323"/>
      <c r="CAL461" s="323"/>
      <c r="CAM461" s="323"/>
      <c r="CAN461" s="323"/>
      <c r="CAO461" s="323"/>
      <c r="CAP461" s="323"/>
      <c r="CAQ461" s="323"/>
      <c r="CAR461" s="323"/>
      <c r="CAS461" s="323"/>
      <c r="CAT461" s="323"/>
      <c r="CAU461" s="323"/>
      <c r="CAV461" s="323"/>
      <c r="CAW461" s="323"/>
      <c r="CAX461" s="323"/>
      <c r="CAY461" s="323"/>
      <c r="CAZ461" s="323"/>
      <c r="CBA461" s="323"/>
      <c r="CBB461" s="323"/>
      <c r="CBC461" s="323"/>
      <c r="CBD461" s="323"/>
      <c r="CBE461" s="323"/>
      <c r="CBF461" s="323"/>
      <c r="CBG461" s="323"/>
      <c r="CBH461" s="323"/>
      <c r="CBI461" s="323"/>
      <c r="CBJ461" s="323"/>
      <c r="CBK461" s="323"/>
      <c r="CBL461" s="323"/>
      <c r="CBM461" s="323"/>
      <c r="CBN461" s="323"/>
      <c r="CBO461" s="323"/>
      <c r="CBP461" s="323"/>
      <c r="CBQ461" s="323"/>
      <c r="CBR461" s="323"/>
      <c r="CBS461" s="323"/>
      <c r="CBT461" s="323"/>
      <c r="CBU461" s="323"/>
      <c r="CBV461" s="323"/>
      <c r="CBW461" s="323"/>
      <c r="CBX461" s="323"/>
      <c r="CBY461" s="323"/>
      <c r="CBZ461" s="323"/>
      <c r="CCA461" s="323"/>
      <c r="CCB461" s="323"/>
      <c r="CCC461" s="323"/>
      <c r="CCD461" s="323"/>
      <c r="CCE461" s="323"/>
      <c r="CCF461" s="323"/>
      <c r="CCG461" s="323"/>
      <c r="CCH461" s="323"/>
      <c r="CCI461" s="323"/>
      <c r="CCJ461" s="323"/>
      <c r="CCK461" s="323"/>
      <c r="CCL461" s="323"/>
      <c r="CCM461" s="323"/>
      <c r="CCN461" s="323"/>
      <c r="CCO461" s="323"/>
      <c r="CCP461" s="323"/>
      <c r="CCQ461" s="323"/>
      <c r="CCR461" s="323"/>
      <c r="CCS461" s="323"/>
      <c r="CCT461" s="323"/>
      <c r="CCU461" s="323"/>
      <c r="CCV461" s="323"/>
      <c r="CCW461" s="323"/>
      <c r="CCX461" s="323"/>
      <c r="CCY461" s="323"/>
      <c r="CCZ461" s="323"/>
      <c r="CDA461" s="323"/>
      <c r="CDB461" s="323"/>
      <c r="CDC461" s="323"/>
      <c r="CDD461" s="323"/>
      <c r="CDE461" s="323"/>
      <c r="CDF461" s="323"/>
      <c r="CDG461" s="323"/>
      <c r="CDH461" s="323"/>
      <c r="CDI461" s="323"/>
      <c r="CDJ461" s="323"/>
      <c r="CDK461" s="323"/>
      <c r="CDL461" s="323"/>
      <c r="CDM461" s="323"/>
      <c r="CDN461" s="323"/>
      <c r="CDO461" s="323"/>
      <c r="CDP461" s="323"/>
      <c r="CDQ461" s="323"/>
      <c r="CDR461" s="323"/>
      <c r="CDS461" s="323"/>
      <c r="CDT461" s="323"/>
      <c r="CDU461" s="323"/>
      <c r="CDV461" s="323"/>
      <c r="CDW461" s="323"/>
      <c r="CDX461" s="323"/>
      <c r="CDY461" s="323"/>
      <c r="CDZ461" s="323"/>
      <c r="CEA461" s="323"/>
      <c r="CEB461" s="323"/>
      <c r="CEC461" s="323"/>
      <c r="CED461" s="323"/>
      <c r="CEE461" s="323"/>
      <c r="CEF461" s="323"/>
      <c r="CEG461" s="323"/>
      <c r="CEH461" s="323"/>
      <c r="CEI461" s="323"/>
      <c r="CEJ461" s="323"/>
      <c r="CEK461" s="323"/>
      <c r="CEL461" s="323"/>
      <c r="CEM461" s="323"/>
      <c r="CEN461" s="323"/>
      <c r="CEO461" s="323"/>
      <c r="CEP461" s="323"/>
      <c r="CEQ461" s="323"/>
      <c r="CER461" s="323"/>
      <c r="CES461" s="323"/>
      <c r="CET461" s="323"/>
      <c r="CEU461" s="323"/>
      <c r="CEV461" s="323"/>
      <c r="CEW461" s="323"/>
      <c r="CEX461" s="323"/>
      <c r="CEY461" s="323"/>
      <c r="CEZ461" s="323"/>
      <c r="CFA461" s="323"/>
      <c r="CFB461" s="323"/>
      <c r="CFC461" s="323"/>
      <c r="CFD461" s="323"/>
      <c r="CFE461" s="323"/>
      <c r="CFF461" s="323"/>
      <c r="CFG461" s="323"/>
      <c r="CFH461" s="323"/>
      <c r="CFI461" s="323"/>
      <c r="CFJ461" s="323"/>
      <c r="CFK461" s="323"/>
      <c r="CFL461" s="323"/>
      <c r="CFM461" s="323"/>
      <c r="CFN461" s="323"/>
      <c r="CFO461" s="323"/>
      <c r="CFP461" s="323"/>
      <c r="CFQ461" s="323"/>
      <c r="CFR461" s="323"/>
      <c r="CFS461" s="323"/>
      <c r="CFT461" s="323"/>
      <c r="CFU461" s="323"/>
      <c r="CFV461" s="323"/>
      <c r="CFW461" s="323"/>
      <c r="CFX461" s="323"/>
      <c r="CFY461" s="323"/>
      <c r="CFZ461" s="323"/>
      <c r="CGA461" s="323"/>
      <c r="CGB461" s="323"/>
      <c r="CGC461" s="323"/>
      <c r="CGD461" s="323"/>
      <c r="CGE461" s="323"/>
      <c r="CGF461" s="323"/>
      <c r="CGG461" s="323"/>
      <c r="CGH461" s="323"/>
      <c r="CGI461" s="323"/>
      <c r="CGJ461" s="323"/>
      <c r="CGK461" s="323"/>
      <c r="CGL461" s="323"/>
      <c r="CGM461" s="323"/>
      <c r="CGN461" s="323"/>
      <c r="CGO461" s="323"/>
      <c r="CGP461" s="323"/>
      <c r="CGQ461" s="323"/>
      <c r="CGR461" s="323"/>
      <c r="CGS461" s="323"/>
      <c r="CGT461" s="323"/>
      <c r="CGU461" s="323"/>
      <c r="CGV461" s="323"/>
      <c r="CGW461" s="323"/>
      <c r="CGX461" s="323"/>
      <c r="CGY461" s="323"/>
      <c r="CGZ461" s="323"/>
      <c r="CHA461" s="323"/>
      <c r="CHB461" s="323"/>
      <c r="CHC461" s="323"/>
      <c r="CHD461" s="323"/>
      <c r="CHE461" s="323"/>
      <c r="CHF461" s="323"/>
      <c r="CHG461" s="323"/>
      <c r="CHH461" s="323"/>
      <c r="CHI461" s="323"/>
      <c r="CHJ461" s="323"/>
      <c r="CHK461" s="323"/>
      <c r="CHL461" s="323"/>
      <c r="CHM461" s="323"/>
      <c r="CHN461" s="323"/>
      <c r="CHO461" s="323"/>
      <c r="CHP461" s="323"/>
      <c r="CHQ461" s="323"/>
      <c r="CHR461" s="323"/>
      <c r="CHS461" s="323"/>
      <c r="CHT461" s="323"/>
      <c r="CHU461" s="323"/>
      <c r="CHV461" s="323"/>
      <c r="CHW461" s="323"/>
      <c r="CHX461" s="323"/>
      <c r="CHY461" s="323"/>
      <c r="CHZ461" s="323"/>
      <c r="CIA461" s="323"/>
      <c r="CIB461" s="323"/>
      <c r="CIC461" s="323"/>
      <c r="CID461" s="323"/>
      <c r="CIE461" s="323"/>
      <c r="CIF461" s="323"/>
      <c r="CIG461" s="323"/>
      <c r="CIH461" s="323"/>
      <c r="CII461" s="323"/>
      <c r="CIJ461" s="323"/>
      <c r="CIK461" s="323"/>
      <c r="CIL461" s="323"/>
      <c r="CIM461" s="323"/>
      <c r="CIN461" s="323"/>
      <c r="CIO461" s="323"/>
      <c r="CIP461" s="323"/>
      <c r="CIQ461" s="323"/>
      <c r="CIR461" s="323"/>
      <c r="CIS461" s="323"/>
      <c r="CIT461" s="323"/>
      <c r="CIU461" s="323"/>
      <c r="CIV461" s="323"/>
      <c r="CIW461" s="323"/>
      <c r="CIX461" s="323"/>
      <c r="CIY461" s="323"/>
      <c r="CIZ461" s="323"/>
      <c r="CJA461" s="323"/>
      <c r="CJB461" s="323"/>
      <c r="CJC461" s="323"/>
      <c r="CJD461" s="323"/>
      <c r="CJE461" s="323"/>
      <c r="CJF461" s="323"/>
      <c r="CJG461" s="323"/>
      <c r="CJH461" s="323"/>
      <c r="CJI461" s="323"/>
      <c r="CJJ461" s="323"/>
      <c r="CJK461" s="323"/>
      <c r="CJL461" s="323"/>
      <c r="CJM461" s="323"/>
      <c r="CJN461" s="323"/>
      <c r="CJO461" s="323"/>
      <c r="CJP461" s="323"/>
      <c r="CJQ461" s="323"/>
      <c r="CJR461" s="323"/>
      <c r="CJS461" s="323"/>
      <c r="CJT461" s="323"/>
      <c r="CJU461" s="323"/>
      <c r="CJV461" s="323"/>
      <c r="CJW461" s="323"/>
      <c r="CJX461" s="323"/>
      <c r="CJY461" s="323"/>
      <c r="CJZ461" s="323"/>
      <c r="CKA461" s="323"/>
      <c r="CKB461" s="323"/>
      <c r="CKC461" s="323"/>
      <c r="CKD461" s="323"/>
      <c r="CKE461" s="323"/>
      <c r="CKF461" s="323"/>
      <c r="CKG461" s="323"/>
      <c r="CKH461" s="323"/>
      <c r="CKI461" s="323"/>
      <c r="CKJ461" s="323"/>
      <c r="CKK461" s="323"/>
      <c r="CKL461" s="323"/>
      <c r="CKM461" s="323"/>
      <c r="CKN461" s="323"/>
      <c r="CKO461" s="323"/>
      <c r="CKP461" s="323"/>
      <c r="CKQ461" s="323"/>
      <c r="CKR461" s="323"/>
      <c r="CKS461" s="323"/>
      <c r="CKT461" s="323"/>
      <c r="CKU461" s="323"/>
      <c r="CKV461" s="323"/>
      <c r="CKW461" s="323"/>
      <c r="CKX461" s="323"/>
      <c r="CKY461" s="323"/>
      <c r="CKZ461" s="323"/>
      <c r="CLA461" s="323"/>
      <c r="CLB461" s="323"/>
      <c r="CLC461" s="323"/>
      <c r="CLD461" s="323"/>
      <c r="CLE461" s="323"/>
      <c r="CLF461" s="323"/>
      <c r="CLG461" s="323"/>
      <c r="CLH461" s="323"/>
      <c r="CLI461" s="323"/>
      <c r="CLJ461" s="323"/>
      <c r="CLK461" s="323"/>
      <c r="CLL461" s="323"/>
      <c r="CLM461" s="323"/>
      <c r="CLN461" s="323"/>
      <c r="CLO461" s="323"/>
      <c r="CLP461" s="323"/>
      <c r="CLQ461" s="323"/>
      <c r="CLR461" s="323"/>
      <c r="CLS461" s="323"/>
      <c r="CLT461" s="323"/>
      <c r="CLU461" s="323"/>
      <c r="CLV461" s="323"/>
      <c r="CLW461" s="323"/>
      <c r="CLX461" s="323"/>
      <c r="CLY461" s="323"/>
      <c r="CLZ461" s="323"/>
      <c r="CMA461" s="323"/>
      <c r="CMB461" s="323"/>
      <c r="CMC461" s="323"/>
      <c r="CMD461" s="323"/>
      <c r="CME461" s="323"/>
      <c r="CMF461" s="323"/>
      <c r="CMG461" s="323"/>
      <c r="CMH461" s="323"/>
      <c r="CMI461" s="323"/>
      <c r="CMJ461" s="323"/>
      <c r="CMK461" s="323"/>
      <c r="CML461" s="323"/>
      <c r="CMM461" s="323"/>
      <c r="CMN461" s="323"/>
      <c r="CMO461" s="323"/>
      <c r="CMP461" s="323"/>
      <c r="CMQ461" s="323"/>
      <c r="CMR461" s="323"/>
      <c r="CMS461" s="323"/>
      <c r="CMT461" s="323"/>
      <c r="CMU461" s="323"/>
      <c r="CMV461" s="323"/>
      <c r="CMW461" s="323"/>
      <c r="CMX461" s="323"/>
      <c r="CMY461" s="323"/>
      <c r="CMZ461" s="323"/>
      <c r="CNA461" s="323"/>
      <c r="CNB461" s="323"/>
      <c r="CNC461" s="323"/>
      <c r="CND461" s="323"/>
      <c r="CNE461" s="323"/>
      <c r="CNF461" s="323"/>
      <c r="CNG461" s="323"/>
      <c r="CNH461" s="323"/>
      <c r="CNI461" s="323"/>
      <c r="CNJ461" s="323"/>
      <c r="CNK461" s="323"/>
      <c r="CNL461" s="323"/>
      <c r="CNM461" s="323"/>
      <c r="CNN461" s="323"/>
      <c r="CNO461" s="323"/>
      <c r="CNP461" s="323"/>
      <c r="CNQ461" s="323"/>
      <c r="CNR461" s="323"/>
      <c r="CNS461" s="323"/>
      <c r="CNT461" s="323"/>
      <c r="CNU461" s="323"/>
      <c r="CNV461" s="323"/>
      <c r="CNW461" s="323"/>
      <c r="CNX461" s="323"/>
      <c r="CNY461" s="323"/>
      <c r="CNZ461" s="323"/>
      <c r="COA461" s="323"/>
      <c r="COB461" s="323"/>
      <c r="COC461" s="323"/>
      <c r="COD461" s="323"/>
      <c r="COE461" s="323"/>
      <c r="COF461" s="323"/>
      <c r="COG461" s="323"/>
      <c r="COH461" s="323"/>
      <c r="COI461" s="323"/>
      <c r="COJ461" s="323"/>
      <c r="COK461" s="323"/>
      <c r="COL461" s="323"/>
      <c r="COM461" s="323"/>
      <c r="CON461" s="323"/>
      <c r="COO461" s="323"/>
      <c r="COP461" s="323"/>
      <c r="COQ461" s="323"/>
      <c r="COR461" s="323"/>
      <c r="COS461" s="323"/>
      <c r="COT461" s="323"/>
      <c r="COU461" s="323"/>
      <c r="COV461" s="323"/>
      <c r="COW461" s="323"/>
      <c r="COX461" s="323"/>
      <c r="COY461" s="323"/>
      <c r="COZ461" s="323"/>
      <c r="CPA461" s="323"/>
      <c r="CPB461" s="323"/>
      <c r="CPC461" s="323"/>
      <c r="CPD461" s="323"/>
      <c r="CPE461" s="323"/>
      <c r="CPF461" s="323"/>
      <c r="CPG461" s="323"/>
      <c r="CPH461" s="323"/>
      <c r="CPI461" s="323"/>
      <c r="CPJ461" s="323"/>
      <c r="CPK461" s="323"/>
      <c r="CPL461" s="323"/>
      <c r="CPM461" s="323"/>
      <c r="CPN461" s="323"/>
      <c r="CPO461" s="323"/>
      <c r="CPP461" s="323"/>
      <c r="CPQ461" s="323"/>
      <c r="CPR461" s="323"/>
      <c r="CPS461" s="323"/>
      <c r="CPT461" s="323"/>
      <c r="CPU461" s="323"/>
      <c r="CPV461" s="323"/>
      <c r="CPW461" s="323"/>
      <c r="CPX461" s="323"/>
      <c r="CPY461" s="323"/>
      <c r="CPZ461" s="323"/>
      <c r="CQA461" s="323"/>
      <c r="CQB461" s="323"/>
      <c r="CQC461" s="323"/>
      <c r="CQD461" s="323"/>
      <c r="CQE461" s="323"/>
      <c r="CQF461" s="323"/>
      <c r="CQG461" s="323"/>
      <c r="CQH461" s="323"/>
      <c r="CQI461" s="323"/>
      <c r="CQJ461" s="323"/>
      <c r="CQK461" s="323"/>
      <c r="CQL461" s="323"/>
      <c r="CQM461" s="323"/>
      <c r="CQN461" s="323"/>
      <c r="CQO461" s="323"/>
      <c r="CQP461" s="323"/>
      <c r="CQQ461" s="323"/>
      <c r="CQR461" s="323"/>
      <c r="CQS461" s="323"/>
      <c r="CQT461" s="323"/>
      <c r="CQU461" s="323"/>
      <c r="CQV461" s="323"/>
      <c r="CQW461" s="323"/>
      <c r="CQX461" s="323"/>
      <c r="CQY461" s="323"/>
      <c r="CQZ461" s="323"/>
      <c r="CRA461" s="323"/>
      <c r="CRB461" s="323"/>
      <c r="CRC461" s="323"/>
      <c r="CRD461" s="323"/>
      <c r="CRE461" s="323"/>
      <c r="CRF461" s="323"/>
      <c r="CRG461" s="323"/>
      <c r="CRH461" s="323"/>
      <c r="CRI461" s="323"/>
      <c r="CRJ461" s="323"/>
      <c r="CRK461" s="323"/>
      <c r="CRL461" s="323"/>
      <c r="CRM461" s="323"/>
      <c r="CRN461" s="323"/>
      <c r="CRO461" s="323"/>
      <c r="CRP461" s="323"/>
      <c r="CRQ461" s="323"/>
      <c r="CRR461" s="323"/>
      <c r="CRS461" s="323"/>
      <c r="CRT461" s="323"/>
      <c r="CRU461" s="323"/>
      <c r="CRV461" s="323"/>
      <c r="CRW461" s="323"/>
      <c r="CRX461" s="323"/>
      <c r="CRY461" s="323"/>
      <c r="CRZ461" s="323"/>
      <c r="CSA461" s="323"/>
      <c r="CSB461" s="323"/>
      <c r="CSC461" s="323"/>
      <c r="CSD461" s="323"/>
      <c r="CSE461" s="323"/>
      <c r="CSF461" s="323"/>
      <c r="CSG461" s="323"/>
      <c r="CSH461" s="323"/>
      <c r="CSI461" s="323"/>
      <c r="CSJ461" s="323"/>
      <c r="CSK461" s="323"/>
      <c r="CSL461" s="323"/>
      <c r="CSM461" s="323"/>
      <c r="CSN461" s="323"/>
      <c r="CSO461" s="323"/>
      <c r="CSP461" s="323"/>
      <c r="CSQ461" s="323"/>
      <c r="CSR461" s="323"/>
      <c r="CSS461" s="323"/>
      <c r="CST461" s="323"/>
      <c r="CSU461" s="323"/>
      <c r="CSV461" s="323"/>
      <c r="CSW461" s="323"/>
      <c r="CSX461" s="323"/>
      <c r="CSY461" s="323"/>
      <c r="CSZ461" s="323"/>
      <c r="CTA461" s="323"/>
      <c r="CTB461" s="323"/>
      <c r="CTC461" s="323"/>
      <c r="CTD461" s="323"/>
      <c r="CTE461" s="323"/>
      <c r="CTF461" s="323"/>
      <c r="CTG461" s="323"/>
      <c r="CTH461" s="323"/>
      <c r="CTI461" s="323"/>
      <c r="CTJ461" s="323"/>
      <c r="CTK461" s="323"/>
      <c r="CTL461" s="323"/>
      <c r="CTM461" s="323"/>
      <c r="CTN461" s="323"/>
      <c r="CTO461" s="323"/>
      <c r="CTP461" s="323"/>
      <c r="CTQ461" s="323"/>
      <c r="CTR461" s="323"/>
      <c r="CTS461" s="323"/>
      <c r="CTT461" s="323"/>
      <c r="CTU461" s="323"/>
      <c r="CTV461" s="323"/>
      <c r="CTW461" s="323"/>
      <c r="CTX461" s="323"/>
      <c r="CTY461" s="323"/>
      <c r="CTZ461" s="323"/>
      <c r="CUA461" s="323"/>
      <c r="CUB461" s="323"/>
      <c r="CUC461" s="323"/>
      <c r="CUD461" s="323"/>
      <c r="CUE461" s="323"/>
      <c r="CUF461" s="323"/>
      <c r="CUG461" s="323"/>
      <c r="CUH461" s="323"/>
      <c r="CUI461" s="323"/>
      <c r="CUJ461" s="323"/>
      <c r="CUK461" s="323"/>
      <c r="CUL461" s="323"/>
      <c r="CUM461" s="323"/>
      <c r="CUN461" s="323"/>
      <c r="CUO461" s="323"/>
      <c r="CUP461" s="323"/>
      <c r="CUQ461" s="323"/>
      <c r="CUR461" s="323"/>
      <c r="CUS461" s="323"/>
      <c r="CUT461" s="323"/>
      <c r="CUU461" s="323"/>
      <c r="CUV461" s="323"/>
      <c r="CUW461" s="323"/>
      <c r="CUX461" s="323"/>
      <c r="CUY461" s="323"/>
      <c r="CUZ461" s="323"/>
      <c r="CVA461" s="323"/>
      <c r="CVB461" s="323"/>
      <c r="CVC461" s="323"/>
      <c r="CVD461" s="323"/>
      <c r="CVE461" s="323"/>
      <c r="CVF461" s="323"/>
      <c r="CVG461" s="323"/>
      <c r="CVH461" s="323"/>
      <c r="CVI461" s="323"/>
      <c r="CVJ461" s="323"/>
      <c r="CVK461" s="323"/>
      <c r="CVL461" s="323"/>
      <c r="CVM461" s="323"/>
      <c r="CVN461" s="323"/>
      <c r="CVO461" s="323"/>
      <c r="CVP461" s="323"/>
      <c r="CVQ461" s="323"/>
      <c r="CVR461" s="323"/>
      <c r="CVS461" s="323"/>
      <c r="CVT461" s="323"/>
      <c r="CVU461" s="323"/>
      <c r="CVV461" s="323"/>
      <c r="CVW461" s="323"/>
      <c r="CVX461" s="323"/>
      <c r="CVY461" s="323"/>
      <c r="CVZ461" s="323"/>
      <c r="CWA461" s="323"/>
      <c r="CWB461" s="323"/>
      <c r="CWC461" s="323"/>
      <c r="CWD461" s="323"/>
      <c r="CWE461" s="323"/>
      <c r="CWF461" s="323"/>
      <c r="CWG461" s="323"/>
      <c r="CWH461" s="323"/>
      <c r="CWI461" s="323"/>
      <c r="CWJ461" s="323"/>
      <c r="CWK461" s="323"/>
      <c r="CWL461" s="323"/>
      <c r="CWM461" s="323"/>
      <c r="CWN461" s="323"/>
      <c r="CWO461" s="323"/>
      <c r="CWP461" s="323"/>
      <c r="CWQ461" s="323"/>
      <c r="CWR461" s="323"/>
      <c r="CWS461" s="323"/>
      <c r="CWT461" s="323"/>
      <c r="CWU461" s="323"/>
      <c r="CWV461" s="323"/>
      <c r="CWW461" s="323"/>
      <c r="CWX461" s="323"/>
      <c r="CWY461" s="323"/>
      <c r="CWZ461" s="323"/>
      <c r="CXA461" s="323"/>
      <c r="CXB461" s="323"/>
      <c r="CXC461" s="323"/>
      <c r="CXD461" s="323"/>
      <c r="CXE461" s="323"/>
      <c r="CXF461" s="323"/>
      <c r="CXG461" s="323"/>
      <c r="CXH461" s="323"/>
      <c r="CXI461" s="323"/>
      <c r="CXJ461" s="323"/>
      <c r="CXK461" s="323"/>
      <c r="CXL461" s="323"/>
      <c r="CXM461" s="323"/>
      <c r="CXN461" s="323"/>
      <c r="CXO461" s="323"/>
      <c r="CXP461" s="323"/>
      <c r="CXQ461" s="323"/>
      <c r="CXR461" s="323"/>
      <c r="CXS461" s="323"/>
      <c r="CXT461" s="323"/>
      <c r="CXU461" s="323"/>
      <c r="CXV461" s="323"/>
      <c r="CXW461" s="323"/>
      <c r="CXX461" s="323"/>
      <c r="CXY461" s="323"/>
      <c r="CXZ461" s="323"/>
      <c r="CYA461" s="323"/>
      <c r="CYB461" s="323"/>
      <c r="CYC461" s="323"/>
      <c r="CYD461" s="323"/>
      <c r="CYE461" s="323"/>
      <c r="CYF461" s="323"/>
      <c r="CYG461" s="323"/>
      <c r="CYH461" s="323"/>
      <c r="CYI461" s="323"/>
      <c r="CYJ461" s="323"/>
      <c r="CYK461" s="323"/>
      <c r="CYL461" s="323"/>
      <c r="CYM461" s="323"/>
      <c r="CYN461" s="323"/>
      <c r="CYO461" s="323"/>
      <c r="CYP461" s="323"/>
      <c r="CYQ461" s="323"/>
      <c r="CYR461" s="323"/>
      <c r="CYS461" s="323"/>
      <c r="CYT461" s="323"/>
      <c r="CYU461" s="323"/>
      <c r="CYV461" s="323"/>
      <c r="CYW461" s="323"/>
      <c r="CYX461" s="323"/>
      <c r="CYY461" s="323"/>
      <c r="CYZ461" s="323"/>
      <c r="CZA461" s="323"/>
      <c r="CZB461" s="323"/>
      <c r="CZC461" s="323"/>
      <c r="CZD461" s="323"/>
      <c r="CZE461" s="323"/>
      <c r="CZF461" s="323"/>
      <c r="CZG461" s="323"/>
      <c r="CZH461" s="323"/>
      <c r="CZI461" s="323"/>
      <c r="CZJ461" s="323"/>
      <c r="CZK461" s="323"/>
      <c r="CZL461" s="323"/>
      <c r="CZM461" s="323"/>
      <c r="CZN461" s="323"/>
      <c r="CZO461" s="323"/>
      <c r="CZP461" s="323"/>
      <c r="CZQ461" s="323"/>
      <c r="CZR461" s="323"/>
      <c r="CZS461" s="323"/>
      <c r="CZT461" s="323"/>
      <c r="CZU461" s="323"/>
      <c r="CZV461" s="323"/>
      <c r="CZW461" s="323"/>
      <c r="CZX461" s="323"/>
      <c r="CZY461" s="323"/>
      <c r="CZZ461" s="323"/>
      <c r="DAA461" s="323"/>
      <c r="DAB461" s="323"/>
      <c r="DAC461" s="323"/>
      <c r="DAD461" s="323"/>
      <c r="DAE461" s="323"/>
      <c r="DAF461" s="323"/>
      <c r="DAG461" s="323"/>
      <c r="DAH461" s="323"/>
      <c r="DAI461" s="323"/>
      <c r="DAJ461" s="323"/>
      <c r="DAK461" s="323"/>
      <c r="DAL461" s="323"/>
      <c r="DAM461" s="323"/>
      <c r="DAN461" s="323"/>
      <c r="DAO461" s="323"/>
      <c r="DAP461" s="323"/>
      <c r="DAQ461" s="323"/>
      <c r="DAR461" s="323"/>
      <c r="DAS461" s="323"/>
      <c r="DAT461" s="323"/>
      <c r="DAU461" s="323"/>
      <c r="DAV461" s="323"/>
      <c r="DAW461" s="323"/>
      <c r="DAX461" s="323"/>
      <c r="DAY461" s="323"/>
      <c r="DAZ461" s="323"/>
      <c r="DBA461" s="323"/>
      <c r="DBB461" s="323"/>
      <c r="DBC461" s="323"/>
      <c r="DBD461" s="323"/>
      <c r="DBE461" s="323"/>
      <c r="DBF461" s="323"/>
      <c r="DBG461" s="323"/>
      <c r="DBH461" s="323"/>
      <c r="DBI461" s="323"/>
      <c r="DBJ461" s="323"/>
      <c r="DBK461" s="323"/>
      <c r="DBL461" s="323"/>
      <c r="DBM461" s="323"/>
      <c r="DBN461" s="323"/>
      <c r="DBO461" s="323"/>
      <c r="DBP461" s="323"/>
      <c r="DBQ461" s="323"/>
      <c r="DBR461" s="323"/>
      <c r="DBS461" s="323"/>
      <c r="DBT461" s="323"/>
      <c r="DBU461" s="323"/>
      <c r="DBV461" s="323"/>
      <c r="DBW461" s="323"/>
      <c r="DBX461" s="323"/>
      <c r="DBY461" s="323"/>
      <c r="DBZ461" s="323"/>
      <c r="DCA461" s="323"/>
      <c r="DCB461" s="323"/>
      <c r="DCC461" s="323"/>
      <c r="DCD461" s="323"/>
      <c r="DCE461" s="323"/>
      <c r="DCF461" s="323"/>
      <c r="DCG461" s="323"/>
      <c r="DCH461" s="323"/>
      <c r="DCI461" s="323"/>
      <c r="DCJ461" s="323"/>
      <c r="DCK461" s="323"/>
      <c r="DCL461" s="323"/>
      <c r="DCM461" s="323"/>
      <c r="DCN461" s="323"/>
      <c r="DCO461" s="323"/>
      <c r="DCP461" s="323"/>
      <c r="DCQ461" s="323"/>
      <c r="DCR461" s="323"/>
      <c r="DCS461" s="323"/>
      <c r="DCT461" s="323"/>
      <c r="DCU461" s="323"/>
      <c r="DCV461" s="323"/>
      <c r="DCW461" s="323"/>
      <c r="DCX461" s="323"/>
      <c r="DCY461" s="323"/>
      <c r="DCZ461" s="323"/>
      <c r="DDA461" s="323"/>
      <c r="DDB461" s="323"/>
      <c r="DDC461" s="323"/>
      <c r="DDD461" s="323"/>
      <c r="DDE461" s="323"/>
      <c r="DDF461" s="323"/>
      <c r="DDG461" s="323"/>
      <c r="DDH461" s="323"/>
      <c r="DDI461" s="323"/>
      <c r="DDJ461" s="323"/>
      <c r="DDK461" s="323"/>
      <c r="DDL461" s="323"/>
      <c r="DDM461" s="323"/>
      <c r="DDN461" s="323"/>
      <c r="DDO461" s="323"/>
      <c r="DDP461" s="323"/>
      <c r="DDQ461" s="323"/>
      <c r="DDR461" s="323"/>
      <c r="DDS461" s="323"/>
      <c r="DDT461" s="323"/>
      <c r="DDU461" s="323"/>
      <c r="DDV461" s="323"/>
      <c r="DDW461" s="323"/>
      <c r="DDX461" s="323"/>
      <c r="DDY461" s="323"/>
      <c r="DDZ461" s="323"/>
      <c r="DEA461" s="323"/>
      <c r="DEB461" s="323"/>
      <c r="DEC461" s="323"/>
      <c r="DED461" s="323"/>
      <c r="DEE461" s="323"/>
      <c r="DEF461" s="323"/>
      <c r="DEG461" s="323"/>
      <c r="DEH461" s="323"/>
      <c r="DEI461" s="323"/>
      <c r="DEJ461" s="323"/>
      <c r="DEK461" s="323"/>
      <c r="DEL461" s="323"/>
      <c r="DEM461" s="323"/>
      <c r="DEN461" s="323"/>
      <c r="DEO461" s="323"/>
      <c r="DEP461" s="323"/>
      <c r="DEQ461" s="323"/>
      <c r="DER461" s="323"/>
      <c r="DES461" s="323"/>
      <c r="DET461" s="323"/>
      <c r="DEU461" s="323"/>
      <c r="DEV461" s="323"/>
      <c r="DEW461" s="323"/>
      <c r="DEX461" s="323"/>
      <c r="DEY461" s="323"/>
      <c r="DEZ461" s="323"/>
      <c r="DFA461" s="323"/>
      <c r="DFB461" s="323"/>
      <c r="DFC461" s="323"/>
      <c r="DFD461" s="323"/>
      <c r="DFE461" s="323"/>
      <c r="DFF461" s="323"/>
      <c r="DFG461" s="323"/>
      <c r="DFH461" s="323"/>
      <c r="DFI461" s="323"/>
      <c r="DFJ461" s="323"/>
      <c r="DFK461" s="323"/>
      <c r="DFL461" s="323"/>
      <c r="DFM461" s="323"/>
      <c r="DFN461" s="323"/>
      <c r="DFO461" s="323"/>
      <c r="DFP461" s="323"/>
      <c r="DFQ461" s="323"/>
      <c r="DFR461" s="323"/>
      <c r="DFS461" s="323"/>
      <c r="DFT461" s="323"/>
      <c r="DFU461" s="323"/>
      <c r="DFV461" s="323"/>
      <c r="DFW461" s="323"/>
      <c r="DFX461" s="323"/>
      <c r="DFY461" s="323"/>
      <c r="DFZ461" s="323"/>
      <c r="DGA461" s="323"/>
      <c r="DGB461" s="323"/>
      <c r="DGC461" s="323"/>
      <c r="DGD461" s="323"/>
      <c r="DGE461" s="323"/>
      <c r="DGF461" s="323"/>
      <c r="DGG461" s="323"/>
      <c r="DGH461" s="323"/>
      <c r="DGI461" s="323"/>
      <c r="DGJ461" s="323"/>
      <c r="DGK461" s="323"/>
      <c r="DGL461" s="323"/>
      <c r="DGM461" s="323"/>
      <c r="DGN461" s="323"/>
      <c r="DGO461" s="323"/>
      <c r="DGP461" s="323"/>
      <c r="DGQ461" s="323"/>
      <c r="DGR461" s="323"/>
      <c r="DGS461" s="323"/>
      <c r="DGT461" s="323"/>
      <c r="DGU461" s="323"/>
      <c r="DGV461" s="323"/>
      <c r="DGW461" s="323"/>
      <c r="DGX461" s="323"/>
      <c r="DGY461" s="323"/>
      <c r="DGZ461" s="323"/>
      <c r="DHA461" s="323"/>
      <c r="DHB461" s="323"/>
      <c r="DHC461" s="323"/>
      <c r="DHD461" s="323"/>
      <c r="DHE461" s="323"/>
      <c r="DHF461" s="323"/>
      <c r="DHG461" s="323"/>
      <c r="DHH461" s="323"/>
      <c r="DHI461" s="323"/>
      <c r="DHJ461" s="323"/>
      <c r="DHK461" s="323"/>
      <c r="DHL461" s="323"/>
      <c r="DHM461" s="323"/>
      <c r="DHN461" s="323"/>
      <c r="DHO461" s="323"/>
      <c r="DHP461" s="323"/>
      <c r="DHQ461" s="323"/>
      <c r="DHR461" s="323"/>
      <c r="DHS461" s="323"/>
      <c r="DHT461" s="323"/>
      <c r="DHU461" s="323"/>
      <c r="DHV461" s="323"/>
      <c r="DHW461" s="323"/>
      <c r="DHX461" s="323"/>
      <c r="DHY461" s="323"/>
      <c r="DHZ461" s="323"/>
      <c r="DIA461" s="323"/>
      <c r="DIB461" s="323"/>
      <c r="DIC461" s="323"/>
      <c r="DID461" s="323"/>
      <c r="DIE461" s="323"/>
      <c r="DIF461" s="323"/>
      <c r="DIG461" s="323"/>
      <c r="DIH461" s="323"/>
      <c r="DII461" s="323"/>
      <c r="DIJ461" s="323"/>
      <c r="DIK461" s="323"/>
      <c r="DIL461" s="323"/>
      <c r="DIM461" s="323"/>
      <c r="DIN461" s="323"/>
      <c r="DIO461" s="323"/>
      <c r="DIP461" s="323"/>
      <c r="DIQ461" s="323"/>
      <c r="DIR461" s="323"/>
      <c r="DIS461" s="323"/>
      <c r="DIT461" s="323"/>
      <c r="DIU461" s="323"/>
      <c r="DIV461" s="323"/>
      <c r="DIW461" s="323"/>
      <c r="DIX461" s="323"/>
      <c r="DIY461" s="323"/>
      <c r="DIZ461" s="323"/>
      <c r="DJA461" s="323"/>
      <c r="DJB461" s="323"/>
      <c r="DJC461" s="323"/>
      <c r="DJD461" s="323"/>
      <c r="DJE461" s="323"/>
      <c r="DJF461" s="323"/>
      <c r="DJG461" s="323"/>
      <c r="DJH461" s="323"/>
      <c r="DJI461" s="323"/>
      <c r="DJJ461" s="323"/>
      <c r="DJK461" s="323"/>
      <c r="DJL461" s="323"/>
      <c r="DJM461" s="323"/>
      <c r="DJN461" s="323"/>
      <c r="DJO461" s="323"/>
      <c r="DJP461" s="323"/>
      <c r="DJQ461" s="323"/>
      <c r="DJR461" s="323"/>
      <c r="DJS461" s="323"/>
      <c r="DJT461" s="323"/>
      <c r="DJU461" s="323"/>
      <c r="DJV461" s="323"/>
      <c r="DJW461" s="323"/>
      <c r="DJX461" s="323"/>
      <c r="DJY461" s="323"/>
      <c r="DJZ461" s="323"/>
      <c r="DKA461" s="323"/>
      <c r="DKB461" s="323"/>
      <c r="DKC461" s="323"/>
      <c r="DKD461" s="323"/>
      <c r="DKE461" s="323"/>
      <c r="DKF461" s="323"/>
      <c r="DKG461" s="323"/>
      <c r="DKH461" s="323"/>
      <c r="DKI461" s="323"/>
      <c r="DKJ461" s="323"/>
      <c r="DKK461" s="323"/>
      <c r="DKL461" s="323"/>
      <c r="DKM461" s="323"/>
      <c r="DKN461" s="323"/>
      <c r="DKO461" s="323"/>
      <c r="DKP461" s="323"/>
      <c r="DKQ461" s="323"/>
      <c r="DKR461" s="323"/>
      <c r="DKS461" s="323"/>
      <c r="DKT461" s="323"/>
      <c r="DKU461" s="323"/>
      <c r="DKV461" s="323"/>
      <c r="DKW461" s="323"/>
      <c r="DKX461" s="323"/>
      <c r="DKY461" s="323"/>
      <c r="DKZ461" s="323"/>
      <c r="DLA461" s="323"/>
      <c r="DLB461" s="323"/>
      <c r="DLC461" s="323"/>
      <c r="DLD461" s="323"/>
      <c r="DLE461" s="323"/>
      <c r="DLF461" s="323"/>
      <c r="DLG461" s="323"/>
      <c r="DLH461" s="323"/>
      <c r="DLI461" s="323"/>
      <c r="DLJ461" s="323"/>
      <c r="DLK461" s="323"/>
      <c r="DLL461" s="323"/>
      <c r="DLM461" s="323"/>
      <c r="DLN461" s="323"/>
      <c r="DLO461" s="323"/>
      <c r="DLP461" s="323"/>
      <c r="DLQ461" s="323"/>
      <c r="DLR461" s="323"/>
      <c r="DLS461" s="323"/>
      <c r="DLT461" s="323"/>
      <c r="DLU461" s="323"/>
      <c r="DLV461" s="323"/>
      <c r="DLW461" s="323"/>
      <c r="DLX461" s="323"/>
      <c r="DLY461" s="323"/>
      <c r="DLZ461" s="323"/>
      <c r="DMA461" s="323"/>
      <c r="DMB461" s="323"/>
      <c r="DMC461" s="323"/>
      <c r="DMD461" s="323"/>
      <c r="DME461" s="323"/>
      <c r="DMF461" s="323"/>
      <c r="DMG461" s="323"/>
      <c r="DMH461" s="323"/>
      <c r="DMI461" s="323"/>
      <c r="DMJ461" s="323"/>
      <c r="DMK461" s="323"/>
      <c r="DML461" s="323"/>
      <c r="DMM461" s="323"/>
      <c r="DMN461" s="323"/>
      <c r="DMO461" s="323"/>
      <c r="DMP461" s="323"/>
      <c r="DMQ461" s="323"/>
      <c r="DMR461" s="323"/>
      <c r="DMS461" s="323"/>
      <c r="DMT461" s="323"/>
      <c r="DMU461" s="323"/>
      <c r="DMV461" s="323"/>
      <c r="DMW461" s="323"/>
      <c r="DMX461" s="323"/>
      <c r="DMY461" s="323"/>
      <c r="DMZ461" s="323"/>
      <c r="DNA461" s="323"/>
      <c r="DNB461" s="323"/>
      <c r="DNC461" s="323"/>
      <c r="DND461" s="323"/>
      <c r="DNE461" s="323"/>
      <c r="DNF461" s="323"/>
      <c r="DNG461" s="323"/>
      <c r="DNH461" s="323"/>
      <c r="DNI461" s="323"/>
      <c r="DNJ461" s="323"/>
      <c r="DNK461" s="323"/>
      <c r="DNL461" s="323"/>
      <c r="DNM461" s="323"/>
      <c r="DNN461" s="323"/>
      <c r="DNO461" s="323"/>
      <c r="DNP461" s="323"/>
      <c r="DNQ461" s="323"/>
      <c r="DNR461" s="323"/>
      <c r="DNS461" s="323"/>
      <c r="DNT461" s="323"/>
      <c r="DNU461" s="323"/>
      <c r="DNV461" s="323"/>
      <c r="DNW461" s="323"/>
      <c r="DNX461" s="323"/>
      <c r="DNY461" s="323"/>
      <c r="DNZ461" s="323"/>
      <c r="DOA461" s="323"/>
      <c r="DOB461" s="323"/>
      <c r="DOC461" s="323"/>
      <c r="DOD461" s="323"/>
      <c r="DOE461" s="323"/>
      <c r="DOF461" s="323"/>
      <c r="DOG461" s="323"/>
      <c r="DOH461" s="323"/>
      <c r="DOI461" s="323"/>
      <c r="DOJ461" s="323"/>
      <c r="DOK461" s="323"/>
      <c r="DOL461" s="323"/>
      <c r="DOM461" s="323"/>
      <c r="DON461" s="323"/>
      <c r="DOO461" s="323"/>
      <c r="DOP461" s="323"/>
      <c r="DOQ461" s="323"/>
      <c r="DOR461" s="323"/>
      <c r="DOS461" s="323"/>
      <c r="DOT461" s="323"/>
      <c r="DOU461" s="323"/>
      <c r="DOV461" s="323"/>
      <c r="DOW461" s="323"/>
      <c r="DOX461" s="323"/>
      <c r="DOY461" s="323"/>
      <c r="DOZ461" s="323"/>
      <c r="DPA461" s="323"/>
      <c r="DPB461" s="323"/>
      <c r="DPC461" s="323"/>
      <c r="DPD461" s="323"/>
      <c r="DPE461" s="323"/>
      <c r="DPF461" s="323"/>
      <c r="DPG461" s="323"/>
      <c r="DPH461" s="323"/>
      <c r="DPI461" s="323"/>
      <c r="DPJ461" s="323"/>
      <c r="DPK461" s="323"/>
      <c r="DPL461" s="323"/>
      <c r="DPM461" s="323"/>
      <c r="DPN461" s="323"/>
      <c r="DPO461" s="323"/>
      <c r="DPP461" s="323"/>
      <c r="DPQ461" s="323"/>
      <c r="DPR461" s="323"/>
      <c r="DPS461" s="323"/>
      <c r="DPT461" s="323"/>
      <c r="DPU461" s="323"/>
      <c r="DPV461" s="323"/>
      <c r="DPW461" s="323"/>
      <c r="DPX461" s="323"/>
      <c r="DPY461" s="323"/>
      <c r="DPZ461" s="323"/>
      <c r="DQA461" s="323"/>
      <c r="DQB461" s="323"/>
      <c r="DQC461" s="323"/>
      <c r="DQD461" s="323"/>
      <c r="DQE461" s="323"/>
      <c r="DQF461" s="323"/>
      <c r="DQG461" s="323"/>
      <c r="DQH461" s="323"/>
      <c r="DQI461" s="323"/>
      <c r="DQJ461" s="323"/>
      <c r="DQK461" s="323"/>
      <c r="DQL461" s="323"/>
      <c r="DQM461" s="323"/>
      <c r="DQN461" s="323"/>
      <c r="DQO461" s="323"/>
      <c r="DQP461" s="323"/>
      <c r="DQQ461" s="323"/>
      <c r="DQR461" s="323"/>
      <c r="DQS461" s="323"/>
      <c r="DQT461" s="323"/>
      <c r="DQU461" s="323"/>
      <c r="DQV461" s="323"/>
      <c r="DQW461" s="323"/>
      <c r="DQX461" s="323"/>
      <c r="DQY461" s="323"/>
      <c r="DQZ461" s="323"/>
      <c r="DRA461" s="323"/>
      <c r="DRB461" s="323"/>
      <c r="DRC461" s="323"/>
      <c r="DRD461" s="323"/>
      <c r="DRE461" s="323"/>
      <c r="DRF461" s="323"/>
      <c r="DRG461" s="323"/>
      <c r="DRH461" s="323"/>
      <c r="DRI461" s="323"/>
      <c r="DRJ461" s="323"/>
      <c r="DRK461" s="323"/>
      <c r="DRL461" s="323"/>
      <c r="DRM461" s="323"/>
      <c r="DRN461" s="323"/>
      <c r="DRO461" s="323"/>
      <c r="DRP461" s="323"/>
      <c r="DRQ461" s="323"/>
      <c r="DRR461" s="323"/>
      <c r="DRS461" s="323"/>
      <c r="DRT461" s="323"/>
      <c r="DRU461" s="323"/>
      <c r="DRV461" s="323"/>
      <c r="DRW461" s="323"/>
      <c r="DRX461" s="323"/>
      <c r="DRY461" s="323"/>
      <c r="DRZ461" s="323"/>
      <c r="DSA461" s="323"/>
      <c r="DSB461" s="323"/>
      <c r="DSC461" s="323"/>
      <c r="DSD461" s="323"/>
      <c r="DSE461" s="323"/>
      <c r="DSF461" s="323"/>
      <c r="DSG461" s="323"/>
      <c r="DSH461" s="323"/>
      <c r="DSI461" s="323"/>
      <c r="DSJ461" s="323"/>
      <c r="DSK461" s="323"/>
      <c r="DSL461" s="323"/>
      <c r="DSM461" s="323"/>
      <c r="DSN461" s="323"/>
      <c r="DSO461" s="323"/>
      <c r="DSP461" s="323"/>
      <c r="DSQ461" s="323"/>
      <c r="DSR461" s="323"/>
      <c r="DSS461" s="323"/>
      <c r="DST461" s="323"/>
      <c r="DSU461" s="323"/>
      <c r="DSV461" s="323"/>
      <c r="DSW461" s="323"/>
      <c r="DSX461" s="323"/>
      <c r="DSY461" s="323"/>
      <c r="DSZ461" s="323"/>
      <c r="DTA461" s="323"/>
      <c r="DTB461" s="323"/>
      <c r="DTC461" s="323"/>
      <c r="DTD461" s="323"/>
      <c r="DTE461" s="323"/>
      <c r="DTF461" s="323"/>
      <c r="DTG461" s="323"/>
      <c r="DTH461" s="323"/>
      <c r="DTI461" s="323"/>
      <c r="DTJ461" s="323"/>
      <c r="DTK461" s="323"/>
      <c r="DTL461" s="323"/>
      <c r="DTM461" s="323"/>
      <c r="DTN461" s="323"/>
      <c r="DTO461" s="323"/>
      <c r="DTP461" s="323"/>
      <c r="DTQ461" s="323"/>
      <c r="DTR461" s="323"/>
      <c r="DTS461" s="323"/>
      <c r="DTT461" s="323"/>
      <c r="DTU461" s="323"/>
      <c r="DTV461" s="323"/>
      <c r="DTW461" s="323"/>
      <c r="DTX461" s="323"/>
      <c r="DTY461" s="323"/>
      <c r="DTZ461" s="323"/>
      <c r="DUA461" s="323"/>
      <c r="DUB461" s="323"/>
      <c r="DUC461" s="323"/>
      <c r="DUD461" s="323"/>
      <c r="DUE461" s="323"/>
      <c r="DUF461" s="323"/>
      <c r="DUG461" s="323"/>
      <c r="DUH461" s="323"/>
      <c r="DUI461" s="323"/>
      <c r="DUJ461" s="323"/>
      <c r="DUK461" s="323"/>
      <c r="DUL461" s="323"/>
      <c r="DUM461" s="323"/>
      <c r="DUN461" s="323"/>
      <c r="DUO461" s="323"/>
      <c r="DUP461" s="323"/>
      <c r="DUQ461" s="323"/>
      <c r="DUR461" s="323"/>
      <c r="DUS461" s="323"/>
      <c r="DUT461" s="323"/>
      <c r="DUU461" s="323"/>
      <c r="DUV461" s="323"/>
      <c r="DUW461" s="323"/>
      <c r="DUX461" s="323"/>
      <c r="DUY461" s="323"/>
      <c r="DUZ461" s="323"/>
      <c r="DVA461" s="323"/>
      <c r="DVB461" s="323"/>
      <c r="DVC461" s="323"/>
      <c r="DVD461" s="323"/>
      <c r="DVE461" s="323"/>
      <c r="DVF461" s="323"/>
      <c r="DVG461" s="323"/>
      <c r="DVH461" s="323"/>
      <c r="DVI461" s="323"/>
      <c r="DVJ461" s="323"/>
      <c r="DVK461" s="323"/>
      <c r="DVL461" s="323"/>
      <c r="DVM461" s="323"/>
      <c r="DVN461" s="323"/>
      <c r="DVO461" s="323"/>
      <c r="DVP461" s="323"/>
      <c r="DVQ461" s="323"/>
      <c r="DVR461" s="323"/>
      <c r="DVS461" s="323"/>
      <c r="DVT461" s="323"/>
      <c r="DVU461" s="323"/>
      <c r="DVV461" s="323"/>
      <c r="DVW461" s="323"/>
      <c r="DVX461" s="323"/>
      <c r="DVY461" s="323"/>
      <c r="DVZ461" s="323"/>
      <c r="DWA461" s="323"/>
      <c r="DWB461" s="323"/>
      <c r="DWC461" s="323"/>
      <c r="DWD461" s="323"/>
      <c r="DWE461" s="323"/>
      <c r="DWF461" s="323"/>
      <c r="DWG461" s="323"/>
      <c r="DWH461" s="323"/>
      <c r="DWI461" s="323"/>
      <c r="DWJ461" s="323"/>
      <c r="DWK461" s="323"/>
      <c r="DWL461" s="323"/>
      <c r="DWM461" s="323"/>
      <c r="DWN461" s="323"/>
      <c r="DWO461" s="323"/>
      <c r="DWP461" s="323"/>
      <c r="DWQ461" s="323"/>
      <c r="DWR461" s="323"/>
      <c r="DWS461" s="323"/>
      <c r="DWT461" s="323"/>
      <c r="DWU461" s="323"/>
      <c r="DWV461" s="323"/>
      <c r="DWW461" s="323"/>
      <c r="DWX461" s="323"/>
      <c r="DWY461" s="323"/>
      <c r="DWZ461" s="323"/>
      <c r="DXA461" s="323"/>
      <c r="DXB461" s="323"/>
      <c r="DXC461" s="323"/>
      <c r="DXD461" s="323"/>
      <c r="DXE461" s="323"/>
      <c r="DXF461" s="323"/>
      <c r="DXG461" s="323"/>
      <c r="DXH461" s="323"/>
      <c r="DXI461" s="323"/>
      <c r="DXJ461" s="323"/>
      <c r="DXK461" s="323"/>
      <c r="DXL461" s="323"/>
      <c r="DXM461" s="323"/>
      <c r="DXN461" s="323"/>
      <c r="DXO461" s="323"/>
      <c r="DXP461" s="323"/>
      <c r="DXQ461" s="323"/>
      <c r="DXR461" s="323"/>
      <c r="DXS461" s="323"/>
      <c r="DXT461" s="323"/>
      <c r="DXU461" s="323"/>
      <c r="DXV461" s="323"/>
      <c r="DXW461" s="323"/>
      <c r="DXX461" s="323"/>
      <c r="DXY461" s="323"/>
      <c r="DXZ461" s="323"/>
      <c r="DYA461" s="323"/>
      <c r="DYB461" s="323"/>
      <c r="DYC461" s="323"/>
      <c r="DYD461" s="323"/>
      <c r="DYE461" s="323"/>
      <c r="DYF461" s="323"/>
      <c r="DYG461" s="323"/>
      <c r="DYH461" s="323"/>
      <c r="DYI461" s="323"/>
      <c r="DYJ461" s="323"/>
      <c r="DYK461" s="323"/>
      <c r="DYL461" s="323"/>
      <c r="DYM461" s="323"/>
      <c r="DYN461" s="323"/>
      <c r="DYO461" s="323"/>
      <c r="DYP461" s="323"/>
      <c r="DYQ461" s="323"/>
      <c r="DYR461" s="323"/>
      <c r="DYS461" s="323"/>
      <c r="DYT461" s="323"/>
      <c r="DYU461" s="323"/>
      <c r="DYV461" s="323"/>
      <c r="DYW461" s="323"/>
      <c r="DYX461" s="323"/>
      <c r="DYY461" s="323"/>
      <c r="DYZ461" s="323"/>
      <c r="DZA461" s="323"/>
      <c r="DZB461" s="323"/>
      <c r="DZC461" s="323"/>
      <c r="DZD461" s="323"/>
      <c r="DZE461" s="323"/>
      <c r="DZF461" s="323"/>
      <c r="DZG461" s="323"/>
      <c r="DZH461" s="323"/>
      <c r="DZI461" s="323"/>
      <c r="DZJ461" s="323"/>
      <c r="DZK461" s="323"/>
      <c r="DZL461" s="323"/>
      <c r="DZM461" s="323"/>
      <c r="DZN461" s="323"/>
      <c r="DZO461" s="323"/>
      <c r="DZP461" s="323"/>
      <c r="DZQ461" s="323"/>
      <c r="DZR461" s="323"/>
      <c r="DZS461" s="323"/>
      <c r="DZT461" s="323"/>
      <c r="DZU461" s="323"/>
      <c r="DZV461" s="323"/>
      <c r="DZW461" s="323"/>
      <c r="DZX461" s="323"/>
      <c r="DZY461" s="323"/>
      <c r="DZZ461" s="323"/>
      <c r="EAA461" s="323"/>
      <c r="EAB461" s="323"/>
      <c r="EAC461" s="323"/>
      <c r="EAD461" s="323"/>
      <c r="EAE461" s="323"/>
      <c r="EAF461" s="323"/>
      <c r="EAG461" s="323"/>
      <c r="EAH461" s="323"/>
      <c r="EAI461" s="323"/>
      <c r="EAJ461" s="323"/>
      <c r="EAK461" s="323"/>
      <c r="EAL461" s="323"/>
      <c r="EAM461" s="323"/>
      <c r="EAN461" s="323"/>
      <c r="EAO461" s="323"/>
      <c r="EAP461" s="323"/>
      <c r="EAQ461" s="323"/>
      <c r="EAR461" s="323"/>
      <c r="EAS461" s="323"/>
      <c r="EAT461" s="323"/>
      <c r="EAU461" s="323"/>
      <c r="EAV461" s="323"/>
      <c r="EAW461" s="323"/>
      <c r="EAX461" s="323"/>
      <c r="EAY461" s="323"/>
      <c r="EAZ461" s="323"/>
      <c r="EBA461" s="323"/>
      <c r="EBB461" s="323"/>
      <c r="EBC461" s="323"/>
      <c r="EBD461" s="323"/>
      <c r="EBE461" s="323"/>
      <c r="EBF461" s="323"/>
      <c r="EBG461" s="323"/>
      <c r="EBH461" s="323"/>
      <c r="EBI461" s="323"/>
      <c r="EBJ461" s="323"/>
      <c r="EBK461" s="323"/>
      <c r="EBL461" s="323"/>
      <c r="EBM461" s="323"/>
      <c r="EBN461" s="323"/>
      <c r="EBO461" s="323"/>
      <c r="EBP461" s="323"/>
      <c r="EBQ461" s="323"/>
      <c r="EBR461" s="323"/>
      <c r="EBS461" s="323"/>
      <c r="EBT461" s="323"/>
      <c r="EBU461" s="323"/>
      <c r="EBV461" s="323"/>
      <c r="EBW461" s="323"/>
      <c r="EBX461" s="323"/>
      <c r="EBY461" s="323"/>
      <c r="EBZ461" s="323"/>
      <c r="ECA461" s="323"/>
      <c r="ECB461" s="323"/>
      <c r="ECC461" s="323"/>
      <c r="ECD461" s="323"/>
      <c r="ECE461" s="323"/>
      <c r="ECF461" s="323"/>
      <c r="ECG461" s="323"/>
      <c r="ECH461" s="323"/>
      <c r="ECI461" s="323"/>
      <c r="ECJ461" s="323"/>
      <c r="ECK461" s="323"/>
      <c r="ECL461" s="323"/>
      <c r="ECM461" s="323"/>
      <c r="ECN461" s="323"/>
      <c r="ECO461" s="323"/>
      <c r="ECP461" s="323"/>
      <c r="ECQ461" s="323"/>
      <c r="ECR461" s="323"/>
      <c r="ECS461" s="323"/>
      <c r="ECT461" s="323"/>
      <c r="ECU461" s="323"/>
      <c r="ECV461" s="323"/>
      <c r="ECW461" s="323"/>
      <c r="ECX461" s="323"/>
      <c r="ECY461" s="323"/>
      <c r="ECZ461" s="323"/>
      <c r="EDA461" s="323"/>
      <c r="EDB461" s="323"/>
      <c r="EDC461" s="323"/>
      <c r="EDD461" s="323"/>
      <c r="EDE461" s="323"/>
      <c r="EDF461" s="323"/>
      <c r="EDG461" s="323"/>
      <c r="EDH461" s="323"/>
      <c r="EDI461" s="323"/>
      <c r="EDJ461" s="323"/>
      <c r="EDK461" s="323"/>
      <c r="EDL461" s="323"/>
      <c r="EDM461" s="323"/>
      <c r="EDN461" s="323"/>
      <c r="EDO461" s="323"/>
      <c r="EDP461" s="323"/>
      <c r="EDQ461" s="323"/>
      <c r="EDR461" s="323"/>
      <c r="EDS461" s="323"/>
      <c r="EDT461" s="323"/>
      <c r="EDU461" s="323"/>
      <c r="EDV461" s="323"/>
      <c r="EDW461" s="323"/>
      <c r="EDX461" s="323"/>
      <c r="EDY461" s="323"/>
      <c r="EDZ461" s="323"/>
      <c r="EEA461" s="323"/>
      <c r="EEB461" s="323"/>
      <c r="EEC461" s="323"/>
      <c r="EED461" s="323"/>
      <c r="EEE461" s="323"/>
      <c r="EEF461" s="323"/>
      <c r="EEG461" s="323"/>
      <c r="EEH461" s="323"/>
      <c r="EEI461" s="323"/>
      <c r="EEJ461" s="323"/>
      <c r="EEK461" s="323"/>
      <c r="EEL461" s="323"/>
      <c r="EEM461" s="323"/>
      <c r="EEN461" s="323"/>
      <c r="EEO461" s="323"/>
      <c r="EEP461" s="323"/>
      <c r="EEQ461" s="323"/>
      <c r="EER461" s="323"/>
      <c r="EES461" s="323"/>
      <c r="EET461" s="323"/>
      <c r="EEU461" s="323"/>
      <c r="EEV461" s="323"/>
      <c r="EEW461" s="323"/>
      <c r="EEX461" s="323"/>
      <c r="EEY461" s="323"/>
      <c r="EEZ461" s="323"/>
      <c r="EFA461" s="323"/>
      <c r="EFB461" s="323"/>
      <c r="EFC461" s="323"/>
      <c r="EFD461" s="323"/>
      <c r="EFE461" s="323"/>
      <c r="EFF461" s="323"/>
      <c r="EFG461" s="323"/>
      <c r="EFH461" s="323"/>
      <c r="EFI461" s="323"/>
      <c r="EFJ461" s="323"/>
      <c r="EFK461" s="323"/>
      <c r="EFL461" s="323"/>
      <c r="EFM461" s="323"/>
      <c r="EFN461" s="323"/>
      <c r="EFO461" s="323"/>
      <c r="EFP461" s="323"/>
      <c r="EFQ461" s="323"/>
      <c r="EFR461" s="323"/>
      <c r="EFS461" s="323"/>
      <c r="EFT461" s="323"/>
      <c r="EFU461" s="323"/>
      <c r="EFV461" s="323"/>
      <c r="EFW461" s="323"/>
      <c r="EFX461" s="323"/>
      <c r="EFY461" s="323"/>
      <c r="EFZ461" s="323"/>
      <c r="EGA461" s="323"/>
      <c r="EGB461" s="323"/>
      <c r="EGC461" s="323"/>
      <c r="EGD461" s="323"/>
      <c r="EGE461" s="323"/>
      <c r="EGF461" s="323"/>
      <c r="EGG461" s="323"/>
      <c r="EGH461" s="323"/>
      <c r="EGI461" s="323"/>
      <c r="EGJ461" s="323"/>
      <c r="EGK461" s="323"/>
      <c r="EGL461" s="323"/>
      <c r="EGM461" s="323"/>
      <c r="EGN461" s="323"/>
      <c r="EGO461" s="323"/>
      <c r="EGP461" s="323"/>
      <c r="EGQ461" s="323"/>
      <c r="EGR461" s="323"/>
      <c r="EGS461" s="323"/>
      <c r="EGT461" s="323"/>
      <c r="EGU461" s="323"/>
      <c r="EGV461" s="323"/>
      <c r="EGW461" s="323"/>
      <c r="EGX461" s="323"/>
      <c r="EGY461" s="323"/>
      <c r="EGZ461" s="323"/>
      <c r="EHA461" s="323"/>
      <c r="EHB461" s="323"/>
      <c r="EHC461" s="323"/>
      <c r="EHD461" s="323"/>
      <c r="EHE461" s="323"/>
      <c r="EHF461" s="323"/>
      <c r="EHG461" s="323"/>
      <c r="EHH461" s="323"/>
      <c r="EHI461" s="323"/>
      <c r="EHJ461" s="323"/>
      <c r="EHK461" s="323"/>
      <c r="EHL461" s="323"/>
      <c r="EHM461" s="323"/>
      <c r="EHN461" s="323"/>
      <c r="EHO461" s="323"/>
      <c r="EHP461" s="323"/>
      <c r="EHQ461" s="323"/>
      <c r="EHR461" s="323"/>
      <c r="EHS461" s="323"/>
      <c r="EHT461" s="323"/>
      <c r="EHU461" s="323"/>
      <c r="EHV461" s="323"/>
      <c r="EHW461" s="323"/>
      <c r="EHX461" s="323"/>
      <c r="EHY461" s="323"/>
      <c r="EHZ461" s="323"/>
      <c r="EIA461" s="323"/>
      <c r="EIB461" s="323"/>
      <c r="EIC461" s="323"/>
      <c r="EID461" s="323"/>
      <c r="EIE461" s="323"/>
      <c r="EIF461" s="323"/>
      <c r="EIG461" s="323"/>
      <c r="EIH461" s="323"/>
      <c r="EII461" s="323"/>
      <c r="EIJ461" s="323"/>
      <c r="EIK461" s="323"/>
      <c r="EIL461" s="323"/>
      <c r="EIM461" s="323"/>
      <c r="EIN461" s="323"/>
      <c r="EIO461" s="323"/>
      <c r="EIP461" s="323"/>
      <c r="EIQ461" s="323"/>
      <c r="EIR461" s="323"/>
      <c r="EIS461" s="323"/>
      <c r="EIT461" s="323"/>
      <c r="EIU461" s="323"/>
      <c r="EIV461" s="323"/>
      <c r="EIW461" s="323"/>
      <c r="EIX461" s="323"/>
      <c r="EIY461" s="323"/>
      <c r="EIZ461" s="323"/>
      <c r="EJA461" s="323"/>
      <c r="EJB461" s="323"/>
      <c r="EJC461" s="323"/>
      <c r="EJD461" s="323"/>
      <c r="EJE461" s="323"/>
      <c r="EJF461" s="323"/>
      <c r="EJG461" s="323"/>
      <c r="EJH461" s="323"/>
      <c r="EJI461" s="323"/>
      <c r="EJJ461" s="323"/>
      <c r="EJK461" s="323"/>
      <c r="EJL461" s="323"/>
      <c r="EJM461" s="323"/>
      <c r="EJN461" s="323"/>
      <c r="EJO461" s="323"/>
      <c r="EJP461" s="323"/>
      <c r="EJQ461" s="323"/>
      <c r="EJR461" s="323"/>
      <c r="EJS461" s="323"/>
      <c r="EJT461" s="323"/>
      <c r="EJU461" s="323"/>
      <c r="EJV461" s="323"/>
      <c r="EJW461" s="323"/>
      <c r="EJX461" s="323"/>
      <c r="EJY461" s="323"/>
      <c r="EJZ461" s="323"/>
      <c r="EKA461" s="323"/>
      <c r="EKB461" s="323"/>
      <c r="EKC461" s="323"/>
      <c r="EKD461" s="323"/>
      <c r="EKE461" s="323"/>
      <c r="EKF461" s="323"/>
      <c r="EKG461" s="323"/>
      <c r="EKH461" s="323"/>
      <c r="EKI461" s="323"/>
      <c r="EKJ461" s="323"/>
      <c r="EKK461" s="323"/>
      <c r="EKL461" s="323"/>
      <c r="EKM461" s="323"/>
      <c r="EKN461" s="323"/>
      <c r="EKO461" s="323"/>
      <c r="EKP461" s="323"/>
      <c r="EKQ461" s="323"/>
      <c r="EKR461" s="323"/>
      <c r="EKS461" s="323"/>
      <c r="EKT461" s="323"/>
      <c r="EKU461" s="323"/>
      <c r="EKV461" s="323"/>
      <c r="EKW461" s="323"/>
      <c r="EKX461" s="323"/>
      <c r="EKY461" s="323"/>
      <c r="EKZ461" s="323"/>
      <c r="ELA461" s="323"/>
      <c r="ELB461" s="323"/>
      <c r="ELC461" s="323"/>
      <c r="ELD461" s="323"/>
      <c r="ELE461" s="323"/>
      <c r="ELF461" s="323"/>
      <c r="ELG461" s="323"/>
      <c r="ELH461" s="323"/>
      <c r="ELI461" s="323"/>
      <c r="ELJ461" s="323"/>
      <c r="ELK461" s="323"/>
      <c r="ELL461" s="323"/>
      <c r="ELM461" s="323"/>
      <c r="ELN461" s="323"/>
      <c r="ELO461" s="323"/>
      <c r="ELP461" s="323"/>
      <c r="ELQ461" s="323"/>
      <c r="ELR461" s="323"/>
      <c r="ELS461" s="323"/>
      <c r="ELT461" s="323"/>
      <c r="ELU461" s="323"/>
      <c r="ELV461" s="323"/>
      <c r="ELW461" s="323"/>
      <c r="ELX461" s="323"/>
      <c r="ELY461" s="323"/>
      <c r="ELZ461" s="323"/>
      <c r="EMA461" s="323"/>
      <c r="EMB461" s="323"/>
      <c r="EMC461" s="323"/>
      <c r="EMD461" s="323"/>
      <c r="EME461" s="323"/>
      <c r="EMF461" s="323"/>
      <c r="EMG461" s="323"/>
      <c r="EMH461" s="323"/>
      <c r="EMI461" s="323"/>
      <c r="EMJ461" s="323"/>
      <c r="EMK461" s="323"/>
      <c r="EML461" s="323"/>
      <c r="EMM461" s="323"/>
      <c r="EMN461" s="323"/>
      <c r="EMO461" s="323"/>
      <c r="EMP461" s="323"/>
      <c r="EMQ461" s="323"/>
      <c r="EMR461" s="323"/>
      <c r="EMS461" s="323"/>
      <c r="EMT461" s="323"/>
      <c r="EMU461" s="323"/>
      <c r="EMV461" s="323"/>
      <c r="EMW461" s="323"/>
      <c r="EMX461" s="323"/>
      <c r="EMY461" s="323"/>
      <c r="EMZ461" s="323"/>
      <c r="ENA461" s="323"/>
      <c r="ENB461" s="323"/>
      <c r="ENC461" s="323"/>
      <c r="END461" s="323"/>
      <c r="ENE461" s="323"/>
      <c r="ENF461" s="323"/>
      <c r="ENG461" s="323"/>
      <c r="ENH461" s="323"/>
      <c r="ENI461" s="323"/>
      <c r="ENJ461" s="323"/>
      <c r="ENK461" s="323"/>
      <c r="ENL461" s="323"/>
      <c r="ENM461" s="323"/>
      <c r="ENN461" s="323"/>
      <c r="ENO461" s="323"/>
      <c r="ENP461" s="323"/>
      <c r="ENQ461" s="323"/>
      <c r="ENR461" s="323"/>
      <c r="ENS461" s="323"/>
      <c r="ENT461" s="323"/>
      <c r="ENU461" s="323"/>
      <c r="ENV461" s="323"/>
      <c r="ENW461" s="323"/>
      <c r="ENX461" s="323"/>
      <c r="ENY461" s="323"/>
      <c r="ENZ461" s="323"/>
      <c r="EOA461" s="323"/>
      <c r="EOB461" s="323"/>
      <c r="EOC461" s="323"/>
      <c r="EOD461" s="323"/>
      <c r="EOE461" s="323"/>
      <c r="EOF461" s="323"/>
      <c r="EOG461" s="323"/>
      <c r="EOH461" s="323"/>
      <c r="EOI461" s="323"/>
      <c r="EOJ461" s="323"/>
      <c r="EOK461" s="323"/>
      <c r="EOL461" s="323"/>
      <c r="EOM461" s="323"/>
      <c r="EON461" s="323"/>
      <c r="EOO461" s="323"/>
      <c r="EOP461" s="323"/>
      <c r="EOQ461" s="323"/>
      <c r="EOR461" s="323"/>
      <c r="EOS461" s="323"/>
      <c r="EOT461" s="323"/>
      <c r="EOU461" s="323"/>
      <c r="EOV461" s="323"/>
      <c r="EOW461" s="323"/>
      <c r="EOX461" s="323"/>
      <c r="EOY461" s="323"/>
      <c r="EOZ461" s="323"/>
      <c r="EPA461" s="323"/>
      <c r="EPB461" s="323"/>
      <c r="EPC461" s="323"/>
      <c r="EPD461" s="323"/>
      <c r="EPE461" s="323"/>
      <c r="EPF461" s="323"/>
      <c r="EPG461" s="323"/>
      <c r="EPH461" s="323"/>
      <c r="EPI461" s="323"/>
      <c r="EPJ461" s="323"/>
      <c r="EPK461" s="323"/>
      <c r="EPL461" s="323"/>
      <c r="EPM461" s="323"/>
      <c r="EPN461" s="323"/>
      <c r="EPO461" s="323"/>
      <c r="EPP461" s="323"/>
      <c r="EPQ461" s="323"/>
      <c r="EPR461" s="323"/>
      <c r="EPS461" s="323"/>
      <c r="EPT461" s="323"/>
      <c r="EPU461" s="323"/>
      <c r="EPV461" s="323"/>
      <c r="EPW461" s="323"/>
      <c r="EPX461" s="323"/>
      <c r="EPY461" s="323"/>
      <c r="EPZ461" s="323"/>
      <c r="EQA461" s="323"/>
      <c r="EQB461" s="323"/>
      <c r="EQC461" s="323"/>
      <c r="EQD461" s="323"/>
      <c r="EQE461" s="323"/>
      <c r="EQF461" s="323"/>
      <c r="EQG461" s="323"/>
      <c r="EQH461" s="323"/>
      <c r="EQI461" s="323"/>
      <c r="EQJ461" s="323"/>
      <c r="EQK461" s="323"/>
      <c r="EQL461" s="323"/>
      <c r="EQM461" s="323"/>
      <c r="EQN461" s="323"/>
      <c r="EQO461" s="323"/>
      <c r="EQP461" s="323"/>
      <c r="EQQ461" s="323"/>
      <c r="EQR461" s="323"/>
      <c r="EQS461" s="323"/>
      <c r="EQT461" s="323"/>
      <c r="EQU461" s="323"/>
      <c r="EQV461" s="323"/>
      <c r="EQW461" s="323"/>
      <c r="EQX461" s="323"/>
      <c r="EQY461" s="323"/>
      <c r="EQZ461" s="323"/>
      <c r="ERA461" s="323"/>
      <c r="ERB461" s="323"/>
      <c r="ERC461" s="323"/>
      <c r="ERD461" s="323"/>
      <c r="ERE461" s="323"/>
      <c r="ERF461" s="323"/>
      <c r="ERG461" s="323"/>
      <c r="ERH461" s="323"/>
      <c r="ERI461" s="323"/>
      <c r="ERJ461" s="323"/>
      <c r="ERK461" s="323"/>
      <c r="ERL461" s="323"/>
      <c r="ERM461" s="323"/>
      <c r="ERN461" s="323"/>
      <c r="ERO461" s="323"/>
      <c r="ERP461" s="323"/>
      <c r="ERQ461" s="323"/>
      <c r="ERR461" s="323"/>
      <c r="ERS461" s="323"/>
      <c r="ERT461" s="323"/>
      <c r="ERU461" s="323"/>
      <c r="ERV461" s="323"/>
      <c r="ERW461" s="323"/>
      <c r="ERX461" s="323"/>
      <c r="ERY461" s="323"/>
      <c r="ERZ461" s="323"/>
      <c r="ESA461" s="323"/>
      <c r="ESB461" s="323"/>
      <c r="ESC461" s="323"/>
      <c r="ESD461" s="323"/>
      <c r="ESE461" s="323"/>
      <c r="ESF461" s="323"/>
      <c r="ESG461" s="323"/>
      <c r="ESH461" s="323"/>
      <c r="ESI461" s="323"/>
      <c r="ESJ461" s="323"/>
      <c r="ESK461" s="323"/>
      <c r="ESL461" s="323"/>
      <c r="ESM461" s="323"/>
      <c r="ESN461" s="323"/>
      <c r="ESO461" s="323"/>
      <c r="ESP461" s="323"/>
      <c r="ESQ461" s="323"/>
      <c r="ESR461" s="323"/>
      <c r="ESS461" s="323"/>
      <c r="EST461" s="323"/>
      <c r="ESU461" s="323"/>
      <c r="ESV461" s="323"/>
      <c r="ESW461" s="323"/>
      <c r="ESX461" s="323"/>
      <c r="ESY461" s="323"/>
      <c r="ESZ461" s="323"/>
      <c r="ETA461" s="323"/>
      <c r="ETB461" s="323"/>
      <c r="ETC461" s="323"/>
      <c r="ETD461" s="323"/>
      <c r="ETE461" s="323"/>
      <c r="ETF461" s="323"/>
      <c r="ETG461" s="323"/>
      <c r="ETH461" s="323"/>
      <c r="ETI461" s="323"/>
      <c r="ETJ461" s="323"/>
      <c r="ETK461" s="323"/>
      <c r="ETL461" s="323"/>
      <c r="ETM461" s="323"/>
      <c r="ETN461" s="323"/>
      <c r="ETO461" s="323"/>
      <c r="ETP461" s="323"/>
      <c r="ETQ461" s="323"/>
      <c r="ETR461" s="323"/>
      <c r="ETS461" s="323"/>
      <c r="ETT461" s="323"/>
      <c r="ETU461" s="323"/>
      <c r="ETV461" s="323"/>
      <c r="ETW461" s="323"/>
      <c r="ETX461" s="323"/>
      <c r="ETY461" s="323"/>
      <c r="ETZ461" s="323"/>
      <c r="EUA461" s="323"/>
      <c r="EUB461" s="323"/>
      <c r="EUC461" s="323"/>
      <c r="EUD461" s="323"/>
      <c r="EUE461" s="323"/>
      <c r="EUF461" s="323"/>
      <c r="EUG461" s="323"/>
      <c r="EUH461" s="323"/>
      <c r="EUI461" s="323"/>
      <c r="EUJ461" s="323"/>
      <c r="EUK461" s="323"/>
      <c r="EUL461" s="323"/>
      <c r="EUM461" s="323"/>
      <c r="EUN461" s="323"/>
      <c r="EUO461" s="323"/>
      <c r="EUP461" s="323"/>
      <c r="EUQ461" s="323"/>
      <c r="EUR461" s="323"/>
      <c r="EUS461" s="323"/>
      <c r="EUT461" s="323"/>
      <c r="EUU461" s="323"/>
      <c r="EUV461" s="323"/>
      <c r="EUW461" s="323"/>
      <c r="EUX461" s="323"/>
      <c r="EUY461" s="323"/>
      <c r="EUZ461" s="323"/>
      <c r="EVA461" s="323"/>
      <c r="EVB461" s="323"/>
      <c r="EVC461" s="323"/>
      <c r="EVD461" s="323"/>
      <c r="EVE461" s="323"/>
      <c r="EVF461" s="323"/>
      <c r="EVG461" s="323"/>
      <c r="EVH461" s="323"/>
      <c r="EVI461" s="323"/>
      <c r="EVJ461" s="323"/>
      <c r="EVK461" s="323"/>
      <c r="EVL461" s="323"/>
      <c r="EVM461" s="323"/>
      <c r="EVN461" s="323"/>
      <c r="EVO461" s="323"/>
      <c r="EVP461" s="323"/>
      <c r="EVQ461" s="323"/>
      <c r="EVR461" s="323"/>
      <c r="EVS461" s="323"/>
      <c r="EVT461" s="323"/>
      <c r="EVU461" s="323"/>
      <c r="EVV461" s="323"/>
      <c r="EVW461" s="323"/>
      <c r="EVX461" s="323"/>
      <c r="EVY461" s="323"/>
      <c r="EVZ461" s="323"/>
      <c r="EWA461" s="323"/>
      <c r="EWB461" s="323"/>
      <c r="EWC461" s="323"/>
      <c r="EWD461" s="323"/>
      <c r="EWE461" s="323"/>
      <c r="EWF461" s="323"/>
      <c r="EWG461" s="323"/>
      <c r="EWH461" s="323"/>
      <c r="EWI461" s="323"/>
      <c r="EWJ461" s="323"/>
      <c r="EWK461" s="323"/>
      <c r="EWL461" s="323"/>
      <c r="EWM461" s="323"/>
      <c r="EWN461" s="323"/>
      <c r="EWO461" s="323"/>
      <c r="EWP461" s="323"/>
      <c r="EWQ461" s="323"/>
      <c r="EWR461" s="323"/>
      <c r="EWS461" s="323"/>
      <c r="EWT461" s="323"/>
      <c r="EWU461" s="323"/>
      <c r="EWV461" s="323"/>
      <c r="EWW461" s="323"/>
      <c r="EWX461" s="323"/>
      <c r="EWY461" s="323"/>
      <c r="EWZ461" s="323"/>
      <c r="EXA461" s="323"/>
      <c r="EXB461" s="323"/>
      <c r="EXC461" s="323"/>
      <c r="EXD461" s="323"/>
      <c r="EXE461" s="323"/>
      <c r="EXF461" s="323"/>
      <c r="EXG461" s="323"/>
      <c r="EXH461" s="323"/>
      <c r="EXI461" s="323"/>
      <c r="EXJ461" s="323"/>
      <c r="EXK461" s="323"/>
      <c r="EXL461" s="323"/>
      <c r="EXM461" s="323"/>
      <c r="EXN461" s="323"/>
      <c r="EXO461" s="323"/>
      <c r="EXP461" s="323"/>
      <c r="EXQ461" s="323"/>
      <c r="EXR461" s="323"/>
      <c r="EXS461" s="323"/>
      <c r="EXT461" s="323"/>
      <c r="EXU461" s="323"/>
      <c r="EXV461" s="323"/>
      <c r="EXW461" s="323"/>
      <c r="EXX461" s="323"/>
      <c r="EXY461" s="323"/>
      <c r="EXZ461" s="323"/>
      <c r="EYA461" s="323"/>
      <c r="EYB461" s="323"/>
      <c r="EYC461" s="323"/>
      <c r="EYD461" s="323"/>
      <c r="EYE461" s="323"/>
      <c r="EYF461" s="323"/>
      <c r="EYG461" s="323"/>
      <c r="EYH461" s="323"/>
      <c r="EYI461" s="323"/>
      <c r="EYJ461" s="323"/>
      <c r="EYK461" s="323"/>
      <c r="EYL461" s="323"/>
      <c r="EYM461" s="323"/>
      <c r="EYN461" s="323"/>
      <c r="EYO461" s="323"/>
      <c r="EYP461" s="323"/>
      <c r="EYQ461" s="323"/>
      <c r="EYR461" s="323"/>
      <c r="EYS461" s="323"/>
      <c r="EYT461" s="323"/>
      <c r="EYU461" s="323"/>
      <c r="EYV461" s="323"/>
      <c r="EYW461" s="323"/>
      <c r="EYX461" s="323"/>
      <c r="EYY461" s="323"/>
      <c r="EYZ461" s="323"/>
      <c r="EZA461" s="323"/>
      <c r="EZB461" s="323"/>
      <c r="EZC461" s="323"/>
      <c r="EZD461" s="323"/>
      <c r="EZE461" s="323"/>
      <c r="EZF461" s="323"/>
      <c r="EZG461" s="323"/>
      <c r="EZH461" s="323"/>
      <c r="EZI461" s="323"/>
      <c r="EZJ461" s="323"/>
      <c r="EZK461" s="323"/>
      <c r="EZL461" s="323"/>
      <c r="EZM461" s="323"/>
      <c r="EZN461" s="323"/>
      <c r="EZO461" s="323"/>
      <c r="EZP461" s="323"/>
      <c r="EZQ461" s="323"/>
      <c r="EZR461" s="323"/>
      <c r="EZS461" s="323"/>
      <c r="EZT461" s="323"/>
      <c r="EZU461" s="323"/>
      <c r="EZV461" s="323"/>
      <c r="EZW461" s="323"/>
      <c r="EZX461" s="323"/>
      <c r="EZY461" s="323"/>
      <c r="EZZ461" s="323"/>
      <c r="FAA461" s="323"/>
      <c r="FAB461" s="323"/>
      <c r="FAC461" s="323"/>
      <c r="FAD461" s="323"/>
      <c r="FAE461" s="323"/>
      <c r="FAF461" s="323"/>
      <c r="FAG461" s="323"/>
      <c r="FAH461" s="323"/>
      <c r="FAI461" s="323"/>
      <c r="FAJ461" s="323"/>
      <c r="FAK461" s="323"/>
      <c r="FAL461" s="323"/>
      <c r="FAM461" s="323"/>
      <c r="FAN461" s="323"/>
      <c r="FAO461" s="323"/>
      <c r="FAP461" s="323"/>
      <c r="FAQ461" s="323"/>
      <c r="FAR461" s="323"/>
      <c r="FAS461" s="323"/>
      <c r="FAT461" s="323"/>
      <c r="FAU461" s="323"/>
      <c r="FAV461" s="323"/>
      <c r="FAW461" s="323"/>
      <c r="FAX461" s="323"/>
      <c r="FAY461" s="323"/>
      <c r="FAZ461" s="323"/>
      <c r="FBA461" s="323"/>
      <c r="FBB461" s="323"/>
      <c r="FBC461" s="323"/>
      <c r="FBD461" s="323"/>
      <c r="FBE461" s="323"/>
      <c r="FBF461" s="323"/>
      <c r="FBG461" s="323"/>
      <c r="FBH461" s="323"/>
      <c r="FBI461" s="323"/>
      <c r="FBJ461" s="323"/>
      <c r="FBK461" s="323"/>
      <c r="FBL461" s="323"/>
      <c r="FBM461" s="323"/>
      <c r="FBN461" s="323"/>
      <c r="FBO461" s="323"/>
      <c r="FBP461" s="323"/>
      <c r="FBQ461" s="323"/>
      <c r="FBR461" s="323"/>
      <c r="FBS461" s="323"/>
      <c r="FBT461" s="323"/>
      <c r="FBU461" s="323"/>
      <c r="FBV461" s="323"/>
      <c r="FBW461" s="323"/>
      <c r="FBX461" s="323"/>
      <c r="FBY461" s="323"/>
      <c r="FBZ461" s="323"/>
      <c r="FCA461" s="323"/>
      <c r="FCB461" s="323"/>
      <c r="FCC461" s="323"/>
      <c r="FCD461" s="323"/>
      <c r="FCE461" s="323"/>
      <c r="FCF461" s="323"/>
      <c r="FCG461" s="323"/>
      <c r="FCH461" s="323"/>
      <c r="FCI461" s="323"/>
      <c r="FCJ461" s="323"/>
      <c r="FCK461" s="323"/>
      <c r="FCL461" s="323"/>
      <c r="FCM461" s="323"/>
      <c r="FCN461" s="323"/>
      <c r="FCO461" s="323"/>
      <c r="FCP461" s="323"/>
      <c r="FCQ461" s="323"/>
      <c r="FCR461" s="323"/>
      <c r="FCS461" s="323"/>
      <c r="FCT461" s="323"/>
      <c r="FCU461" s="323"/>
      <c r="FCV461" s="323"/>
      <c r="FCW461" s="323"/>
      <c r="FCX461" s="323"/>
      <c r="FCY461" s="323"/>
      <c r="FCZ461" s="323"/>
      <c r="FDA461" s="323"/>
      <c r="FDB461" s="323"/>
      <c r="FDC461" s="323"/>
      <c r="FDD461" s="323"/>
      <c r="FDE461" s="323"/>
      <c r="FDF461" s="323"/>
      <c r="FDG461" s="323"/>
      <c r="FDH461" s="323"/>
      <c r="FDI461" s="323"/>
      <c r="FDJ461" s="323"/>
      <c r="FDK461" s="323"/>
      <c r="FDL461" s="323"/>
      <c r="FDM461" s="323"/>
      <c r="FDN461" s="323"/>
      <c r="FDO461" s="323"/>
      <c r="FDP461" s="323"/>
      <c r="FDQ461" s="323"/>
      <c r="FDR461" s="323"/>
      <c r="FDS461" s="323"/>
      <c r="FDT461" s="323"/>
      <c r="FDU461" s="323"/>
      <c r="FDV461" s="323"/>
      <c r="FDW461" s="323"/>
      <c r="FDX461" s="323"/>
      <c r="FDY461" s="323"/>
      <c r="FDZ461" s="323"/>
      <c r="FEA461" s="323"/>
      <c r="FEB461" s="323"/>
      <c r="FEC461" s="323"/>
      <c r="FED461" s="323"/>
      <c r="FEE461" s="323"/>
      <c r="FEF461" s="323"/>
      <c r="FEG461" s="323"/>
      <c r="FEH461" s="323"/>
      <c r="FEI461" s="323"/>
      <c r="FEJ461" s="323"/>
      <c r="FEK461" s="323"/>
      <c r="FEL461" s="323"/>
      <c r="FEM461" s="323"/>
      <c r="FEN461" s="323"/>
      <c r="FEO461" s="323"/>
      <c r="FEP461" s="323"/>
      <c r="FEQ461" s="323"/>
      <c r="FER461" s="323"/>
      <c r="FES461" s="323"/>
      <c r="FET461" s="323"/>
      <c r="FEU461" s="323"/>
      <c r="FEV461" s="323"/>
      <c r="FEW461" s="323"/>
      <c r="FEX461" s="323"/>
      <c r="FEY461" s="323"/>
      <c r="FEZ461" s="323"/>
      <c r="FFA461" s="323"/>
      <c r="FFB461" s="323"/>
      <c r="FFC461" s="323"/>
      <c r="FFD461" s="323"/>
      <c r="FFE461" s="323"/>
      <c r="FFF461" s="323"/>
      <c r="FFG461" s="323"/>
      <c r="FFH461" s="323"/>
      <c r="FFI461" s="323"/>
      <c r="FFJ461" s="323"/>
      <c r="FFK461" s="323"/>
      <c r="FFL461" s="323"/>
      <c r="FFM461" s="323"/>
      <c r="FFN461" s="323"/>
      <c r="FFO461" s="323"/>
      <c r="FFP461" s="323"/>
      <c r="FFQ461" s="323"/>
      <c r="FFR461" s="323"/>
      <c r="FFS461" s="323"/>
      <c r="FFT461" s="323"/>
      <c r="FFU461" s="323"/>
      <c r="FFV461" s="323"/>
      <c r="FFW461" s="323"/>
      <c r="FFX461" s="323"/>
      <c r="FFY461" s="323"/>
      <c r="FFZ461" s="323"/>
      <c r="FGA461" s="323"/>
      <c r="FGB461" s="323"/>
      <c r="FGC461" s="323"/>
      <c r="FGD461" s="323"/>
      <c r="FGE461" s="323"/>
      <c r="FGF461" s="323"/>
      <c r="FGG461" s="323"/>
      <c r="FGH461" s="323"/>
      <c r="FGI461" s="323"/>
      <c r="FGJ461" s="323"/>
      <c r="FGK461" s="323"/>
      <c r="FGL461" s="323"/>
      <c r="FGM461" s="323"/>
      <c r="FGN461" s="323"/>
      <c r="FGO461" s="323"/>
      <c r="FGP461" s="323"/>
      <c r="FGQ461" s="323"/>
      <c r="FGR461" s="323"/>
      <c r="FGS461" s="323"/>
      <c r="FGT461" s="323"/>
      <c r="FGU461" s="323"/>
      <c r="FGV461" s="323"/>
      <c r="FGW461" s="323"/>
      <c r="FGX461" s="323"/>
      <c r="FGY461" s="323"/>
      <c r="FGZ461" s="323"/>
      <c r="FHA461" s="323"/>
      <c r="FHB461" s="323"/>
      <c r="FHC461" s="323"/>
      <c r="FHD461" s="323"/>
      <c r="FHE461" s="323"/>
      <c r="FHF461" s="323"/>
      <c r="FHG461" s="323"/>
      <c r="FHH461" s="323"/>
      <c r="FHI461" s="323"/>
      <c r="FHJ461" s="323"/>
      <c r="FHK461" s="323"/>
      <c r="FHL461" s="323"/>
      <c r="FHM461" s="323"/>
      <c r="FHN461" s="323"/>
      <c r="FHO461" s="323"/>
      <c r="FHP461" s="323"/>
      <c r="FHQ461" s="323"/>
      <c r="FHR461" s="323"/>
      <c r="FHS461" s="323"/>
      <c r="FHT461" s="323"/>
      <c r="FHU461" s="323"/>
      <c r="FHV461" s="323"/>
      <c r="FHW461" s="323"/>
      <c r="FHX461" s="323"/>
      <c r="FHY461" s="323"/>
      <c r="FHZ461" s="323"/>
      <c r="FIA461" s="323"/>
      <c r="FIB461" s="323"/>
      <c r="FIC461" s="323"/>
      <c r="FID461" s="323"/>
      <c r="FIE461" s="323"/>
      <c r="FIF461" s="323"/>
      <c r="FIG461" s="323"/>
      <c r="FIH461" s="323"/>
      <c r="FII461" s="323"/>
      <c r="FIJ461" s="323"/>
      <c r="FIK461" s="323"/>
      <c r="FIL461" s="323"/>
      <c r="FIM461" s="323"/>
      <c r="FIN461" s="323"/>
      <c r="FIO461" s="323"/>
      <c r="FIP461" s="323"/>
      <c r="FIQ461" s="323"/>
      <c r="FIR461" s="323"/>
      <c r="FIS461" s="323"/>
      <c r="FIT461" s="323"/>
      <c r="FIU461" s="323"/>
      <c r="FIV461" s="323"/>
      <c r="FIW461" s="323"/>
      <c r="FIX461" s="323"/>
      <c r="FIY461" s="323"/>
      <c r="FIZ461" s="323"/>
      <c r="FJA461" s="323"/>
      <c r="FJB461" s="323"/>
      <c r="FJC461" s="323"/>
      <c r="FJD461" s="323"/>
      <c r="FJE461" s="323"/>
      <c r="FJF461" s="323"/>
      <c r="FJG461" s="323"/>
      <c r="FJH461" s="323"/>
      <c r="FJI461" s="323"/>
      <c r="FJJ461" s="323"/>
      <c r="FJK461" s="323"/>
      <c r="FJL461" s="323"/>
      <c r="FJM461" s="323"/>
      <c r="FJN461" s="323"/>
      <c r="FJO461" s="323"/>
      <c r="FJP461" s="323"/>
      <c r="FJQ461" s="323"/>
      <c r="FJR461" s="323"/>
      <c r="FJS461" s="323"/>
      <c r="FJT461" s="323"/>
      <c r="FJU461" s="323"/>
      <c r="FJV461" s="323"/>
      <c r="FJW461" s="323"/>
      <c r="FJX461" s="323"/>
      <c r="FJY461" s="323"/>
      <c r="FJZ461" s="323"/>
      <c r="FKA461" s="323"/>
      <c r="FKB461" s="323"/>
      <c r="FKC461" s="323"/>
      <c r="FKD461" s="323"/>
      <c r="FKE461" s="323"/>
      <c r="FKF461" s="323"/>
      <c r="FKG461" s="323"/>
      <c r="FKH461" s="323"/>
      <c r="FKI461" s="323"/>
      <c r="FKJ461" s="323"/>
      <c r="FKK461" s="323"/>
      <c r="FKL461" s="323"/>
      <c r="FKM461" s="323"/>
      <c r="FKN461" s="323"/>
      <c r="FKO461" s="323"/>
      <c r="FKP461" s="323"/>
      <c r="FKQ461" s="323"/>
      <c r="FKR461" s="323"/>
      <c r="FKS461" s="323"/>
      <c r="FKT461" s="323"/>
      <c r="FKU461" s="323"/>
      <c r="FKV461" s="323"/>
      <c r="FKW461" s="323"/>
      <c r="FKX461" s="323"/>
      <c r="FKY461" s="323"/>
      <c r="FKZ461" s="323"/>
      <c r="FLA461" s="323"/>
      <c r="FLB461" s="323"/>
      <c r="FLC461" s="323"/>
      <c r="FLD461" s="323"/>
      <c r="FLE461" s="323"/>
      <c r="FLF461" s="323"/>
      <c r="FLG461" s="323"/>
      <c r="FLH461" s="323"/>
      <c r="FLI461" s="323"/>
      <c r="FLJ461" s="323"/>
      <c r="FLK461" s="323"/>
      <c r="FLL461" s="323"/>
      <c r="FLM461" s="323"/>
      <c r="FLN461" s="323"/>
      <c r="FLO461" s="323"/>
      <c r="FLP461" s="323"/>
      <c r="FLQ461" s="323"/>
      <c r="FLR461" s="323"/>
      <c r="FLS461" s="323"/>
      <c r="FLT461" s="323"/>
      <c r="FLU461" s="323"/>
      <c r="FLV461" s="323"/>
      <c r="FLW461" s="323"/>
      <c r="FLX461" s="323"/>
      <c r="FLY461" s="323"/>
      <c r="FLZ461" s="323"/>
      <c r="FMA461" s="323"/>
      <c r="FMB461" s="323"/>
      <c r="FMC461" s="323"/>
      <c r="FMD461" s="323"/>
      <c r="FME461" s="323"/>
      <c r="FMF461" s="323"/>
      <c r="FMG461" s="323"/>
      <c r="FMH461" s="323"/>
      <c r="FMI461" s="323"/>
      <c r="FMJ461" s="323"/>
      <c r="FMK461" s="323"/>
      <c r="FML461" s="323"/>
      <c r="FMM461" s="323"/>
      <c r="FMN461" s="323"/>
      <c r="FMO461" s="323"/>
      <c r="FMP461" s="323"/>
      <c r="FMQ461" s="323"/>
      <c r="FMR461" s="323"/>
      <c r="FMS461" s="323"/>
      <c r="FMT461" s="323"/>
      <c r="FMU461" s="323"/>
      <c r="FMV461" s="323"/>
      <c r="FMW461" s="323"/>
      <c r="FMX461" s="323"/>
      <c r="FMY461" s="323"/>
      <c r="FMZ461" s="323"/>
      <c r="FNA461" s="323"/>
      <c r="FNB461" s="323"/>
      <c r="FNC461" s="323"/>
      <c r="FND461" s="323"/>
      <c r="FNE461" s="323"/>
      <c r="FNF461" s="323"/>
      <c r="FNG461" s="323"/>
      <c r="FNH461" s="323"/>
      <c r="FNI461" s="323"/>
      <c r="FNJ461" s="323"/>
      <c r="FNK461" s="323"/>
      <c r="FNL461" s="323"/>
      <c r="FNM461" s="323"/>
      <c r="FNN461" s="323"/>
      <c r="FNO461" s="323"/>
      <c r="FNP461" s="323"/>
      <c r="FNQ461" s="323"/>
      <c r="FNR461" s="323"/>
      <c r="FNS461" s="323"/>
      <c r="FNT461" s="323"/>
      <c r="FNU461" s="323"/>
      <c r="FNV461" s="323"/>
      <c r="FNW461" s="323"/>
      <c r="FNX461" s="323"/>
      <c r="FNY461" s="323"/>
      <c r="FNZ461" s="323"/>
      <c r="FOA461" s="323"/>
      <c r="FOB461" s="323"/>
      <c r="FOC461" s="323"/>
      <c r="FOD461" s="323"/>
      <c r="FOE461" s="323"/>
      <c r="FOF461" s="323"/>
      <c r="FOG461" s="323"/>
      <c r="FOH461" s="323"/>
      <c r="FOI461" s="323"/>
      <c r="FOJ461" s="323"/>
      <c r="FOK461" s="323"/>
      <c r="FOL461" s="323"/>
      <c r="FOM461" s="323"/>
      <c r="FON461" s="323"/>
      <c r="FOO461" s="323"/>
      <c r="FOP461" s="323"/>
      <c r="FOQ461" s="323"/>
      <c r="FOR461" s="323"/>
      <c r="FOS461" s="323"/>
      <c r="FOT461" s="323"/>
      <c r="FOU461" s="323"/>
      <c r="FOV461" s="323"/>
      <c r="FOW461" s="323"/>
      <c r="FOX461" s="323"/>
      <c r="FOY461" s="323"/>
      <c r="FOZ461" s="323"/>
      <c r="FPA461" s="323"/>
      <c r="FPB461" s="323"/>
      <c r="FPC461" s="323"/>
      <c r="FPD461" s="323"/>
      <c r="FPE461" s="323"/>
      <c r="FPF461" s="323"/>
      <c r="FPG461" s="323"/>
      <c r="FPH461" s="323"/>
      <c r="FPI461" s="323"/>
      <c r="FPJ461" s="323"/>
      <c r="FPK461" s="323"/>
      <c r="FPL461" s="323"/>
      <c r="FPM461" s="323"/>
      <c r="FPN461" s="323"/>
      <c r="FPO461" s="323"/>
      <c r="FPP461" s="323"/>
      <c r="FPQ461" s="323"/>
      <c r="FPR461" s="323"/>
      <c r="FPS461" s="323"/>
      <c r="FPT461" s="323"/>
      <c r="FPU461" s="323"/>
      <c r="FPV461" s="323"/>
      <c r="FPW461" s="323"/>
      <c r="FPX461" s="323"/>
      <c r="FPY461" s="323"/>
      <c r="FPZ461" s="323"/>
      <c r="FQA461" s="323"/>
      <c r="FQB461" s="323"/>
      <c r="FQC461" s="323"/>
      <c r="FQD461" s="323"/>
      <c r="FQE461" s="323"/>
      <c r="FQF461" s="323"/>
      <c r="FQG461" s="323"/>
      <c r="FQH461" s="323"/>
      <c r="FQI461" s="323"/>
      <c r="FQJ461" s="323"/>
      <c r="FQK461" s="323"/>
      <c r="FQL461" s="323"/>
      <c r="FQM461" s="323"/>
      <c r="FQN461" s="323"/>
      <c r="FQO461" s="323"/>
      <c r="FQP461" s="323"/>
      <c r="FQQ461" s="323"/>
      <c r="FQR461" s="323"/>
      <c r="FQS461" s="323"/>
      <c r="FQT461" s="323"/>
      <c r="FQU461" s="323"/>
      <c r="FQV461" s="323"/>
      <c r="FQW461" s="323"/>
      <c r="FQX461" s="323"/>
      <c r="FQY461" s="323"/>
      <c r="FQZ461" s="323"/>
      <c r="FRA461" s="323"/>
      <c r="FRB461" s="323"/>
      <c r="FRC461" s="323"/>
      <c r="FRD461" s="323"/>
      <c r="FRE461" s="323"/>
      <c r="FRF461" s="323"/>
      <c r="FRG461" s="323"/>
      <c r="FRH461" s="323"/>
      <c r="FRI461" s="323"/>
      <c r="FRJ461" s="323"/>
      <c r="FRK461" s="323"/>
      <c r="FRL461" s="323"/>
      <c r="FRM461" s="323"/>
      <c r="FRN461" s="323"/>
      <c r="FRO461" s="323"/>
      <c r="FRP461" s="323"/>
      <c r="FRQ461" s="323"/>
      <c r="FRR461" s="323"/>
      <c r="FRS461" s="323"/>
      <c r="FRT461" s="323"/>
      <c r="FRU461" s="323"/>
      <c r="FRV461" s="323"/>
      <c r="FRW461" s="323"/>
      <c r="FRX461" s="323"/>
      <c r="FRY461" s="323"/>
      <c r="FRZ461" s="323"/>
      <c r="FSA461" s="323"/>
      <c r="FSB461" s="323"/>
      <c r="FSC461" s="323"/>
      <c r="FSD461" s="323"/>
      <c r="FSE461" s="323"/>
      <c r="FSF461" s="323"/>
      <c r="FSG461" s="323"/>
      <c r="FSH461" s="323"/>
      <c r="FSI461" s="323"/>
      <c r="FSJ461" s="323"/>
      <c r="FSK461" s="323"/>
      <c r="FSL461" s="323"/>
      <c r="FSM461" s="323"/>
      <c r="FSN461" s="323"/>
      <c r="FSO461" s="323"/>
      <c r="FSP461" s="323"/>
      <c r="FSQ461" s="323"/>
      <c r="FSR461" s="323"/>
      <c r="FSS461" s="323"/>
      <c r="FST461" s="323"/>
      <c r="FSU461" s="323"/>
      <c r="FSV461" s="323"/>
      <c r="FSW461" s="323"/>
      <c r="FSX461" s="323"/>
      <c r="FSY461" s="323"/>
      <c r="FSZ461" s="323"/>
      <c r="FTA461" s="323"/>
      <c r="FTB461" s="323"/>
      <c r="FTC461" s="323"/>
      <c r="FTD461" s="323"/>
      <c r="FTE461" s="323"/>
      <c r="FTF461" s="323"/>
      <c r="FTG461" s="323"/>
      <c r="FTH461" s="323"/>
      <c r="FTI461" s="323"/>
      <c r="FTJ461" s="323"/>
      <c r="FTK461" s="323"/>
      <c r="FTL461" s="323"/>
      <c r="FTM461" s="323"/>
      <c r="FTN461" s="323"/>
      <c r="FTO461" s="323"/>
      <c r="FTP461" s="323"/>
      <c r="FTQ461" s="323"/>
      <c r="FTR461" s="323"/>
      <c r="FTS461" s="323"/>
      <c r="FTT461" s="323"/>
      <c r="FTU461" s="323"/>
      <c r="FTV461" s="323"/>
      <c r="FTW461" s="323"/>
      <c r="FTX461" s="323"/>
      <c r="FTY461" s="323"/>
      <c r="FTZ461" s="323"/>
      <c r="FUA461" s="323"/>
      <c r="FUB461" s="323"/>
      <c r="FUC461" s="323"/>
      <c r="FUD461" s="323"/>
      <c r="FUE461" s="323"/>
      <c r="FUF461" s="323"/>
      <c r="FUG461" s="323"/>
      <c r="FUH461" s="323"/>
      <c r="FUI461" s="323"/>
      <c r="FUJ461" s="323"/>
      <c r="FUK461" s="323"/>
      <c r="FUL461" s="323"/>
      <c r="FUM461" s="323"/>
      <c r="FUN461" s="323"/>
      <c r="FUO461" s="323"/>
      <c r="FUP461" s="323"/>
      <c r="FUQ461" s="323"/>
      <c r="FUR461" s="323"/>
      <c r="FUS461" s="323"/>
      <c r="FUT461" s="323"/>
      <c r="FUU461" s="323"/>
      <c r="FUV461" s="323"/>
      <c r="FUW461" s="323"/>
      <c r="FUX461" s="323"/>
      <c r="FUY461" s="323"/>
      <c r="FUZ461" s="323"/>
      <c r="FVA461" s="323"/>
      <c r="FVB461" s="323"/>
      <c r="FVC461" s="323"/>
      <c r="FVD461" s="323"/>
      <c r="FVE461" s="323"/>
      <c r="FVF461" s="323"/>
      <c r="FVG461" s="323"/>
      <c r="FVH461" s="323"/>
      <c r="FVI461" s="323"/>
      <c r="FVJ461" s="323"/>
      <c r="FVK461" s="323"/>
      <c r="FVL461" s="323"/>
      <c r="FVM461" s="323"/>
      <c r="FVN461" s="323"/>
      <c r="FVO461" s="323"/>
      <c r="FVP461" s="323"/>
      <c r="FVQ461" s="323"/>
      <c r="FVR461" s="323"/>
      <c r="FVS461" s="323"/>
      <c r="FVT461" s="323"/>
      <c r="FVU461" s="323"/>
      <c r="FVV461" s="323"/>
      <c r="FVW461" s="323"/>
      <c r="FVX461" s="323"/>
      <c r="FVY461" s="323"/>
      <c r="FVZ461" s="323"/>
      <c r="FWA461" s="323"/>
      <c r="FWB461" s="323"/>
      <c r="FWC461" s="323"/>
      <c r="FWD461" s="323"/>
      <c r="FWE461" s="323"/>
      <c r="FWF461" s="323"/>
      <c r="FWG461" s="323"/>
      <c r="FWH461" s="323"/>
      <c r="FWI461" s="323"/>
      <c r="FWJ461" s="323"/>
      <c r="FWK461" s="323"/>
      <c r="FWL461" s="323"/>
      <c r="FWM461" s="323"/>
      <c r="FWN461" s="323"/>
      <c r="FWO461" s="323"/>
      <c r="FWP461" s="323"/>
      <c r="FWQ461" s="323"/>
      <c r="FWR461" s="323"/>
      <c r="FWS461" s="323"/>
      <c r="FWT461" s="323"/>
      <c r="FWU461" s="323"/>
      <c r="FWV461" s="323"/>
      <c r="FWW461" s="323"/>
      <c r="FWX461" s="323"/>
      <c r="FWY461" s="323"/>
      <c r="FWZ461" s="323"/>
      <c r="FXA461" s="323"/>
      <c r="FXB461" s="323"/>
      <c r="FXC461" s="323"/>
      <c r="FXD461" s="323"/>
      <c r="FXE461" s="323"/>
      <c r="FXF461" s="323"/>
      <c r="FXG461" s="323"/>
      <c r="FXH461" s="323"/>
      <c r="FXI461" s="323"/>
      <c r="FXJ461" s="323"/>
      <c r="FXK461" s="323"/>
      <c r="FXL461" s="323"/>
      <c r="FXM461" s="323"/>
      <c r="FXN461" s="323"/>
      <c r="FXO461" s="323"/>
      <c r="FXP461" s="323"/>
      <c r="FXQ461" s="323"/>
      <c r="FXR461" s="323"/>
      <c r="FXS461" s="323"/>
      <c r="FXT461" s="323"/>
      <c r="FXU461" s="323"/>
      <c r="FXV461" s="323"/>
      <c r="FXW461" s="323"/>
      <c r="FXX461" s="323"/>
      <c r="FXY461" s="323"/>
      <c r="FXZ461" s="323"/>
      <c r="FYA461" s="323"/>
      <c r="FYB461" s="323"/>
      <c r="FYC461" s="323"/>
      <c r="FYD461" s="323"/>
      <c r="FYE461" s="323"/>
      <c r="FYF461" s="323"/>
      <c r="FYG461" s="323"/>
      <c r="FYH461" s="323"/>
      <c r="FYI461" s="323"/>
      <c r="FYJ461" s="323"/>
      <c r="FYK461" s="323"/>
      <c r="FYL461" s="323"/>
      <c r="FYM461" s="323"/>
      <c r="FYN461" s="323"/>
      <c r="FYO461" s="323"/>
      <c r="FYP461" s="323"/>
      <c r="FYQ461" s="323"/>
      <c r="FYR461" s="323"/>
      <c r="FYS461" s="323"/>
      <c r="FYT461" s="323"/>
      <c r="FYU461" s="323"/>
      <c r="FYV461" s="323"/>
      <c r="FYW461" s="323"/>
      <c r="FYX461" s="323"/>
      <c r="FYY461" s="323"/>
      <c r="FYZ461" s="323"/>
      <c r="FZA461" s="323"/>
      <c r="FZB461" s="323"/>
      <c r="FZC461" s="323"/>
      <c r="FZD461" s="323"/>
      <c r="FZE461" s="323"/>
      <c r="FZF461" s="323"/>
      <c r="FZG461" s="323"/>
      <c r="FZH461" s="323"/>
      <c r="FZI461" s="323"/>
      <c r="FZJ461" s="323"/>
      <c r="FZK461" s="323"/>
      <c r="FZL461" s="323"/>
      <c r="FZM461" s="323"/>
      <c r="FZN461" s="323"/>
      <c r="FZO461" s="323"/>
      <c r="FZP461" s="323"/>
      <c r="FZQ461" s="323"/>
      <c r="FZR461" s="323"/>
      <c r="FZS461" s="323"/>
      <c r="FZT461" s="323"/>
      <c r="FZU461" s="323"/>
      <c r="FZV461" s="323"/>
      <c r="FZW461" s="323"/>
      <c r="FZX461" s="323"/>
      <c r="FZY461" s="323"/>
      <c r="FZZ461" s="323"/>
      <c r="GAA461" s="323"/>
      <c r="GAB461" s="323"/>
      <c r="GAC461" s="323"/>
      <c r="GAD461" s="323"/>
      <c r="GAE461" s="323"/>
      <c r="GAF461" s="323"/>
      <c r="GAG461" s="323"/>
      <c r="GAH461" s="323"/>
      <c r="GAI461" s="323"/>
      <c r="GAJ461" s="323"/>
      <c r="GAK461" s="323"/>
      <c r="GAL461" s="323"/>
      <c r="GAM461" s="323"/>
      <c r="GAN461" s="323"/>
      <c r="GAO461" s="323"/>
      <c r="GAP461" s="323"/>
      <c r="GAQ461" s="323"/>
      <c r="GAR461" s="323"/>
      <c r="GAS461" s="323"/>
      <c r="GAT461" s="323"/>
      <c r="GAU461" s="323"/>
      <c r="GAV461" s="323"/>
      <c r="GAW461" s="323"/>
      <c r="GAX461" s="323"/>
      <c r="GAY461" s="323"/>
      <c r="GAZ461" s="323"/>
      <c r="GBA461" s="323"/>
      <c r="GBB461" s="323"/>
      <c r="GBC461" s="323"/>
      <c r="GBD461" s="323"/>
      <c r="GBE461" s="323"/>
      <c r="GBF461" s="323"/>
      <c r="GBG461" s="323"/>
      <c r="GBH461" s="323"/>
      <c r="GBI461" s="323"/>
      <c r="GBJ461" s="323"/>
      <c r="GBK461" s="323"/>
      <c r="GBL461" s="323"/>
      <c r="GBM461" s="323"/>
      <c r="GBN461" s="323"/>
      <c r="GBO461" s="323"/>
      <c r="GBP461" s="323"/>
      <c r="GBQ461" s="323"/>
      <c r="GBR461" s="323"/>
      <c r="GBS461" s="323"/>
      <c r="GBT461" s="323"/>
      <c r="GBU461" s="323"/>
      <c r="GBV461" s="323"/>
      <c r="GBW461" s="323"/>
      <c r="GBX461" s="323"/>
      <c r="GBY461" s="323"/>
      <c r="GBZ461" s="323"/>
      <c r="GCA461" s="323"/>
      <c r="GCB461" s="323"/>
      <c r="GCC461" s="323"/>
      <c r="GCD461" s="323"/>
      <c r="GCE461" s="323"/>
      <c r="GCF461" s="323"/>
      <c r="GCG461" s="323"/>
      <c r="GCH461" s="323"/>
      <c r="GCI461" s="323"/>
      <c r="GCJ461" s="323"/>
      <c r="GCK461" s="323"/>
      <c r="GCL461" s="323"/>
      <c r="GCM461" s="323"/>
      <c r="GCN461" s="323"/>
      <c r="GCO461" s="323"/>
      <c r="GCP461" s="323"/>
      <c r="GCQ461" s="323"/>
      <c r="GCR461" s="323"/>
      <c r="GCS461" s="323"/>
      <c r="GCT461" s="323"/>
      <c r="GCU461" s="323"/>
      <c r="GCV461" s="323"/>
      <c r="GCW461" s="323"/>
      <c r="GCX461" s="323"/>
      <c r="GCY461" s="323"/>
      <c r="GCZ461" s="323"/>
      <c r="GDA461" s="323"/>
      <c r="GDB461" s="323"/>
      <c r="GDC461" s="323"/>
      <c r="GDD461" s="323"/>
      <c r="GDE461" s="323"/>
      <c r="GDF461" s="323"/>
      <c r="GDG461" s="323"/>
      <c r="GDH461" s="323"/>
      <c r="GDI461" s="323"/>
      <c r="GDJ461" s="323"/>
      <c r="GDK461" s="323"/>
      <c r="GDL461" s="323"/>
      <c r="GDM461" s="323"/>
      <c r="GDN461" s="323"/>
      <c r="GDO461" s="323"/>
      <c r="GDP461" s="323"/>
      <c r="GDQ461" s="323"/>
      <c r="GDR461" s="323"/>
      <c r="GDS461" s="323"/>
      <c r="GDT461" s="323"/>
      <c r="GDU461" s="323"/>
      <c r="GDV461" s="323"/>
      <c r="GDW461" s="323"/>
      <c r="GDX461" s="323"/>
      <c r="GDY461" s="323"/>
      <c r="GDZ461" s="323"/>
      <c r="GEA461" s="323"/>
      <c r="GEB461" s="323"/>
      <c r="GEC461" s="323"/>
      <c r="GED461" s="323"/>
      <c r="GEE461" s="323"/>
      <c r="GEF461" s="323"/>
      <c r="GEG461" s="323"/>
      <c r="GEH461" s="323"/>
      <c r="GEI461" s="323"/>
      <c r="GEJ461" s="323"/>
      <c r="GEK461" s="323"/>
      <c r="GEL461" s="323"/>
      <c r="GEM461" s="323"/>
      <c r="GEN461" s="323"/>
      <c r="GEO461" s="323"/>
      <c r="GEP461" s="323"/>
      <c r="GEQ461" s="323"/>
      <c r="GER461" s="323"/>
      <c r="GES461" s="323"/>
      <c r="GET461" s="323"/>
      <c r="GEU461" s="323"/>
      <c r="GEV461" s="323"/>
      <c r="GEW461" s="323"/>
      <c r="GEX461" s="323"/>
      <c r="GEY461" s="323"/>
      <c r="GEZ461" s="323"/>
      <c r="GFA461" s="323"/>
      <c r="GFB461" s="323"/>
      <c r="GFC461" s="323"/>
      <c r="GFD461" s="323"/>
      <c r="GFE461" s="323"/>
      <c r="GFF461" s="323"/>
      <c r="GFG461" s="323"/>
      <c r="GFH461" s="323"/>
      <c r="GFI461" s="323"/>
      <c r="GFJ461" s="323"/>
      <c r="GFK461" s="323"/>
      <c r="GFL461" s="323"/>
      <c r="GFM461" s="323"/>
      <c r="GFN461" s="323"/>
      <c r="GFO461" s="323"/>
      <c r="GFP461" s="323"/>
      <c r="GFQ461" s="323"/>
      <c r="GFR461" s="323"/>
      <c r="GFS461" s="323"/>
      <c r="GFT461" s="323"/>
      <c r="GFU461" s="323"/>
      <c r="GFV461" s="323"/>
      <c r="GFW461" s="323"/>
      <c r="GFX461" s="323"/>
      <c r="GFY461" s="323"/>
      <c r="GFZ461" s="323"/>
      <c r="GGA461" s="323"/>
      <c r="GGB461" s="323"/>
      <c r="GGC461" s="323"/>
      <c r="GGD461" s="323"/>
      <c r="GGE461" s="323"/>
      <c r="GGF461" s="323"/>
      <c r="GGG461" s="323"/>
      <c r="GGH461" s="323"/>
      <c r="GGI461" s="323"/>
      <c r="GGJ461" s="323"/>
      <c r="GGK461" s="323"/>
      <c r="GGL461" s="323"/>
      <c r="GGM461" s="323"/>
      <c r="GGN461" s="323"/>
      <c r="GGO461" s="323"/>
      <c r="GGP461" s="323"/>
      <c r="GGQ461" s="323"/>
      <c r="GGR461" s="323"/>
      <c r="GGS461" s="323"/>
      <c r="GGT461" s="323"/>
      <c r="GGU461" s="323"/>
      <c r="GGV461" s="323"/>
      <c r="GGW461" s="323"/>
      <c r="GGX461" s="323"/>
      <c r="GGY461" s="323"/>
      <c r="GGZ461" s="323"/>
      <c r="GHA461" s="323"/>
      <c r="GHB461" s="323"/>
      <c r="GHC461" s="323"/>
      <c r="GHD461" s="323"/>
      <c r="GHE461" s="323"/>
      <c r="GHF461" s="323"/>
      <c r="GHG461" s="323"/>
      <c r="GHH461" s="323"/>
      <c r="GHI461" s="323"/>
      <c r="GHJ461" s="323"/>
      <c r="GHK461" s="323"/>
      <c r="GHL461" s="323"/>
      <c r="GHM461" s="323"/>
      <c r="GHN461" s="323"/>
      <c r="GHO461" s="323"/>
      <c r="GHP461" s="323"/>
      <c r="GHQ461" s="323"/>
      <c r="GHR461" s="323"/>
      <c r="GHS461" s="323"/>
      <c r="GHT461" s="323"/>
      <c r="GHU461" s="323"/>
      <c r="GHV461" s="323"/>
      <c r="GHW461" s="323"/>
      <c r="GHX461" s="323"/>
      <c r="GHY461" s="323"/>
      <c r="GHZ461" s="323"/>
      <c r="GIA461" s="323"/>
      <c r="GIB461" s="323"/>
      <c r="GIC461" s="323"/>
      <c r="GID461" s="323"/>
      <c r="GIE461" s="323"/>
      <c r="GIF461" s="323"/>
      <c r="GIG461" s="323"/>
      <c r="GIH461" s="323"/>
      <c r="GII461" s="323"/>
      <c r="GIJ461" s="323"/>
      <c r="GIK461" s="323"/>
      <c r="GIL461" s="323"/>
      <c r="GIM461" s="323"/>
      <c r="GIN461" s="323"/>
      <c r="GIO461" s="323"/>
      <c r="GIP461" s="323"/>
      <c r="GIQ461" s="323"/>
      <c r="GIR461" s="323"/>
      <c r="GIS461" s="323"/>
      <c r="GIT461" s="323"/>
      <c r="GIU461" s="323"/>
      <c r="GIV461" s="323"/>
      <c r="GIW461" s="323"/>
      <c r="GIX461" s="323"/>
      <c r="GIY461" s="323"/>
      <c r="GIZ461" s="323"/>
      <c r="GJA461" s="323"/>
      <c r="GJB461" s="323"/>
      <c r="GJC461" s="323"/>
      <c r="GJD461" s="323"/>
      <c r="GJE461" s="323"/>
      <c r="GJF461" s="323"/>
      <c r="GJG461" s="323"/>
      <c r="GJH461" s="323"/>
      <c r="GJI461" s="323"/>
      <c r="GJJ461" s="323"/>
      <c r="GJK461" s="323"/>
      <c r="GJL461" s="323"/>
      <c r="GJM461" s="323"/>
      <c r="GJN461" s="323"/>
      <c r="GJO461" s="323"/>
      <c r="GJP461" s="323"/>
      <c r="GJQ461" s="323"/>
      <c r="GJR461" s="323"/>
      <c r="GJS461" s="323"/>
      <c r="GJT461" s="323"/>
      <c r="GJU461" s="323"/>
      <c r="GJV461" s="323"/>
      <c r="GJW461" s="323"/>
      <c r="GJX461" s="323"/>
      <c r="GJY461" s="323"/>
      <c r="GJZ461" s="323"/>
      <c r="GKA461" s="323"/>
      <c r="GKB461" s="323"/>
      <c r="GKC461" s="323"/>
      <c r="GKD461" s="323"/>
      <c r="GKE461" s="323"/>
      <c r="GKF461" s="323"/>
      <c r="GKG461" s="323"/>
      <c r="GKH461" s="323"/>
      <c r="GKI461" s="323"/>
      <c r="GKJ461" s="323"/>
      <c r="GKK461" s="323"/>
      <c r="GKL461" s="323"/>
      <c r="GKM461" s="323"/>
      <c r="GKN461" s="323"/>
      <c r="GKO461" s="323"/>
      <c r="GKP461" s="323"/>
      <c r="GKQ461" s="323"/>
      <c r="GKR461" s="323"/>
      <c r="GKS461" s="323"/>
      <c r="GKT461" s="323"/>
      <c r="GKU461" s="323"/>
      <c r="GKV461" s="323"/>
      <c r="GKW461" s="323"/>
      <c r="GKX461" s="323"/>
      <c r="GKY461" s="323"/>
      <c r="GKZ461" s="323"/>
      <c r="GLA461" s="323"/>
      <c r="GLB461" s="323"/>
      <c r="GLC461" s="323"/>
      <c r="GLD461" s="323"/>
      <c r="GLE461" s="323"/>
      <c r="GLF461" s="323"/>
      <c r="GLG461" s="323"/>
      <c r="GLH461" s="323"/>
      <c r="GLI461" s="323"/>
      <c r="GLJ461" s="323"/>
      <c r="GLK461" s="323"/>
      <c r="GLL461" s="323"/>
      <c r="GLM461" s="323"/>
      <c r="GLN461" s="323"/>
      <c r="GLO461" s="323"/>
      <c r="GLP461" s="323"/>
      <c r="GLQ461" s="323"/>
      <c r="GLR461" s="323"/>
      <c r="GLS461" s="323"/>
      <c r="GLT461" s="323"/>
      <c r="GLU461" s="323"/>
      <c r="GLV461" s="323"/>
      <c r="GLW461" s="323"/>
      <c r="GLX461" s="323"/>
      <c r="GLY461" s="323"/>
      <c r="GLZ461" s="323"/>
      <c r="GMA461" s="323"/>
      <c r="GMB461" s="323"/>
      <c r="GMC461" s="323"/>
      <c r="GMD461" s="323"/>
      <c r="GME461" s="323"/>
      <c r="GMF461" s="323"/>
      <c r="GMG461" s="323"/>
      <c r="GMH461" s="323"/>
      <c r="GMI461" s="323"/>
      <c r="GMJ461" s="323"/>
      <c r="GMK461" s="323"/>
      <c r="GML461" s="323"/>
      <c r="GMM461" s="323"/>
      <c r="GMN461" s="323"/>
      <c r="GMO461" s="323"/>
      <c r="GMP461" s="323"/>
      <c r="GMQ461" s="323"/>
      <c r="GMR461" s="323"/>
      <c r="GMS461" s="323"/>
      <c r="GMT461" s="323"/>
      <c r="GMU461" s="323"/>
      <c r="GMV461" s="323"/>
      <c r="GMW461" s="323"/>
      <c r="GMX461" s="323"/>
      <c r="GMY461" s="323"/>
      <c r="GMZ461" s="323"/>
      <c r="GNA461" s="323"/>
      <c r="GNB461" s="323"/>
      <c r="GNC461" s="323"/>
      <c r="GND461" s="323"/>
      <c r="GNE461" s="323"/>
      <c r="GNF461" s="323"/>
      <c r="GNG461" s="323"/>
      <c r="GNH461" s="323"/>
      <c r="GNI461" s="323"/>
      <c r="GNJ461" s="323"/>
      <c r="GNK461" s="323"/>
      <c r="GNL461" s="323"/>
      <c r="GNM461" s="323"/>
      <c r="GNN461" s="323"/>
      <c r="GNO461" s="323"/>
      <c r="GNP461" s="323"/>
      <c r="GNQ461" s="323"/>
      <c r="GNR461" s="323"/>
      <c r="GNS461" s="323"/>
      <c r="GNT461" s="323"/>
      <c r="GNU461" s="323"/>
      <c r="GNV461" s="323"/>
      <c r="GNW461" s="323"/>
      <c r="GNX461" s="323"/>
      <c r="GNY461" s="323"/>
      <c r="GNZ461" s="323"/>
      <c r="GOA461" s="323"/>
      <c r="GOB461" s="323"/>
      <c r="GOC461" s="323"/>
      <c r="GOD461" s="323"/>
      <c r="GOE461" s="323"/>
      <c r="GOF461" s="323"/>
      <c r="GOG461" s="323"/>
      <c r="GOH461" s="323"/>
      <c r="GOI461" s="323"/>
      <c r="GOJ461" s="323"/>
      <c r="GOK461" s="323"/>
      <c r="GOL461" s="323"/>
      <c r="GOM461" s="323"/>
      <c r="GON461" s="323"/>
      <c r="GOO461" s="323"/>
      <c r="GOP461" s="323"/>
      <c r="GOQ461" s="323"/>
      <c r="GOR461" s="323"/>
      <c r="GOS461" s="323"/>
      <c r="GOT461" s="323"/>
      <c r="GOU461" s="323"/>
      <c r="GOV461" s="323"/>
      <c r="GOW461" s="323"/>
      <c r="GOX461" s="323"/>
      <c r="GOY461" s="323"/>
      <c r="GOZ461" s="323"/>
      <c r="GPA461" s="323"/>
      <c r="GPB461" s="323"/>
      <c r="GPC461" s="323"/>
      <c r="GPD461" s="323"/>
      <c r="GPE461" s="323"/>
      <c r="GPF461" s="323"/>
      <c r="GPG461" s="323"/>
      <c r="GPH461" s="323"/>
      <c r="GPI461" s="323"/>
      <c r="GPJ461" s="323"/>
      <c r="GPK461" s="323"/>
      <c r="GPL461" s="323"/>
      <c r="GPM461" s="323"/>
      <c r="GPN461" s="323"/>
      <c r="GPO461" s="323"/>
      <c r="GPP461" s="323"/>
      <c r="GPQ461" s="323"/>
      <c r="GPR461" s="323"/>
      <c r="GPS461" s="323"/>
      <c r="GPT461" s="323"/>
      <c r="GPU461" s="323"/>
      <c r="GPV461" s="323"/>
      <c r="GPW461" s="323"/>
      <c r="GPX461" s="323"/>
      <c r="GPY461" s="323"/>
      <c r="GPZ461" s="323"/>
      <c r="GQA461" s="323"/>
      <c r="GQB461" s="323"/>
      <c r="GQC461" s="323"/>
      <c r="GQD461" s="323"/>
      <c r="GQE461" s="323"/>
      <c r="GQF461" s="323"/>
      <c r="GQG461" s="323"/>
      <c r="GQH461" s="323"/>
      <c r="GQI461" s="323"/>
      <c r="GQJ461" s="323"/>
      <c r="GQK461" s="323"/>
      <c r="GQL461" s="323"/>
      <c r="GQM461" s="323"/>
      <c r="GQN461" s="323"/>
      <c r="GQO461" s="323"/>
      <c r="GQP461" s="323"/>
      <c r="GQQ461" s="323"/>
      <c r="GQR461" s="323"/>
      <c r="GQS461" s="323"/>
      <c r="GQT461" s="323"/>
      <c r="GQU461" s="323"/>
      <c r="GQV461" s="323"/>
      <c r="GQW461" s="323"/>
      <c r="GQX461" s="323"/>
      <c r="GQY461" s="323"/>
      <c r="GQZ461" s="323"/>
      <c r="GRA461" s="323"/>
      <c r="GRB461" s="323"/>
      <c r="GRC461" s="323"/>
      <c r="GRD461" s="323"/>
      <c r="GRE461" s="323"/>
      <c r="GRF461" s="323"/>
      <c r="GRG461" s="323"/>
      <c r="GRH461" s="323"/>
      <c r="GRI461" s="323"/>
      <c r="GRJ461" s="323"/>
      <c r="GRK461" s="323"/>
      <c r="GRL461" s="323"/>
      <c r="GRM461" s="323"/>
      <c r="GRN461" s="323"/>
      <c r="GRO461" s="323"/>
      <c r="GRP461" s="323"/>
      <c r="GRQ461" s="323"/>
      <c r="GRR461" s="323"/>
      <c r="GRS461" s="323"/>
      <c r="GRT461" s="323"/>
      <c r="GRU461" s="323"/>
      <c r="GRV461" s="323"/>
      <c r="GRW461" s="323"/>
      <c r="GRX461" s="323"/>
      <c r="GRY461" s="323"/>
      <c r="GRZ461" s="323"/>
      <c r="GSA461" s="323"/>
      <c r="GSB461" s="323"/>
      <c r="GSC461" s="323"/>
      <c r="GSD461" s="323"/>
      <c r="GSE461" s="323"/>
      <c r="GSF461" s="323"/>
      <c r="GSG461" s="323"/>
      <c r="GSH461" s="323"/>
      <c r="GSI461" s="323"/>
      <c r="GSJ461" s="323"/>
      <c r="GSK461" s="323"/>
      <c r="GSL461" s="323"/>
      <c r="GSM461" s="323"/>
      <c r="GSN461" s="323"/>
      <c r="GSO461" s="323"/>
      <c r="GSP461" s="323"/>
      <c r="GSQ461" s="323"/>
      <c r="GSR461" s="323"/>
      <c r="GSS461" s="323"/>
      <c r="GST461" s="323"/>
      <c r="GSU461" s="323"/>
      <c r="GSV461" s="323"/>
      <c r="GSW461" s="323"/>
      <c r="GSX461" s="323"/>
      <c r="GSY461" s="323"/>
      <c r="GSZ461" s="323"/>
      <c r="GTA461" s="323"/>
      <c r="GTB461" s="323"/>
      <c r="GTC461" s="323"/>
      <c r="GTD461" s="323"/>
      <c r="GTE461" s="323"/>
      <c r="GTF461" s="323"/>
      <c r="GTG461" s="323"/>
      <c r="GTH461" s="323"/>
      <c r="GTI461" s="323"/>
      <c r="GTJ461" s="323"/>
      <c r="GTK461" s="323"/>
      <c r="GTL461" s="323"/>
      <c r="GTM461" s="323"/>
      <c r="GTN461" s="323"/>
      <c r="GTO461" s="323"/>
      <c r="GTP461" s="323"/>
      <c r="GTQ461" s="323"/>
      <c r="GTR461" s="323"/>
      <c r="GTS461" s="323"/>
      <c r="GTT461" s="323"/>
      <c r="GTU461" s="323"/>
      <c r="GTV461" s="323"/>
      <c r="GTW461" s="323"/>
      <c r="GTX461" s="323"/>
      <c r="GTY461" s="323"/>
      <c r="GTZ461" s="323"/>
      <c r="GUA461" s="323"/>
      <c r="GUB461" s="323"/>
      <c r="GUC461" s="323"/>
      <c r="GUD461" s="323"/>
      <c r="GUE461" s="323"/>
      <c r="GUF461" s="323"/>
      <c r="GUG461" s="323"/>
      <c r="GUH461" s="323"/>
      <c r="GUI461" s="323"/>
      <c r="GUJ461" s="323"/>
      <c r="GUK461" s="323"/>
      <c r="GUL461" s="323"/>
      <c r="GUM461" s="323"/>
      <c r="GUN461" s="323"/>
      <c r="GUO461" s="323"/>
      <c r="GUP461" s="323"/>
      <c r="GUQ461" s="323"/>
      <c r="GUR461" s="323"/>
      <c r="GUS461" s="323"/>
      <c r="GUT461" s="323"/>
      <c r="GUU461" s="323"/>
      <c r="GUV461" s="323"/>
      <c r="GUW461" s="323"/>
      <c r="GUX461" s="323"/>
      <c r="GUY461" s="323"/>
      <c r="GUZ461" s="323"/>
      <c r="GVA461" s="323"/>
      <c r="GVB461" s="323"/>
      <c r="GVC461" s="323"/>
      <c r="GVD461" s="323"/>
      <c r="GVE461" s="323"/>
      <c r="GVF461" s="323"/>
      <c r="GVG461" s="323"/>
      <c r="GVH461" s="323"/>
      <c r="GVI461" s="323"/>
      <c r="GVJ461" s="323"/>
      <c r="GVK461" s="323"/>
      <c r="GVL461" s="323"/>
      <c r="GVM461" s="323"/>
      <c r="GVN461" s="323"/>
      <c r="GVO461" s="323"/>
      <c r="GVP461" s="323"/>
      <c r="GVQ461" s="323"/>
      <c r="GVR461" s="323"/>
      <c r="GVS461" s="323"/>
      <c r="GVT461" s="323"/>
      <c r="GVU461" s="323"/>
      <c r="GVV461" s="323"/>
      <c r="GVW461" s="323"/>
      <c r="GVX461" s="323"/>
      <c r="GVY461" s="323"/>
      <c r="GVZ461" s="323"/>
      <c r="GWA461" s="323"/>
      <c r="GWB461" s="323"/>
      <c r="GWC461" s="323"/>
      <c r="GWD461" s="323"/>
      <c r="GWE461" s="323"/>
      <c r="GWF461" s="323"/>
      <c r="GWG461" s="323"/>
      <c r="GWH461" s="323"/>
      <c r="GWI461" s="323"/>
      <c r="GWJ461" s="323"/>
      <c r="GWK461" s="323"/>
      <c r="GWL461" s="323"/>
      <c r="GWM461" s="323"/>
      <c r="GWN461" s="323"/>
      <c r="GWO461" s="323"/>
      <c r="GWP461" s="323"/>
      <c r="GWQ461" s="323"/>
      <c r="GWR461" s="323"/>
      <c r="GWS461" s="323"/>
      <c r="GWT461" s="323"/>
      <c r="GWU461" s="323"/>
      <c r="GWV461" s="323"/>
      <c r="GWW461" s="323"/>
      <c r="GWX461" s="323"/>
      <c r="GWY461" s="323"/>
      <c r="GWZ461" s="323"/>
      <c r="GXA461" s="323"/>
      <c r="GXB461" s="323"/>
      <c r="GXC461" s="323"/>
      <c r="GXD461" s="323"/>
      <c r="GXE461" s="323"/>
      <c r="GXF461" s="323"/>
      <c r="GXG461" s="323"/>
      <c r="GXH461" s="323"/>
      <c r="GXI461" s="323"/>
      <c r="GXJ461" s="323"/>
      <c r="GXK461" s="323"/>
      <c r="GXL461" s="323"/>
      <c r="GXM461" s="323"/>
      <c r="GXN461" s="323"/>
      <c r="GXO461" s="323"/>
      <c r="GXP461" s="323"/>
      <c r="GXQ461" s="323"/>
      <c r="GXR461" s="323"/>
      <c r="GXS461" s="323"/>
      <c r="GXT461" s="323"/>
      <c r="GXU461" s="323"/>
      <c r="GXV461" s="323"/>
      <c r="GXW461" s="323"/>
      <c r="GXX461" s="323"/>
      <c r="GXY461" s="323"/>
      <c r="GXZ461" s="323"/>
      <c r="GYA461" s="323"/>
      <c r="GYB461" s="323"/>
      <c r="GYC461" s="323"/>
      <c r="GYD461" s="323"/>
      <c r="GYE461" s="323"/>
      <c r="GYF461" s="323"/>
      <c r="GYG461" s="323"/>
      <c r="GYH461" s="323"/>
      <c r="GYI461" s="323"/>
      <c r="GYJ461" s="323"/>
      <c r="GYK461" s="323"/>
      <c r="GYL461" s="323"/>
      <c r="GYM461" s="323"/>
      <c r="GYN461" s="323"/>
      <c r="GYO461" s="323"/>
      <c r="GYP461" s="323"/>
      <c r="GYQ461" s="323"/>
      <c r="GYR461" s="323"/>
      <c r="GYS461" s="323"/>
      <c r="GYT461" s="323"/>
      <c r="GYU461" s="323"/>
      <c r="GYV461" s="323"/>
      <c r="GYW461" s="323"/>
      <c r="GYX461" s="323"/>
      <c r="GYY461" s="323"/>
      <c r="GYZ461" s="323"/>
      <c r="GZA461" s="323"/>
      <c r="GZB461" s="323"/>
      <c r="GZC461" s="323"/>
      <c r="GZD461" s="323"/>
      <c r="GZE461" s="323"/>
      <c r="GZF461" s="323"/>
      <c r="GZG461" s="323"/>
      <c r="GZH461" s="323"/>
      <c r="GZI461" s="323"/>
      <c r="GZJ461" s="323"/>
      <c r="GZK461" s="323"/>
      <c r="GZL461" s="323"/>
      <c r="GZM461" s="323"/>
      <c r="GZN461" s="323"/>
      <c r="GZO461" s="323"/>
      <c r="GZP461" s="323"/>
      <c r="GZQ461" s="323"/>
      <c r="GZR461" s="323"/>
      <c r="GZS461" s="323"/>
      <c r="GZT461" s="323"/>
      <c r="GZU461" s="323"/>
      <c r="GZV461" s="323"/>
      <c r="GZW461" s="323"/>
      <c r="GZX461" s="323"/>
      <c r="GZY461" s="323"/>
      <c r="GZZ461" s="323"/>
      <c r="HAA461" s="323"/>
      <c r="HAB461" s="323"/>
      <c r="HAC461" s="323"/>
      <c r="HAD461" s="323"/>
      <c r="HAE461" s="323"/>
      <c r="HAF461" s="323"/>
      <c r="HAG461" s="323"/>
      <c r="HAH461" s="323"/>
      <c r="HAI461" s="323"/>
      <c r="HAJ461" s="323"/>
      <c r="HAK461" s="323"/>
      <c r="HAL461" s="323"/>
      <c r="HAM461" s="323"/>
      <c r="HAN461" s="323"/>
      <c r="HAO461" s="323"/>
      <c r="HAP461" s="323"/>
      <c r="HAQ461" s="323"/>
      <c r="HAR461" s="323"/>
      <c r="HAS461" s="323"/>
      <c r="HAT461" s="323"/>
      <c r="HAU461" s="323"/>
      <c r="HAV461" s="323"/>
      <c r="HAW461" s="323"/>
      <c r="HAX461" s="323"/>
      <c r="HAY461" s="323"/>
      <c r="HAZ461" s="323"/>
      <c r="HBA461" s="323"/>
      <c r="HBB461" s="323"/>
      <c r="HBC461" s="323"/>
      <c r="HBD461" s="323"/>
      <c r="HBE461" s="323"/>
      <c r="HBF461" s="323"/>
      <c r="HBG461" s="323"/>
      <c r="HBH461" s="323"/>
      <c r="HBI461" s="323"/>
      <c r="HBJ461" s="323"/>
      <c r="HBK461" s="323"/>
      <c r="HBL461" s="323"/>
      <c r="HBM461" s="323"/>
      <c r="HBN461" s="323"/>
      <c r="HBO461" s="323"/>
      <c r="HBP461" s="323"/>
      <c r="HBQ461" s="323"/>
      <c r="HBR461" s="323"/>
      <c r="HBS461" s="323"/>
      <c r="HBT461" s="323"/>
      <c r="HBU461" s="323"/>
      <c r="HBV461" s="323"/>
      <c r="HBW461" s="323"/>
      <c r="HBX461" s="323"/>
      <c r="HBY461" s="323"/>
      <c r="HBZ461" s="323"/>
      <c r="HCA461" s="323"/>
      <c r="HCB461" s="323"/>
      <c r="HCC461" s="323"/>
      <c r="HCD461" s="323"/>
      <c r="HCE461" s="323"/>
      <c r="HCF461" s="323"/>
      <c r="HCG461" s="323"/>
      <c r="HCH461" s="323"/>
      <c r="HCI461" s="323"/>
      <c r="HCJ461" s="323"/>
      <c r="HCK461" s="323"/>
      <c r="HCL461" s="323"/>
      <c r="HCM461" s="323"/>
      <c r="HCN461" s="323"/>
      <c r="HCO461" s="323"/>
      <c r="HCP461" s="323"/>
      <c r="HCQ461" s="323"/>
      <c r="HCR461" s="323"/>
      <c r="HCS461" s="323"/>
      <c r="HCT461" s="323"/>
      <c r="HCU461" s="323"/>
      <c r="HCV461" s="323"/>
      <c r="HCW461" s="323"/>
      <c r="HCX461" s="323"/>
      <c r="HCY461" s="323"/>
      <c r="HCZ461" s="323"/>
      <c r="HDA461" s="323"/>
      <c r="HDB461" s="323"/>
      <c r="HDC461" s="323"/>
      <c r="HDD461" s="323"/>
      <c r="HDE461" s="323"/>
      <c r="HDF461" s="323"/>
      <c r="HDG461" s="323"/>
      <c r="HDH461" s="323"/>
      <c r="HDI461" s="323"/>
      <c r="HDJ461" s="323"/>
      <c r="HDK461" s="323"/>
      <c r="HDL461" s="323"/>
      <c r="HDM461" s="323"/>
      <c r="HDN461" s="323"/>
      <c r="HDO461" s="323"/>
      <c r="HDP461" s="323"/>
      <c r="HDQ461" s="323"/>
      <c r="HDR461" s="323"/>
      <c r="HDS461" s="323"/>
      <c r="HDT461" s="323"/>
      <c r="HDU461" s="323"/>
      <c r="HDV461" s="323"/>
      <c r="HDW461" s="323"/>
      <c r="HDX461" s="323"/>
      <c r="HDY461" s="323"/>
      <c r="HDZ461" s="323"/>
      <c r="HEA461" s="323"/>
      <c r="HEB461" s="323"/>
      <c r="HEC461" s="323"/>
      <c r="HED461" s="323"/>
      <c r="HEE461" s="323"/>
      <c r="HEF461" s="323"/>
      <c r="HEG461" s="323"/>
      <c r="HEH461" s="323"/>
      <c r="HEI461" s="323"/>
      <c r="HEJ461" s="323"/>
      <c r="HEK461" s="323"/>
      <c r="HEL461" s="323"/>
      <c r="HEM461" s="323"/>
      <c r="HEN461" s="323"/>
      <c r="HEO461" s="323"/>
      <c r="HEP461" s="323"/>
      <c r="HEQ461" s="323"/>
      <c r="HER461" s="323"/>
      <c r="HES461" s="323"/>
      <c r="HET461" s="323"/>
      <c r="HEU461" s="323"/>
      <c r="HEV461" s="323"/>
      <c r="HEW461" s="323"/>
      <c r="HEX461" s="323"/>
      <c r="HEY461" s="323"/>
      <c r="HEZ461" s="323"/>
      <c r="HFA461" s="323"/>
      <c r="HFB461" s="323"/>
      <c r="HFC461" s="323"/>
      <c r="HFD461" s="323"/>
      <c r="HFE461" s="323"/>
      <c r="HFF461" s="323"/>
      <c r="HFG461" s="323"/>
      <c r="HFH461" s="323"/>
      <c r="HFI461" s="323"/>
      <c r="HFJ461" s="323"/>
      <c r="HFK461" s="323"/>
      <c r="HFL461" s="323"/>
      <c r="HFM461" s="323"/>
      <c r="HFN461" s="323"/>
      <c r="HFO461" s="323"/>
      <c r="HFP461" s="323"/>
      <c r="HFQ461" s="323"/>
      <c r="HFR461" s="323"/>
      <c r="HFS461" s="323"/>
      <c r="HFT461" s="323"/>
      <c r="HFU461" s="323"/>
      <c r="HFV461" s="323"/>
      <c r="HFW461" s="323"/>
      <c r="HFX461" s="323"/>
      <c r="HFY461" s="323"/>
      <c r="HFZ461" s="323"/>
      <c r="HGA461" s="323"/>
      <c r="HGB461" s="323"/>
      <c r="HGC461" s="323"/>
      <c r="HGD461" s="323"/>
      <c r="HGE461" s="323"/>
      <c r="HGF461" s="323"/>
      <c r="HGG461" s="323"/>
      <c r="HGH461" s="323"/>
      <c r="HGI461" s="323"/>
      <c r="HGJ461" s="323"/>
      <c r="HGK461" s="323"/>
      <c r="HGL461" s="323"/>
      <c r="HGM461" s="323"/>
      <c r="HGN461" s="323"/>
      <c r="HGO461" s="323"/>
      <c r="HGP461" s="323"/>
      <c r="HGQ461" s="323"/>
      <c r="HGR461" s="323"/>
      <c r="HGS461" s="323"/>
      <c r="HGT461" s="323"/>
      <c r="HGU461" s="323"/>
      <c r="HGV461" s="323"/>
      <c r="HGW461" s="323"/>
      <c r="HGX461" s="323"/>
      <c r="HGY461" s="323"/>
      <c r="HGZ461" s="323"/>
      <c r="HHA461" s="323"/>
      <c r="HHB461" s="323"/>
      <c r="HHC461" s="323"/>
      <c r="HHD461" s="323"/>
      <c r="HHE461" s="323"/>
      <c r="HHF461" s="323"/>
      <c r="HHG461" s="323"/>
      <c r="HHH461" s="323"/>
      <c r="HHI461" s="323"/>
      <c r="HHJ461" s="323"/>
      <c r="HHK461" s="323"/>
      <c r="HHL461" s="323"/>
      <c r="HHM461" s="323"/>
      <c r="HHN461" s="323"/>
      <c r="HHO461" s="323"/>
      <c r="HHP461" s="323"/>
      <c r="HHQ461" s="323"/>
      <c r="HHR461" s="323"/>
      <c r="HHS461" s="323"/>
      <c r="HHT461" s="323"/>
      <c r="HHU461" s="323"/>
      <c r="HHV461" s="323"/>
      <c r="HHW461" s="323"/>
      <c r="HHX461" s="323"/>
      <c r="HHY461" s="323"/>
      <c r="HHZ461" s="323"/>
      <c r="HIA461" s="323"/>
      <c r="HIB461" s="323"/>
      <c r="HIC461" s="323"/>
      <c r="HID461" s="323"/>
      <c r="HIE461" s="323"/>
      <c r="HIF461" s="323"/>
      <c r="HIG461" s="323"/>
      <c r="HIH461" s="323"/>
      <c r="HII461" s="323"/>
      <c r="HIJ461" s="323"/>
      <c r="HIK461" s="323"/>
      <c r="HIL461" s="323"/>
      <c r="HIM461" s="323"/>
      <c r="HIN461" s="323"/>
      <c r="HIO461" s="323"/>
      <c r="HIP461" s="323"/>
      <c r="HIQ461" s="323"/>
      <c r="HIR461" s="323"/>
      <c r="HIS461" s="323"/>
      <c r="HIT461" s="323"/>
      <c r="HIU461" s="323"/>
      <c r="HIV461" s="323"/>
      <c r="HIW461" s="323"/>
      <c r="HIX461" s="323"/>
      <c r="HIY461" s="323"/>
      <c r="HIZ461" s="323"/>
      <c r="HJA461" s="323"/>
      <c r="HJB461" s="323"/>
      <c r="HJC461" s="323"/>
      <c r="HJD461" s="323"/>
      <c r="HJE461" s="323"/>
      <c r="HJF461" s="323"/>
      <c r="HJG461" s="323"/>
      <c r="HJH461" s="323"/>
      <c r="HJI461" s="323"/>
      <c r="HJJ461" s="323"/>
      <c r="HJK461" s="323"/>
      <c r="HJL461" s="323"/>
      <c r="HJM461" s="323"/>
      <c r="HJN461" s="323"/>
      <c r="HJO461" s="323"/>
      <c r="HJP461" s="323"/>
      <c r="HJQ461" s="323"/>
      <c r="HJR461" s="323"/>
      <c r="HJS461" s="323"/>
      <c r="HJT461" s="323"/>
      <c r="HJU461" s="323"/>
      <c r="HJV461" s="323"/>
      <c r="HJW461" s="323"/>
      <c r="HJX461" s="323"/>
      <c r="HJY461" s="323"/>
      <c r="HJZ461" s="323"/>
      <c r="HKA461" s="323"/>
      <c r="HKB461" s="323"/>
      <c r="HKC461" s="323"/>
      <c r="HKD461" s="323"/>
      <c r="HKE461" s="323"/>
      <c r="HKF461" s="323"/>
      <c r="HKG461" s="323"/>
      <c r="HKH461" s="323"/>
      <c r="HKI461" s="323"/>
      <c r="HKJ461" s="323"/>
      <c r="HKK461" s="323"/>
      <c r="HKL461" s="323"/>
      <c r="HKM461" s="323"/>
      <c r="HKN461" s="323"/>
      <c r="HKO461" s="323"/>
      <c r="HKP461" s="323"/>
      <c r="HKQ461" s="323"/>
      <c r="HKR461" s="323"/>
      <c r="HKS461" s="323"/>
      <c r="HKT461" s="323"/>
      <c r="HKU461" s="323"/>
      <c r="HKV461" s="323"/>
      <c r="HKW461" s="323"/>
      <c r="HKX461" s="323"/>
      <c r="HKY461" s="323"/>
      <c r="HKZ461" s="323"/>
      <c r="HLA461" s="323"/>
      <c r="HLB461" s="323"/>
      <c r="HLC461" s="323"/>
      <c r="HLD461" s="323"/>
      <c r="HLE461" s="323"/>
      <c r="HLF461" s="323"/>
      <c r="HLG461" s="323"/>
      <c r="HLH461" s="323"/>
      <c r="HLI461" s="323"/>
      <c r="HLJ461" s="323"/>
      <c r="HLK461" s="323"/>
      <c r="HLL461" s="323"/>
      <c r="HLM461" s="323"/>
      <c r="HLN461" s="323"/>
      <c r="HLO461" s="323"/>
      <c r="HLP461" s="323"/>
      <c r="HLQ461" s="323"/>
      <c r="HLR461" s="323"/>
      <c r="HLS461" s="323"/>
      <c r="HLT461" s="323"/>
      <c r="HLU461" s="323"/>
      <c r="HLV461" s="323"/>
      <c r="HLW461" s="323"/>
      <c r="HLX461" s="323"/>
      <c r="HLY461" s="323"/>
      <c r="HLZ461" s="323"/>
      <c r="HMA461" s="323"/>
      <c r="HMB461" s="323"/>
      <c r="HMC461" s="323"/>
      <c r="HMD461" s="323"/>
      <c r="HME461" s="323"/>
      <c r="HMF461" s="323"/>
      <c r="HMG461" s="323"/>
      <c r="HMH461" s="323"/>
      <c r="HMI461" s="323"/>
      <c r="HMJ461" s="323"/>
      <c r="HMK461" s="323"/>
      <c r="HML461" s="323"/>
      <c r="HMM461" s="323"/>
      <c r="HMN461" s="323"/>
      <c r="HMO461" s="323"/>
      <c r="HMP461" s="323"/>
      <c r="HMQ461" s="323"/>
      <c r="HMR461" s="323"/>
      <c r="HMS461" s="323"/>
      <c r="HMT461" s="323"/>
      <c r="HMU461" s="323"/>
      <c r="HMV461" s="323"/>
      <c r="HMW461" s="323"/>
      <c r="HMX461" s="323"/>
      <c r="HMY461" s="323"/>
      <c r="HMZ461" s="323"/>
      <c r="HNA461" s="323"/>
      <c r="HNB461" s="323"/>
      <c r="HNC461" s="323"/>
      <c r="HND461" s="323"/>
      <c r="HNE461" s="323"/>
      <c r="HNF461" s="323"/>
      <c r="HNG461" s="323"/>
      <c r="HNH461" s="323"/>
      <c r="HNI461" s="323"/>
      <c r="HNJ461" s="323"/>
      <c r="HNK461" s="323"/>
      <c r="HNL461" s="323"/>
      <c r="HNM461" s="323"/>
      <c r="HNN461" s="323"/>
      <c r="HNO461" s="323"/>
      <c r="HNP461" s="323"/>
      <c r="HNQ461" s="323"/>
      <c r="HNR461" s="323"/>
      <c r="HNS461" s="323"/>
      <c r="HNT461" s="323"/>
      <c r="HNU461" s="323"/>
      <c r="HNV461" s="323"/>
      <c r="HNW461" s="323"/>
      <c r="HNX461" s="323"/>
      <c r="HNY461" s="323"/>
      <c r="HNZ461" s="323"/>
      <c r="HOA461" s="323"/>
      <c r="HOB461" s="323"/>
      <c r="HOC461" s="323"/>
      <c r="HOD461" s="323"/>
      <c r="HOE461" s="323"/>
      <c r="HOF461" s="323"/>
      <c r="HOG461" s="323"/>
      <c r="HOH461" s="323"/>
      <c r="HOI461" s="323"/>
      <c r="HOJ461" s="323"/>
      <c r="HOK461" s="323"/>
      <c r="HOL461" s="323"/>
      <c r="HOM461" s="323"/>
      <c r="HON461" s="323"/>
      <c r="HOO461" s="323"/>
      <c r="HOP461" s="323"/>
      <c r="HOQ461" s="323"/>
      <c r="HOR461" s="323"/>
      <c r="HOS461" s="323"/>
      <c r="HOT461" s="323"/>
      <c r="HOU461" s="323"/>
      <c r="HOV461" s="323"/>
      <c r="HOW461" s="323"/>
      <c r="HOX461" s="323"/>
      <c r="HOY461" s="323"/>
      <c r="HOZ461" s="323"/>
      <c r="HPA461" s="323"/>
      <c r="HPB461" s="323"/>
      <c r="HPC461" s="323"/>
      <c r="HPD461" s="323"/>
      <c r="HPE461" s="323"/>
      <c r="HPF461" s="323"/>
      <c r="HPG461" s="323"/>
      <c r="HPH461" s="323"/>
      <c r="HPI461" s="323"/>
      <c r="HPJ461" s="323"/>
      <c r="HPK461" s="323"/>
      <c r="HPL461" s="323"/>
      <c r="HPM461" s="323"/>
      <c r="HPN461" s="323"/>
      <c r="HPO461" s="323"/>
      <c r="HPP461" s="323"/>
      <c r="HPQ461" s="323"/>
      <c r="HPR461" s="323"/>
      <c r="HPS461" s="323"/>
      <c r="HPT461" s="323"/>
      <c r="HPU461" s="323"/>
      <c r="HPV461" s="323"/>
      <c r="HPW461" s="323"/>
      <c r="HPX461" s="323"/>
      <c r="HPY461" s="323"/>
      <c r="HPZ461" s="323"/>
      <c r="HQA461" s="323"/>
      <c r="HQB461" s="323"/>
      <c r="HQC461" s="323"/>
      <c r="HQD461" s="323"/>
      <c r="HQE461" s="323"/>
      <c r="HQF461" s="323"/>
      <c r="HQG461" s="323"/>
      <c r="HQH461" s="323"/>
      <c r="HQI461" s="323"/>
      <c r="HQJ461" s="323"/>
      <c r="HQK461" s="323"/>
      <c r="HQL461" s="323"/>
      <c r="HQM461" s="323"/>
      <c r="HQN461" s="323"/>
      <c r="HQO461" s="323"/>
      <c r="HQP461" s="323"/>
      <c r="HQQ461" s="323"/>
      <c r="HQR461" s="323"/>
      <c r="HQS461" s="323"/>
      <c r="HQT461" s="323"/>
      <c r="HQU461" s="323"/>
      <c r="HQV461" s="323"/>
      <c r="HQW461" s="323"/>
      <c r="HQX461" s="323"/>
      <c r="HQY461" s="323"/>
      <c r="HQZ461" s="323"/>
      <c r="HRA461" s="323"/>
      <c r="HRB461" s="323"/>
      <c r="HRC461" s="323"/>
      <c r="HRD461" s="323"/>
      <c r="HRE461" s="323"/>
      <c r="HRF461" s="323"/>
      <c r="HRG461" s="323"/>
      <c r="HRH461" s="323"/>
      <c r="HRI461" s="323"/>
      <c r="HRJ461" s="323"/>
      <c r="HRK461" s="323"/>
      <c r="HRL461" s="323"/>
      <c r="HRM461" s="323"/>
      <c r="HRN461" s="323"/>
      <c r="HRO461" s="323"/>
      <c r="HRP461" s="323"/>
      <c r="HRQ461" s="323"/>
      <c r="HRR461" s="323"/>
      <c r="HRS461" s="323"/>
      <c r="HRT461" s="323"/>
      <c r="HRU461" s="323"/>
      <c r="HRV461" s="323"/>
      <c r="HRW461" s="323"/>
      <c r="HRX461" s="323"/>
      <c r="HRY461" s="323"/>
      <c r="HRZ461" s="323"/>
      <c r="HSA461" s="323"/>
      <c r="HSB461" s="323"/>
      <c r="HSC461" s="323"/>
      <c r="HSD461" s="323"/>
      <c r="HSE461" s="323"/>
      <c r="HSF461" s="323"/>
      <c r="HSG461" s="323"/>
      <c r="HSH461" s="323"/>
      <c r="HSI461" s="323"/>
      <c r="HSJ461" s="323"/>
      <c r="HSK461" s="323"/>
      <c r="HSL461" s="323"/>
      <c r="HSM461" s="323"/>
      <c r="HSN461" s="323"/>
      <c r="HSO461" s="323"/>
      <c r="HSP461" s="323"/>
      <c r="HSQ461" s="323"/>
      <c r="HSR461" s="323"/>
      <c r="HSS461" s="323"/>
      <c r="HST461" s="323"/>
      <c r="HSU461" s="323"/>
      <c r="HSV461" s="323"/>
      <c r="HSW461" s="323"/>
      <c r="HSX461" s="323"/>
      <c r="HSY461" s="323"/>
      <c r="HSZ461" s="323"/>
      <c r="HTA461" s="323"/>
      <c r="HTB461" s="323"/>
      <c r="HTC461" s="323"/>
      <c r="HTD461" s="323"/>
      <c r="HTE461" s="323"/>
      <c r="HTF461" s="323"/>
      <c r="HTG461" s="323"/>
      <c r="HTH461" s="323"/>
      <c r="HTI461" s="323"/>
      <c r="HTJ461" s="323"/>
      <c r="HTK461" s="323"/>
      <c r="HTL461" s="323"/>
      <c r="HTM461" s="323"/>
      <c r="HTN461" s="323"/>
      <c r="HTO461" s="323"/>
      <c r="HTP461" s="323"/>
      <c r="HTQ461" s="323"/>
      <c r="HTR461" s="323"/>
      <c r="HTS461" s="323"/>
      <c r="HTT461" s="323"/>
      <c r="HTU461" s="323"/>
      <c r="HTV461" s="323"/>
      <c r="HTW461" s="323"/>
      <c r="HTX461" s="323"/>
      <c r="HTY461" s="323"/>
      <c r="HTZ461" s="323"/>
      <c r="HUA461" s="323"/>
      <c r="HUB461" s="323"/>
      <c r="HUC461" s="323"/>
      <c r="HUD461" s="323"/>
      <c r="HUE461" s="323"/>
      <c r="HUF461" s="323"/>
      <c r="HUG461" s="323"/>
      <c r="HUH461" s="323"/>
      <c r="HUI461" s="323"/>
      <c r="HUJ461" s="323"/>
      <c r="HUK461" s="323"/>
      <c r="HUL461" s="323"/>
      <c r="HUM461" s="323"/>
      <c r="HUN461" s="323"/>
      <c r="HUO461" s="323"/>
      <c r="HUP461" s="323"/>
      <c r="HUQ461" s="323"/>
      <c r="HUR461" s="323"/>
      <c r="HUS461" s="323"/>
      <c r="HUT461" s="323"/>
      <c r="HUU461" s="323"/>
      <c r="HUV461" s="323"/>
      <c r="HUW461" s="323"/>
      <c r="HUX461" s="323"/>
      <c r="HUY461" s="323"/>
      <c r="HUZ461" s="323"/>
      <c r="HVA461" s="323"/>
      <c r="HVB461" s="323"/>
      <c r="HVC461" s="323"/>
      <c r="HVD461" s="323"/>
      <c r="HVE461" s="323"/>
      <c r="HVF461" s="323"/>
      <c r="HVG461" s="323"/>
      <c r="HVH461" s="323"/>
      <c r="HVI461" s="323"/>
      <c r="HVJ461" s="323"/>
      <c r="HVK461" s="323"/>
      <c r="HVL461" s="323"/>
      <c r="HVM461" s="323"/>
      <c r="HVN461" s="323"/>
      <c r="HVO461" s="323"/>
      <c r="HVP461" s="323"/>
      <c r="HVQ461" s="323"/>
      <c r="HVR461" s="323"/>
      <c r="HVS461" s="323"/>
      <c r="HVT461" s="323"/>
      <c r="HVU461" s="323"/>
      <c r="HVV461" s="323"/>
      <c r="HVW461" s="323"/>
      <c r="HVX461" s="323"/>
      <c r="HVY461" s="323"/>
      <c r="HVZ461" s="323"/>
      <c r="HWA461" s="323"/>
      <c r="HWB461" s="323"/>
      <c r="HWC461" s="323"/>
      <c r="HWD461" s="323"/>
      <c r="HWE461" s="323"/>
      <c r="HWF461" s="323"/>
      <c r="HWG461" s="323"/>
      <c r="HWH461" s="323"/>
      <c r="HWI461" s="323"/>
      <c r="HWJ461" s="323"/>
      <c r="HWK461" s="323"/>
      <c r="HWL461" s="323"/>
      <c r="HWM461" s="323"/>
      <c r="HWN461" s="323"/>
      <c r="HWO461" s="323"/>
      <c r="HWP461" s="323"/>
      <c r="HWQ461" s="323"/>
      <c r="HWR461" s="323"/>
      <c r="HWS461" s="323"/>
      <c r="HWT461" s="323"/>
      <c r="HWU461" s="323"/>
      <c r="HWV461" s="323"/>
      <c r="HWW461" s="323"/>
      <c r="HWX461" s="323"/>
      <c r="HWY461" s="323"/>
      <c r="HWZ461" s="323"/>
      <c r="HXA461" s="323"/>
      <c r="HXB461" s="323"/>
      <c r="HXC461" s="323"/>
      <c r="HXD461" s="323"/>
      <c r="HXE461" s="323"/>
      <c r="HXF461" s="323"/>
      <c r="HXG461" s="323"/>
      <c r="HXH461" s="323"/>
      <c r="HXI461" s="323"/>
      <c r="HXJ461" s="323"/>
      <c r="HXK461" s="323"/>
      <c r="HXL461" s="323"/>
      <c r="HXM461" s="323"/>
      <c r="HXN461" s="323"/>
      <c r="HXO461" s="323"/>
      <c r="HXP461" s="323"/>
      <c r="HXQ461" s="323"/>
      <c r="HXR461" s="323"/>
      <c r="HXS461" s="323"/>
      <c r="HXT461" s="323"/>
      <c r="HXU461" s="323"/>
      <c r="HXV461" s="323"/>
      <c r="HXW461" s="323"/>
      <c r="HXX461" s="323"/>
      <c r="HXY461" s="323"/>
      <c r="HXZ461" s="323"/>
      <c r="HYA461" s="323"/>
      <c r="HYB461" s="323"/>
      <c r="HYC461" s="323"/>
      <c r="HYD461" s="323"/>
      <c r="HYE461" s="323"/>
      <c r="HYF461" s="323"/>
      <c r="HYG461" s="323"/>
      <c r="HYH461" s="323"/>
      <c r="HYI461" s="323"/>
      <c r="HYJ461" s="323"/>
      <c r="HYK461" s="323"/>
      <c r="HYL461" s="323"/>
      <c r="HYM461" s="323"/>
      <c r="HYN461" s="323"/>
      <c r="HYO461" s="323"/>
      <c r="HYP461" s="323"/>
      <c r="HYQ461" s="323"/>
      <c r="HYR461" s="323"/>
      <c r="HYS461" s="323"/>
      <c r="HYT461" s="323"/>
      <c r="HYU461" s="323"/>
      <c r="HYV461" s="323"/>
      <c r="HYW461" s="323"/>
      <c r="HYX461" s="323"/>
      <c r="HYY461" s="323"/>
      <c r="HYZ461" s="323"/>
      <c r="HZA461" s="323"/>
      <c r="HZB461" s="323"/>
      <c r="HZC461" s="323"/>
      <c r="HZD461" s="323"/>
      <c r="HZE461" s="323"/>
      <c r="HZF461" s="323"/>
      <c r="HZG461" s="323"/>
      <c r="HZH461" s="323"/>
      <c r="HZI461" s="323"/>
      <c r="HZJ461" s="323"/>
      <c r="HZK461" s="323"/>
      <c r="HZL461" s="323"/>
      <c r="HZM461" s="323"/>
      <c r="HZN461" s="323"/>
      <c r="HZO461" s="323"/>
      <c r="HZP461" s="323"/>
      <c r="HZQ461" s="323"/>
      <c r="HZR461" s="323"/>
      <c r="HZS461" s="323"/>
      <c r="HZT461" s="323"/>
      <c r="HZU461" s="323"/>
      <c r="HZV461" s="323"/>
      <c r="HZW461" s="323"/>
      <c r="HZX461" s="323"/>
      <c r="HZY461" s="323"/>
      <c r="HZZ461" s="323"/>
      <c r="IAA461" s="323"/>
      <c r="IAB461" s="323"/>
      <c r="IAC461" s="323"/>
      <c r="IAD461" s="323"/>
      <c r="IAE461" s="323"/>
      <c r="IAF461" s="323"/>
      <c r="IAG461" s="323"/>
      <c r="IAH461" s="323"/>
      <c r="IAI461" s="323"/>
      <c r="IAJ461" s="323"/>
      <c r="IAK461" s="323"/>
      <c r="IAL461" s="323"/>
      <c r="IAM461" s="323"/>
      <c r="IAN461" s="323"/>
      <c r="IAO461" s="323"/>
      <c r="IAP461" s="323"/>
      <c r="IAQ461" s="323"/>
      <c r="IAR461" s="323"/>
      <c r="IAS461" s="323"/>
      <c r="IAT461" s="323"/>
      <c r="IAU461" s="323"/>
      <c r="IAV461" s="323"/>
      <c r="IAW461" s="323"/>
      <c r="IAX461" s="323"/>
      <c r="IAY461" s="323"/>
      <c r="IAZ461" s="323"/>
      <c r="IBA461" s="323"/>
      <c r="IBB461" s="323"/>
      <c r="IBC461" s="323"/>
      <c r="IBD461" s="323"/>
      <c r="IBE461" s="323"/>
      <c r="IBF461" s="323"/>
      <c r="IBG461" s="323"/>
      <c r="IBH461" s="323"/>
      <c r="IBI461" s="323"/>
      <c r="IBJ461" s="323"/>
      <c r="IBK461" s="323"/>
      <c r="IBL461" s="323"/>
      <c r="IBM461" s="323"/>
      <c r="IBN461" s="323"/>
      <c r="IBO461" s="323"/>
      <c r="IBP461" s="323"/>
      <c r="IBQ461" s="323"/>
      <c r="IBR461" s="323"/>
      <c r="IBS461" s="323"/>
      <c r="IBT461" s="323"/>
      <c r="IBU461" s="323"/>
      <c r="IBV461" s="323"/>
      <c r="IBW461" s="323"/>
      <c r="IBX461" s="323"/>
      <c r="IBY461" s="323"/>
      <c r="IBZ461" s="323"/>
      <c r="ICA461" s="323"/>
      <c r="ICB461" s="323"/>
      <c r="ICC461" s="323"/>
      <c r="ICD461" s="323"/>
      <c r="ICE461" s="323"/>
      <c r="ICF461" s="323"/>
      <c r="ICG461" s="323"/>
      <c r="ICH461" s="323"/>
      <c r="ICI461" s="323"/>
      <c r="ICJ461" s="323"/>
      <c r="ICK461" s="323"/>
      <c r="ICL461" s="323"/>
      <c r="ICM461" s="323"/>
      <c r="ICN461" s="323"/>
      <c r="ICO461" s="323"/>
      <c r="ICP461" s="323"/>
      <c r="ICQ461" s="323"/>
      <c r="ICR461" s="323"/>
      <c r="ICS461" s="323"/>
      <c r="ICT461" s="323"/>
      <c r="ICU461" s="323"/>
      <c r="ICV461" s="323"/>
      <c r="ICW461" s="323"/>
      <c r="ICX461" s="323"/>
      <c r="ICY461" s="323"/>
      <c r="ICZ461" s="323"/>
      <c r="IDA461" s="323"/>
      <c r="IDB461" s="323"/>
      <c r="IDC461" s="323"/>
      <c r="IDD461" s="323"/>
      <c r="IDE461" s="323"/>
      <c r="IDF461" s="323"/>
      <c r="IDG461" s="323"/>
      <c r="IDH461" s="323"/>
      <c r="IDI461" s="323"/>
      <c r="IDJ461" s="323"/>
      <c r="IDK461" s="323"/>
      <c r="IDL461" s="323"/>
      <c r="IDM461" s="323"/>
      <c r="IDN461" s="323"/>
      <c r="IDO461" s="323"/>
      <c r="IDP461" s="323"/>
      <c r="IDQ461" s="323"/>
      <c r="IDR461" s="323"/>
      <c r="IDS461" s="323"/>
      <c r="IDT461" s="323"/>
      <c r="IDU461" s="323"/>
      <c r="IDV461" s="323"/>
      <c r="IDW461" s="323"/>
      <c r="IDX461" s="323"/>
      <c r="IDY461" s="323"/>
      <c r="IDZ461" s="323"/>
      <c r="IEA461" s="323"/>
      <c r="IEB461" s="323"/>
      <c r="IEC461" s="323"/>
      <c r="IED461" s="323"/>
      <c r="IEE461" s="323"/>
      <c r="IEF461" s="323"/>
      <c r="IEG461" s="323"/>
      <c r="IEH461" s="323"/>
      <c r="IEI461" s="323"/>
      <c r="IEJ461" s="323"/>
      <c r="IEK461" s="323"/>
      <c r="IEL461" s="323"/>
      <c r="IEM461" s="323"/>
      <c r="IEN461" s="323"/>
      <c r="IEO461" s="323"/>
      <c r="IEP461" s="323"/>
      <c r="IEQ461" s="323"/>
      <c r="IER461" s="323"/>
      <c r="IES461" s="323"/>
      <c r="IET461" s="323"/>
      <c r="IEU461" s="323"/>
      <c r="IEV461" s="323"/>
      <c r="IEW461" s="323"/>
      <c r="IEX461" s="323"/>
      <c r="IEY461" s="323"/>
      <c r="IEZ461" s="323"/>
      <c r="IFA461" s="323"/>
      <c r="IFB461" s="323"/>
      <c r="IFC461" s="323"/>
      <c r="IFD461" s="323"/>
      <c r="IFE461" s="323"/>
      <c r="IFF461" s="323"/>
      <c r="IFG461" s="323"/>
      <c r="IFH461" s="323"/>
      <c r="IFI461" s="323"/>
      <c r="IFJ461" s="323"/>
      <c r="IFK461" s="323"/>
      <c r="IFL461" s="323"/>
      <c r="IFM461" s="323"/>
      <c r="IFN461" s="323"/>
      <c r="IFO461" s="323"/>
      <c r="IFP461" s="323"/>
      <c r="IFQ461" s="323"/>
      <c r="IFR461" s="323"/>
      <c r="IFS461" s="323"/>
      <c r="IFT461" s="323"/>
      <c r="IFU461" s="323"/>
      <c r="IFV461" s="323"/>
      <c r="IFW461" s="323"/>
      <c r="IFX461" s="323"/>
      <c r="IFY461" s="323"/>
      <c r="IFZ461" s="323"/>
      <c r="IGA461" s="323"/>
      <c r="IGB461" s="323"/>
      <c r="IGC461" s="323"/>
      <c r="IGD461" s="323"/>
      <c r="IGE461" s="323"/>
      <c r="IGF461" s="323"/>
      <c r="IGG461" s="323"/>
      <c r="IGH461" s="323"/>
      <c r="IGI461" s="323"/>
      <c r="IGJ461" s="323"/>
      <c r="IGK461" s="323"/>
      <c r="IGL461" s="323"/>
      <c r="IGM461" s="323"/>
      <c r="IGN461" s="323"/>
      <c r="IGO461" s="323"/>
      <c r="IGP461" s="323"/>
      <c r="IGQ461" s="323"/>
      <c r="IGR461" s="323"/>
      <c r="IGS461" s="323"/>
      <c r="IGT461" s="323"/>
      <c r="IGU461" s="323"/>
      <c r="IGV461" s="323"/>
      <c r="IGW461" s="323"/>
      <c r="IGX461" s="323"/>
      <c r="IGY461" s="323"/>
      <c r="IGZ461" s="323"/>
      <c r="IHA461" s="323"/>
      <c r="IHB461" s="323"/>
      <c r="IHC461" s="323"/>
      <c r="IHD461" s="323"/>
      <c r="IHE461" s="323"/>
      <c r="IHF461" s="323"/>
      <c r="IHG461" s="323"/>
      <c r="IHH461" s="323"/>
      <c r="IHI461" s="323"/>
      <c r="IHJ461" s="323"/>
      <c r="IHK461" s="323"/>
      <c r="IHL461" s="323"/>
      <c r="IHM461" s="323"/>
      <c r="IHN461" s="323"/>
      <c r="IHO461" s="323"/>
      <c r="IHP461" s="323"/>
      <c r="IHQ461" s="323"/>
      <c r="IHR461" s="323"/>
      <c r="IHS461" s="323"/>
      <c r="IHT461" s="323"/>
      <c r="IHU461" s="323"/>
      <c r="IHV461" s="323"/>
      <c r="IHW461" s="323"/>
      <c r="IHX461" s="323"/>
      <c r="IHY461" s="323"/>
      <c r="IHZ461" s="323"/>
      <c r="IIA461" s="323"/>
      <c r="IIB461" s="323"/>
      <c r="IIC461" s="323"/>
      <c r="IID461" s="323"/>
      <c r="IIE461" s="323"/>
      <c r="IIF461" s="323"/>
      <c r="IIG461" s="323"/>
      <c r="IIH461" s="323"/>
      <c r="III461" s="323"/>
      <c r="IIJ461" s="323"/>
      <c r="IIK461" s="323"/>
      <c r="IIL461" s="323"/>
      <c r="IIM461" s="323"/>
      <c r="IIN461" s="323"/>
      <c r="IIO461" s="323"/>
      <c r="IIP461" s="323"/>
      <c r="IIQ461" s="323"/>
      <c r="IIR461" s="323"/>
      <c r="IIS461" s="323"/>
      <c r="IIT461" s="323"/>
      <c r="IIU461" s="323"/>
      <c r="IIV461" s="323"/>
      <c r="IIW461" s="323"/>
      <c r="IIX461" s="323"/>
      <c r="IIY461" s="323"/>
      <c r="IIZ461" s="323"/>
      <c r="IJA461" s="323"/>
      <c r="IJB461" s="323"/>
      <c r="IJC461" s="323"/>
      <c r="IJD461" s="323"/>
      <c r="IJE461" s="323"/>
      <c r="IJF461" s="323"/>
      <c r="IJG461" s="323"/>
      <c r="IJH461" s="323"/>
      <c r="IJI461" s="323"/>
      <c r="IJJ461" s="323"/>
      <c r="IJK461" s="323"/>
      <c r="IJL461" s="323"/>
      <c r="IJM461" s="323"/>
      <c r="IJN461" s="323"/>
      <c r="IJO461" s="323"/>
      <c r="IJP461" s="323"/>
      <c r="IJQ461" s="323"/>
      <c r="IJR461" s="323"/>
      <c r="IJS461" s="323"/>
      <c r="IJT461" s="323"/>
      <c r="IJU461" s="323"/>
      <c r="IJV461" s="323"/>
      <c r="IJW461" s="323"/>
      <c r="IJX461" s="323"/>
      <c r="IJY461" s="323"/>
      <c r="IJZ461" s="323"/>
      <c r="IKA461" s="323"/>
      <c r="IKB461" s="323"/>
      <c r="IKC461" s="323"/>
      <c r="IKD461" s="323"/>
      <c r="IKE461" s="323"/>
      <c r="IKF461" s="323"/>
      <c r="IKG461" s="323"/>
      <c r="IKH461" s="323"/>
      <c r="IKI461" s="323"/>
      <c r="IKJ461" s="323"/>
      <c r="IKK461" s="323"/>
      <c r="IKL461" s="323"/>
      <c r="IKM461" s="323"/>
      <c r="IKN461" s="323"/>
      <c r="IKO461" s="323"/>
      <c r="IKP461" s="323"/>
      <c r="IKQ461" s="323"/>
      <c r="IKR461" s="323"/>
      <c r="IKS461" s="323"/>
      <c r="IKT461" s="323"/>
      <c r="IKU461" s="323"/>
      <c r="IKV461" s="323"/>
      <c r="IKW461" s="323"/>
      <c r="IKX461" s="323"/>
      <c r="IKY461" s="323"/>
      <c r="IKZ461" s="323"/>
      <c r="ILA461" s="323"/>
      <c r="ILB461" s="323"/>
      <c r="ILC461" s="323"/>
      <c r="ILD461" s="323"/>
      <c r="ILE461" s="323"/>
      <c r="ILF461" s="323"/>
      <c r="ILG461" s="323"/>
      <c r="ILH461" s="323"/>
      <c r="ILI461" s="323"/>
      <c r="ILJ461" s="323"/>
      <c r="ILK461" s="323"/>
      <c r="ILL461" s="323"/>
      <c r="ILM461" s="323"/>
      <c r="ILN461" s="323"/>
      <c r="ILO461" s="323"/>
      <c r="ILP461" s="323"/>
      <c r="ILQ461" s="323"/>
      <c r="ILR461" s="323"/>
      <c r="ILS461" s="323"/>
      <c r="ILT461" s="323"/>
      <c r="ILU461" s="323"/>
      <c r="ILV461" s="323"/>
      <c r="ILW461" s="323"/>
      <c r="ILX461" s="323"/>
      <c r="ILY461" s="323"/>
      <c r="ILZ461" s="323"/>
      <c r="IMA461" s="323"/>
      <c r="IMB461" s="323"/>
      <c r="IMC461" s="323"/>
      <c r="IMD461" s="323"/>
      <c r="IME461" s="323"/>
      <c r="IMF461" s="323"/>
      <c r="IMG461" s="323"/>
      <c r="IMH461" s="323"/>
      <c r="IMI461" s="323"/>
      <c r="IMJ461" s="323"/>
      <c r="IMK461" s="323"/>
      <c r="IML461" s="323"/>
      <c r="IMM461" s="323"/>
      <c r="IMN461" s="323"/>
      <c r="IMO461" s="323"/>
      <c r="IMP461" s="323"/>
      <c r="IMQ461" s="323"/>
      <c r="IMR461" s="323"/>
      <c r="IMS461" s="323"/>
      <c r="IMT461" s="323"/>
      <c r="IMU461" s="323"/>
      <c r="IMV461" s="323"/>
      <c r="IMW461" s="323"/>
      <c r="IMX461" s="323"/>
      <c r="IMY461" s="323"/>
      <c r="IMZ461" s="323"/>
      <c r="INA461" s="323"/>
      <c r="INB461" s="323"/>
      <c r="INC461" s="323"/>
      <c r="IND461" s="323"/>
      <c r="INE461" s="323"/>
      <c r="INF461" s="323"/>
      <c r="ING461" s="323"/>
      <c r="INH461" s="323"/>
      <c r="INI461" s="323"/>
      <c r="INJ461" s="323"/>
      <c r="INK461" s="323"/>
      <c r="INL461" s="323"/>
      <c r="INM461" s="323"/>
      <c r="INN461" s="323"/>
      <c r="INO461" s="323"/>
      <c r="INP461" s="323"/>
      <c r="INQ461" s="323"/>
      <c r="INR461" s="323"/>
      <c r="INS461" s="323"/>
      <c r="INT461" s="323"/>
      <c r="INU461" s="323"/>
      <c r="INV461" s="323"/>
      <c r="INW461" s="323"/>
      <c r="INX461" s="323"/>
      <c r="INY461" s="323"/>
      <c r="INZ461" s="323"/>
      <c r="IOA461" s="323"/>
      <c r="IOB461" s="323"/>
      <c r="IOC461" s="323"/>
      <c r="IOD461" s="323"/>
      <c r="IOE461" s="323"/>
      <c r="IOF461" s="323"/>
      <c r="IOG461" s="323"/>
      <c r="IOH461" s="323"/>
      <c r="IOI461" s="323"/>
      <c r="IOJ461" s="323"/>
      <c r="IOK461" s="323"/>
      <c r="IOL461" s="323"/>
      <c r="IOM461" s="323"/>
      <c r="ION461" s="323"/>
      <c r="IOO461" s="323"/>
      <c r="IOP461" s="323"/>
      <c r="IOQ461" s="323"/>
      <c r="IOR461" s="323"/>
      <c r="IOS461" s="323"/>
      <c r="IOT461" s="323"/>
      <c r="IOU461" s="323"/>
      <c r="IOV461" s="323"/>
      <c r="IOW461" s="323"/>
      <c r="IOX461" s="323"/>
      <c r="IOY461" s="323"/>
      <c r="IOZ461" s="323"/>
      <c r="IPA461" s="323"/>
      <c r="IPB461" s="323"/>
      <c r="IPC461" s="323"/>
      <c r="IPD461" s="323"/>
      <c r="IPE461" s="323"/>
      <c r="IPF461" s="323"/>
      <c r="IPG461" s="323"/>
      <c r="IPH461" s="323"/>
      <c r="IPI461" s="323"/>
      <c r="IPJ461" s="323"/>
      <c r="IPK461" s="323"/>
      <c r="IPL461" s="323"/>
      <c r="IPM461" s="323"/>
      <c r="IPN461" s="323"/>
      <c r="IPO461" s="323"/>
      <c r="IPP461" s="323"/>
      <c r="IPQ461" s="323"/>
      <c r="IPR461" s="323"/>
      <c r="IPS461" s="323"/>
      <c r="IPT461" s="323"/>
      <c r="IPU461" s="323"/>
      <c r="IPV461" s="323"/>
      <c r="IPW461" s="323"/>
      <c r="IPX461" s="323"/>
      <c r="IPY461" s="323"/>
      <c r="IPZ461" s="323"/>
      <c r="IQA461" s="323"/>
      <c r="IQB461" s="323"/>
      <c r="IQC461" s="323"/>
      <c r="IQD461" s="323"/>
      <c r="IQE461" s="323"/>
      <c r="IQF461" s="323"/>
      <c r="IQG461" s="323"/>
      <c r="IQH461" s="323"/>
      <c r="IQI461" s="323"/>
      <c r="IQJ461" s="323"/>
      <c r="IQK461" s="323"/>
      <c r="IQL461" s="323"/>
      <c r="IQM461" s="323"/>
      <c r="IQN461" s="323"/>
      <c r="IQO461" s="323"/>
      <c r="IQP461" s="323"/>
      <c r="IQQ461" s="323"/>
      <c r="IQR461" s="323"/>
      <c r="IQS461" s="323"/>
      <c r="IQT461" s="323"/>
      <c r="IQU461" s="323"/>
      <c r="IQV461" s="323"/>
      <c r="IQW461" s="323"/>
      <c r="IQX461" s="323"/>
      <c r="IQY461" s="323"/>
      <c r="IQZ461" s="323"/>
      <c r="IRA461" s="323"/>
      <c r="IRB461" s="323"/>
      <c r="IRC461" s="323"/>
      <c r="IRD461" s="323"/>
      <c r="IRE461" s="323"/>
      <c r="IRF461" s="323"/>
      <c r="IRG461" s="323"/>
      <c r="IRH461" s="323"/>
      <c r="IRI461" s="323"/>
      <c r="IRJ461" s="323"/>
      <c r="IRK461" s="323"/>
      <c r="IRL461" s="323"/>
      <c r="IRM461" s="323"/>
      <c r="IRN461" s="323"/>
      <c r="IRO461" s="323"/>
      <c r="IRP461" s="323"/>
      <c r="IRQ461" s="323"/>
      <c r="IRR461" s="323"/>
      <c r="IRS461" s="323"/>
      <c r="IRT461" s="323"/>
      <c r="IRU461" s="323"/>
      <c r="IRV461" s="323"/>
      <c r="IRW461" s="323"/>
      <c r="IRX461" s="323"/>
      <c r="IRY461" s="323"/>
      <c r="IRZ461" s="323"/>
      <c r="ISA461" s="323"/>
      <c r="ISB461" s="323"/>
      <c r="ISC461" s="323"/>
      <c r="ISD461" s="323"/>
      <c r="ISE461" s="323"/>
      <c r="ISF461" s="323"/>
      <c r="ISG461" s="323"/>
      <c r="ISH461" s="323"/>
      <c r="ISI461" s="323"/>
      <c r="ISJ461" s="323"/>
      <c r="ISK461" s="323"/>
      <c r="ISL461" s="323"/>
      <c r="ISM461" s="323"/>
      <c r="ISN461" s="323"/>
      <c r="ISO461" s="323"/>
      <c r="ISP461" s="323"/>
      <c r="ISQ461" s="323"/>
      <c r="ISR461" s="323"/>
      <c r="ISS461" s="323"/>
      <c r="IST461" s="323"/>
      <c r="ISU461" s="323"/>
      <c r="ISV461" s="323"/>
      <c r="ISW461" s="323"/>
      <c r="ISX461" s="323"/>
      <c r="ISY461" s="323"/>
      <c r="ISZ461" s="323"/>
      <c r="ITA461" s="323"/>
      <c r="ITB461" s="323"/>
      <c r="ITC461" s="323"/>
      <c r="ITD461" s="323"/>
      <c r="ITE461" s="323"/>
      <c r="ITF461" s="323"/>
      <c r="ITG461" s="323"/>
      <c r="ITH461" s="323"/>
      <c r="ITI461" s="323"/>
      <c r="ITJ461" s="323"/>
      <c r="ITK461" s="323"/>
      <c r="ITL461" s="323"/>
      <c r="ITM461" s="323"/>
      <c r="ITN461" s="323"/>
      <c r="ITO461" s="323"/>
      <c r="ITP461" s="323"/>
      <c r="ITQ461" s="323"/>
      <c r="ITR461" s="323"/>
      <c r="ITS461" s="323"/>
      <c r="ITT461" s="323"/>
      <c r="ITU461" s="323"/>
      <c r="ITV461" s="323"/>
      <c r="ITW461" s="323"/>
      <c r="ITX461" s="323"/>
      <c r="ITY461" s="323"/>
      <c r="ITZ461" s="323"/>
      <c r="IUA461" s="323"/>
      <c r="IUB461" s="323"/>
      <c r="IUC461" s="323"/>
      <c r="IUD461" s="323"/>
      <c r="IUE461" s="323"/>
      <c r="IUF461" s="323"/>
      <c r="IUG461" s="323"/>
      <c r="IUH461" s="323"/>
      <c r="IUI461" s="323"/>
      <c r="IUJ461" s="323"/>
      <c r="IUK461" s="323"/>
      <c r="IUL461" s="323"/>
      <c r="IUM461" s="323"/>
      <c r="IUN461" s="323"/>
      <c r="IUO461" s="323"/>
      <c r="IUP461" s="323"/>
      <c r="IUQ461" s="323"/>
      <c r="IUR461" s="323"/>
      <c r="IUS461" s="323"/>
      <c r="IUT461" s="323"/>
      <c r="IUU461" s="323"/>
      <c r="IUV461" s="323"/>
      <c r="IUW461" s="323"/>
      <c r="IUX461" s="323"/>
      <c r="IUY461" s="323"/>
      <c r="IUZ461" s="323"/>
      <c r="IVA461" s="323"/>
      <c r="IVB461" s="323"/>
      <c r="IVC461" s="323"/>
      <c r="IVD461" s="323"/>
      <c r="IVE461" s="323"/>
      <c r="IVF461" s="323"/>
      <c r="IVG461" s="323"/>
      <c r="IVH461" s="323"/>
      <c r="IVI461" s="323"/>
      <c r="IVJ461" s="323"/>
      <c r="IVK461" s="323"/>
      <c r="IVL461" s="323"/>
      <c r="IVM461" s="323"/>
      <c r="IVN461" s="323"/>
      <c r="IVO461" s="323"/>
      <c r="IVP461" s="323"/>
      <c r="IVQ461" s="323"/>
      <c r="IVR461" s="323"/>
      <c r="IVS461" s="323"/>
      <c r="IVT461" s="323"/>
      <c r="IVU461" s="323"/>
      <c r="IVV461" s="323"/>
      <c r="IVW461" s="323"/>
      <c r="IVX461" s="323"/>
      <c r="IVY461" s="323"/>
      <c r="IVZ461" s="323"/>
      <c r="IWA461" s="323"/>
      <c r="IWB461" s="323"/>
      <c r="IWC461" s="323"/>
      <c r="IWD461" s="323"/>
      <c r="IWE461" s="323"/>
      <c r="IWF461" s="323"/>
      <c r="IWG461" s="323"/>
      <c r="IWH461" s="323"/>
      <c r="IWI461" s="323"/>
      <c r="IWJ461" s="323"/>
      <c r="IWK461" s="323"/>
      <c r="IWL461" s="323"/>
      <c r="IWM461" s="323"/>
      <c r="IWN461" s="323"/>
      <c r="IWO461" s="323"/>
      <c r="IWP461" s="323"/>
      <c r="IWQ461" s="323"/>
      <c r="IWR461" s="323"/>
      <c r="IWS461" s="323"/>
      <c r="IWT461" s="323"/>
      <c r="IWU461" s="323"/>
      <c r="IWV461" s="323"/>
      <c r="IWW461" s="323"/>
      <c r="IWX461" s="323"/>
      <c r="IWY461" s="323"/>
      <c r="IWZ461" s="323"/>
      <c r="IXA461" s="323"/>
      <c r="IXB461" s="323"/>
      <c r="IXC461" s="323"/>
      <c r="IXD461" s="323"/>
      <c r="IXE461" s="323"/>
      <c r="IXF461" s="323"/>
      <c r="IXG461" s="323"/>
      <c r="IXH461" s="323"/>
      <c r="IXI461" s="323"/>
      <c r="IXJ461" s="323"/>
      <c r="IXK461" s="323"/>
      <c r="IXL461" s="323"/>
      <c r="IXM461" s="323"/>
      <c r="IXN461" s="323"/>
      <c r="IXO461" s="323"/>
      <c r="IXP461" s="323"/>
      <c r="IXQ461" s="323"/>
      <c r="IXR461" s="323"/>
      <c r="IXS461" s="323"/>
      <c r="IXT461" s="323"/>
      <c r="IXU461" s="323"/>
      <c r="IXV461" s="323"/>
      <c r="IXW461" s="323"/>
      <c r="IXX461" s="323"/>
      <c r="IXY461" s="323"/>
      <c r="IXZ461" s="323"/>
      <c r="IYA461" s="323"/>
      <c r="IYB461" s="323"/>
      <c r="IYC461" s="323"/>
      <c r="IYD461" s="323"/>
      <c r="IYE461" s="323"/>
      <c r="IYF461" s="323"/>
      <c r="IYG461" s="323"/>
      <c r="IYH461" s="323"/>
      <c r="IYI461" s="323"/>
      <c r="IYJ461" s="323"/>
      <c r="IYK461" s="323"/>
      <c r="IYL461" s="323"/>
      <c r="IYM461" s="323"/>
      <c r="IYN461" s="323"/>
      <c r="IYO461" s="323"/>
      <c r="IYP461" s="323"/>
      <c r="IYQ461" s="323"/>
      <c r="IYR461" s="323"/>
      <c r="IYS461" s="323"/>
      <c r="IYT461" s="323"/>
      <c r="IYU461" s="323"/>
      <c r="IYV461" s="323"/>
      <c r="IYW461" s="323"/>
      <c r="IYX461" s="323"/>
      <c r="IYY461" s="323"/>
      <c r="IYZ461" s="323"/>
      <c r="IZA461" s="323"/>
      <c r="IZB461" s="323"/>
      <c r="IZC461" s="323"/>
      <c r="IZD461" s="323"/>
      <c r="IZE461" s="323"/>
      <c r="IZF461" s="323"/>
      <c r="IZG461" s="323"/>
      <c r="IZH461" s="323"/>
      <c r="IZI461" s="323"/>
      <c r="IZJ461" s="323"/>
      <c r="IZK461" s="323"/>
      <c r="IZL461" s="323"/>
      <c r="IZM461" s="323"/>
      <c r="IZN461" s="323"/>
      <c r="IZO461" s="323"/>
      <c r="IZP461" s="323"/>
      <c r="IZQ461" s="323"/>
      <c r="IZR461" s="323"/>
      <c r="IZS461" s="323"/>
      <c r="IZT461" s="323"/>
      <c r="IZU461" s="323"/>
      <c r="IZV461" s="323"/>
      <c r="IZW461" s="323"/>
      <c r="IZX461" s="323"/>
      <c r="IZY461" s="323"/>
      <c r="IZZ461" s="323"/>
      <c r="JAA461" s="323"/>
      <c r="JAB461" s="323"/>
      <c r="JAC461" s="323"/>
      <c r="JAD461" s="323"/>
      <c r="JAE461" s="323"/>
      <c r="JAF461" s="323"/>
      <c r="JAG461" s="323"/>
      <c r="JAH461" s="323"/>
      <c r="JAI461" s="323"/>
      <c r="JAJ461" s="323"/>
      <c r="JAK461" s="323"/>
      <c r="JAL461" s="323"/>
      <c r="JAM461" s="323"/>
      <c r="JAN461" s="323"/>
      <c r="JAO461" s="323"/>
      <c r="JAP461" s="323"/>
      <c r="JAQ461" s="323"/>
      <c r="JAR461" s="323"/>
      <c r="JAS461" s="323"/>
      <c r="JAT461" s="323"/>
      <c r="JAU461" s="323"/>
      <c r="JAV461" s="323"/>
      <c r="JAW461" s="323"/>
      <c r="JAX461" s="323"/>
      <c r="JAY461" s="323"/>
      <c r="JAZ461" s="323"/>
      <c r="JBA461" s="323"/>
      <c r="JBB461" s="323"/>
      <c r="JBC461" s="323"/>
      <c r="JBD461" s="323"/>
      <c r="JBE461" s="323"/>
      <c r="JBF461" s="323"/>
      <c r="JBG461" s="323"/>
      <c r="JBH461" s="323"/>
      <c r="JBI461" s="323"/>
      <c r="JBJ461" s="323"/>
      <c r="JBK461" s="323"/>
      <c r="JBL461" s="323"/>
      <c r="JBM461" s="323"/>
      <c r="JBN461" s="323"/>
      <c r="JBO461" s="323"/>
      <c r="JBP461" s="323"/>
      <c r="JBQ461" s="323"/>
      <c r="JBR461" s="323"/>
      <c r="JBS461" s="323"/>
      <c r="JBT461" s="323"/>
      <c r="JBU461" s="323"/>
      <c r="JBV461" s="323"/>
      <c r="JBW461" s="323"/>
      <c r="JBX461" s="323"/>
      <c r="JBY461" s="323"/>
      <c r="JBZ461" s="323"/>
      <c r="JCA461" s="323"/>
      <c r="JCB461" s="323"/>
      <c r="JCC461" s="323"/>
      <c r="JCD461" s="323"/>
      <c r="JCE461" s="323"/>
      <c r="JCF461" s="323"/>
      <c r="JCG461" s="323"/>
      <c r="JCH461" s="323"/>
      <c r="JCI461" s="323"/>
      <c r="JCJ461" s="323"/>
      <c r="JCK461" s="323"/>
      <c r="JCL461" s="323"/>
      <c r="JCM461" s="323"/>
      <c r="JCN461" s="323"/>
      <c r="JCO461" s="323"/>
      <c r="JCP461" s="323"/>
      <c r="JCQ461" s="323"/>
      <c r="JCR461" s="323"/>
      <c r="JCS461" s="323"/>
      <c r="JCT461" s="323"/>
      <c r="JCU461" s="323"/>
      <c r="JCV461" s="323"/>
      <c r="JCW461" s="323"/>
      <c r="JCX461" s="323"/>
      <c r="JCY461" s="323"/>
      <c r="JCZ461" s="323"/>
      <c r="JDA461" s="323"/>
      <c r="JDB461" s="323"/>
      <c r="JDC461" s="323"/>
      <c r="JDD461" s="323"/>
      <c r="JDE461" s="323"/>
      <c r="JDF461" s="323"/>
      <c r="JDG461" s="323"/>
      <c r="JDH461" s="323"/>
      <c r="JDI461" s="323"/>
      <c r="JDJ461" s="323"/>
      <c r="JDK461" s="323"/>
      <c r="JDL461" s="323"/>
      <c r="JDM461" s="323"/>
      <c r="JDN461" s="323"/>
      <c r="JDO461" s="323"/>
      <c r="JDP461" s="323"/>
      <c r="JDQ461" s="323"/>
      <c r="JDR461" s="323"/>
      <c r="JDS461" s="323"/>
      <c r="JDT461" s="323"/>
      <c r="JDU461" s="323"/>
      <c r="JDV461" s="323"/>
      <c r="JDW461" s="323"/>
      <c r="JDX461" s="323"/>
      <c r="JDY461" s="323"/>
      <c r="JDZ461" s="323"/>
      <c r="JEA461" s="323"/>
      <c r="JEB461" s="323"/>
      <c r="JEC461" s="323"/>
      <c r="JED461" s="323"/>
      <c r="JEE461" s="323"/>
      <c r="JEF461" s="323"/>
      <c r="JEG461" s="323"/>
      <c r="JEH461" s="323"/>
      <c r="JEI461" s="323"/>
      <c r="JEJ461" s="323"/>
      <c r="JEK461" s="323"/>
      <c r="JEL461" s="323"/>
      <c r="JEM461" s="323"/>
      <c r="JEN461" s="323"/>
      <c r="JEO461" s="323"/>
      <c r="JEP461" s="323"/>
      <c r="JEQ461" s="323"/>
      <c r="JER461" s="323"/>
      <c r="JES461" s="323"/>
      <c r="JET461" s="323"/>
      <c r="JEU461" s="323"/>
      <c r="JEV461" s="323"/>
      <c r="JEW461" s="323"/>
      <c r="JEX461" s="323"/>
      <c r="JEY461" s="323"/>
      <c r="JEZ461" s="323"/>
      <c r="JFA461" s="323"/>
      <c r="JFB461" s="323"/>
      <c r="JFC461" s="323"/>
      <c r="JFD461" s="323"/>
      <c r="JFE461" s="323"/>
      <c r="JFF461" s="323"/>
      <c r="JFG461" s="323"/>
      <c r="JFH461" s="323"/>
      <c r="JFI461" s="323"/>
      <c r="JFJ461" s="323"/>
      <c r="JFK461" s="323"/>
      <c r="JFL461" s="323"/>
      <c r="JFM461" s="323"/>
      <c r="JFN461" s="323"/>
      <c r="JFO461" s="323"/>
      <c r="JFP461" s="323"/>
      <c r="JFQ461" s="323"/>
      <c r="JFR461" s="323"/>
      <c r="JFS461" s="323"/>
      <c r="JFT461" s="323"/>
      <c r="JFU461" s="323"/>
      <c r="JFV461" s="323"/>
      <c r="JFW461" s="323"/>
      <c r="JFX461" s="323"/>
      <c r="JFY461" s="323"/>
      <c r="JFZ461" s="323"/>
      <c r="JGA461" s="323"/>
      <c r="JGB461" s="323"/>
      <c r="JGC461" s="323"/>
      <c r="JGD461" s="323"/>
      <c r="JGE461" s="323"/>
      <c r="JGF461" s="323"/>
      <c r="JGG461" s="323"/>
      <c r="JGH461" s="323"/>
      <c r="JGI461" s="323"/>
      <c r="JGJ461" s="323"/>
      <c r="JGK461" s="323"/>
      <c r="JGL461" s="323"/>
      <c r="JGM461" s="323"/>
      <c r="JGN461" s="323"/>
      <c r="JGO461" s="323"/>
      <c r="JGP461" s="323"/>
      <c r="JGQ461" s="323"/>
      <c r="JGR461" s="323"/>
      <c r="JGS461" s="323"/>
      <c r="JGT461" s="323"/>
      <c r="JGU461" s="323"/>
      <c r="JGV461" s="323"/>
      <c r="JGW461" s="323"/>
      <c r="JGX461" s="323"/>
      <c r="JGY461" s="323"/>
      <c r="JGZ461" s="323"/>
      <c r="JHA461" s="323"/>
      <c r="JHB461" s="323"/>
      <c r="JHC461" s="323"/>
      <c r="JHD461" s="323"/>
      <c r="JHE461" s="323"/>
      <c r="JHF461" s="323"/>
      <c r="JHG461" s="323"/>
      <c r="JHH461" s="323"/>
      <c r="JHI461" s="323"/>
      <c r="JHJ461" s="323"/>
      <c r="JHK461" s="323"/>
      <c r="JHL461" s="323"/>
      <c r="JHM461" s="323"/>
      <c r="JHN461" s="323"/>
      <c r="JHO461" s="323"/>
      <c r="JHP461" s="323"/>
      <c r="JHQ461" s="323"/>
      <c r="JHR461" s="323"/>
      <c r="JHS461" s="323"/>
      <c r="JHT461" s="323"/>
      <c r="JHU461" s="323"/>
      <c r="JHV461" s="323"/>
      <c r="JHW461" s="323"/>
      <c r="JHX461" s="323"/>
      <c r="JHY461" s="323"/>
      <c r="JHZ461" s="323"/>
      <c r="JIA461" s="323"/>
      <c r="JIB461" s="323"/>
      <c r="JIC461" s="323"/>
      <c r="JID461" s="323"/>
      <c r="JIE461" s="323"/>
      <c r="JIF461" s="323"/>
      <c r="JIG461" s="323"/>
      <c r="JIH461" s="323"/>
      <c r="JII461" s="323"/>
      <c r="JIJ461" s="323"/>
      <c r="JIK461" s="323"/>
      <c r="JIL461" s="323"/>
      <c r="JIM461" s="323"/>
      <c r="JIN461" s="323"/>
      <c r="JIO461" s="323"/>
      <c r="JIP461" s="323"/>
      <c r="JIQ461" s="323"/>
      <c r="JIR461" s="323"/>
      <c r="JIS461" s="323"/>
      <c r="JIT461" s="323"/>
      <c r="JIU461" s="323"/>
      <c r="JIV461" s="323"/>
      <c r="JIW461" s="323"/>
      <c r="JIX461" s="323"/>
      <c r="JIY461" s="323"/>
      <c r="JIZ461" s="323"/>
      <c r="JJA461" s="323"/>
      <c r="JJB461" s="323"/>
      <c r="JJC461" s="323"/>
      <c r="JJD461" s="323"/>
      <c r="JJE461" s="323"/>
      <c r="JJF461" s="323"/>
      <c r="JJG461" s="323"/>
      <c r="JJH461" s="323"/>
      <c r="JJI461" s="323"/>
      <c r="JJJ461" s="323"/>
      <c r="JJK461" s="323"/>
      <c r="JJL461" s="323"/>
      <c r="JJM461" s="323"/>
      <c r="JJN461" s="323"/>
      <c r="JJO461" s="323"/>
      <c r="JJP461" s="323"/>
      <c r="JJQ461" s="323"/>
      <c r="JJR461" s="323"/>
      <c r="JJS461" s="323"/>
      <c r="JJT461" s="323"/>
      <c r="JJU461" s="323"/>
      <c r="JJV461" s="323"/>
      <c r="JJW461" s="323"/>
      <c r="JJX461" s="323"/>
      <c r="JJY461" s="323"/>
      <c r="JJZ461" s="323"/>
      <c r="JKA461" s="323"/>
      <c r="JKB461" s="323"/>
      <c r="JKC461" s="323"/>
      <c r="JKD461" s="323"/>
      <c r="JKE461" s="323"/>
      <c r="JKF461" s="323"/>
      <c r="JKG461" s="323"/>
      <c r="JKH461" s="323"/>
      <c r="JKI461" s="323"/>
      <c r="JKJ461" s="323"/>
      <c r="JKK461" s="323"/>
      <c r="JKL461" s="323"/>
      <c r="JKM461" s="323"/>
      <c r="JKN461" s="323"/>
      <c r="JKO461" s="323"/>
      <c r="JKP461" s="323"/>
      <c r="JKQ461" s="323"/>
      <c r="JKR461" s="323"/>
      <c r="JKS461" s="323"/>
      <c r="JKT461" s="323"/>
      <c r="JKU461" s="323"/>
      <c r="JKV461" s="323"/>
      <c r="JKW461" s="323"/>
      <c r="JKX461" s="323"/>
      <c r="JKY461" s="323"/>
      <c r="JKZ461" s="323"/>
      <c r="JLA461" s="323"/>
      <c r="JLB461" s="323"/>
      <c r="JLC461" s="323"/>
      <c r="JLD461" s="323"/>
      <c r="JLE461" s="323"/>
      <c r="JLF461" s="323"/>
      <c r="JLG461" s="323"/>
      <c r="JLH461" s="323"/>
      <c r="JLI461" s="323"/>
      <c r="JLJ461" s="323"/>
      <c r="JLK461" s="323"/>
      <c r="JLL461" s="323"/>
      <c r="JLM461" s="323"/>
      <c r="JLN461" s="323"/>
      <c r="JLO461" s="323"/>
      <c r="JLP461" s="323"/>
      <c r="JLQ461" s="323"/>
      <c r="JLR461" s="323"/>
      <c r="JLS461" s="323"/>
      <c r="JLT461" s="323"/>
      <c r="JLU461" s="323"/>
      <c r="JLV461" s="323"/>
      <c r="JLW461" s="323"/>
      <c r="JLX461" s="323"/>
      <c r="JLY461" s="323"/>
      <c r="JLZ461" s="323"/>
      <c r="JMA461" s="323"/>
      <c r="JMB461" s="323"/>
      <c r="JMC461" s="323"/>
      <c r="JMD461" s="323"/>
      <c r="JME461" s="323"/>
      <c r="JMF461" s="323"/>
      <c r="JMG461" s="323"/>
      <c r="JMH461" s="323"/>
      <c r="JMI461" s="323"/>
      <c r="JMJ461" s="323"/>
      <c r="JMK461" s="323"/>
      <c r="JML461" s="323"/>
      <c r="JMM461" s="323"/>
      <c r="JMN461" s="323"/>
      <c r="JMO461" s="323"/>
      <c r="JMP461" s="323"/>
      <c r="JMQ461" s="323"/>
      <c r="JMR461" s="323"/>
      <c r="JMS461" s="323"/>
      <c r="JMT461" s="323"/>
      <c r="JMU461" s="323"/>
      <c r="JMV461" s="323"/>
      <c r="JMW461" s="323"/>
      <c r="JMX461" s="323"/>
      <c r="JMY461" s="323"/>
      <c r="JMZ461" s="323"/>
      <c r="JNA461" s="323"/>
      <c r="JNB461" s="323"/>
      <c r="JNC461" s="323"/>
      <c r="JND461" s="323"/>
      <c r="JNE461" s="323"/>
      <c r="JNF461" s="323"/>
      <c r="JNG461" s="323"/>
      <c r="JNH461" s="323"/>
      <c r="JNI461" s="323"/>
      <c r="JNJ461" s="323"/>
      <c r="JNK461" s="323"/>
      <c r="JNL461" s="323"/>
      <c r="JNM461" s="323"/>
      <c r="JNN461" s="323"/>
      <c r="JNO461" s="323"/>
      <c r="JNP461" s="323"/>
      <c r="JNQ461" s="323"/>
      <c r="JNR461" s="323"/>
      <c r="JNS461" s="323"/>
      <c r="JNT461" s="323"/>
      <c r="JNU461" s="323"/>
      <c r="JNV461" s="323"/>
      <c r="JNW461" s="323"/>
      <c r="JNX461" s="323"/>
      <c r="JNY461" s="323"/>
      <c r="JNZ461" s="323"/>
      <c r="JOA461" s="323"/>
      <c r="JOB461" s="323"/>
      <c r="JOC461" s="323"/>
      <c r="JOD461" s="323"/>
      <c r="JOE461" s="323"/>
      <c r="JOF461" s="323"/>
      <c r="JOG461" s="323"/>
      <c r="JOH461" s="323"/>
      <c r="JOI461" s="323"/>
      <c r="JOJ461" s="323"/>
      <c r="JOK461" s="323"/>
      <c r="JOL461" s="323"/>
      <c r="JOM461" s="323"/>
      <c r="JON461" s="323"/>
      <c r="JOO461" s="323"/>
      <c r="JOP461" s="323"/>
      <c r="JOQ461" s="323"/>
      <c r="JOR461" s="323"/>
      <c r="JOS461" s="323"/>
      <c r="JOT461" s="323"/>
      <c r="JOU461" s="323"/>
      <c r="JOV461" s="323"/>
      <c r="JOW461" s="323"/>
      <c r="JOX461" s="323"/>
      <c r="JOY461" s="323"/>
      <c r="JOZ461" s="323"/>
      <c r="JPA461" s="323"/>
      <c r="JPB461" s="323"/>
      <c r="JPC461" s="323"/>
      <c r="JPD461" s="323"/>
      <c r="JPE461" s="323"/>
      <c r="JPF461" s="323"/>
      <c r="JPG461" s="323"/>
      <c r="JPH461" s="323"/>
      <c r="JPI461" s="323"/>
      <c r="JPJ461" s="323"/>
      <c r="JPK461" s="323"/>
      <c r="JPL461" s="323"/>
      <c r="JPM461" s="323"/>
      <c r="JPN461" s="323"/>
      <c r="JPO461" s="323"/>
      <c r="JPP461" s="323"/>
      <c r="JPQ461" s="323"/>
      <c r="JPR461" s="323"/>
      <c r="JPS461" s="323"/>
      <c r="JPT461" s="323"/>
      <c r="JPU461" s="323"/>
      <c r="JPV461" s="323"/>
      <c r="JPW461" s="323"/>
      <c r="JPX461" s="323"/>
      <c r="JPY461" s="323"/>
      <c r="JPZ461" s="323"/>
      <c r="JQA461" s="323"/>
      <c r="JQB461" s="323"/>
      <c r="JQC461" s="323"/>
      <c r="JQD461" s="323"/>
      <c r="JQE461" s="323"/>
      <c r="JQF461" s="323"/>
      <c r="JQG461" s="323"/>
      <c r="JQH461" s="323"/>
      <c r="JQI461" s="323"/>
      <c r="JQJ461" s="323"/>
      <c r="JQK461" s="323"/>
      <c r="JQL461" s="323"/>
      <c r="JQM461" s="323"/>
      <c r="JQN461" s="323"/>
      <c r="JQO461" s="323"/>
      <c r="JQP461" s="323"/>
      <c r="JQQ461" s="323"/>
      <c r="JQR461" s="323"/>
      <c r="JQS461" s="323"/>
      <c r="JQT461" s="323"/>
      <c r="JQU461" s="323"/>
      <c r="JQV461" s="323"/>
      <c r="JQW461" s="323"/>
      <c r="JQX461" s="323"/>
      <c r="JQY461" s="323"/>
      <c r="JQZ461" s="323"/>
      <c r="JRA461" s="323"/>
      <c r="JRB461" s="323"/>
      <c r="JRC461" s="323"/>
      <c r="JRD461" s="323"/>
      <c r="JRE461" s="323"/>
      <c r="JRF461" s="323"/>
      <c r="JRG461" s="323"/>
      <c r="JRH461" s="323"/>
      <c r="JRI461" s="323"/>
      <c r="JRJ461" s="323"/>
      <c r="JRK461" s="323"/>
      <c r="JRL461" s="323"/>
      <c r="JRM461" s="323"/>
      <c r="JRN461" s="323"/>
      <c r="JRO461" s="323"/>
      <c r="JRP461" s="323"/>
      <c r="JRQ461" s="323"/>
      <c r="JRR461" s="323"/>
      <c r="JRS461" s="323"/>
      <c r="JRT461" s="323"/>
      <c r="JRU461" s="323"/>
      <c r="JRV461" s="323"/>
      <c r="JRW461" s="323"/>
      <c r="JRX461" s="323"/>
      <c r="JRY461" s="323"/>
      <c r="JRZ461" s="323"/>
      <c r="JSA461" s="323"/>
      <c r="JSB461" s="323"/>
      <c r="JSC461" s="323"/>
      <c r="JSD461" s="323"/>
      <c r="JSE461" s="323"/>
      <c r="JSF461" s="323"/>
      <c r="JSG461" s="323"/>
      <c r="JSH461" s="323"/>
      <c r="JSI461" s="323"/>
      <c r="JSJ461" s="323"/>
      <c r="JSK461" s="323"/>
      <c r="JSL461" s="323"/>
      <c r="JSM461" s="323"/>
      <c r="JSN461" s="323"/>
      <c r="JSO461" s="323"/>
      <c r="JSP461" s="323"/>
      <c r="JSQ461" s="323"/>
      <c r="JSR461" s="323"/>
      <c r="JSS461" s="323"/>
      <c r="JST461" s="323"/>
      <c r="JSU461" s="323"/>
      <c r="JSV461" s="323"/>
      <c r="JSW461" s="323"/>
      <c r="JSX461" s="323"/>
      <c r="JSY461" s="323"/>
      <c r="JSZ461" s="323"/>
      <c r="JTA461" s="323"/>
      <c r="JTB461" s="323"/>
      <c r="JTC461" s="323"/>
      <c r="JTD461" s="323"/>
      <c r="JTE461" s="323"/>
      <c r="JTF461" s="323"/>
      <c r="JTG461" s="323"/>
      <c r="JTH461" s="323"/>
      <c r="JTI461" s="323"/>
      <c r="JTJ461" s="323"/>
      <c r="JTK461" s="323"/>
      <c r="JTL461" s="323"/>
      <c r="JTM461" s="323"/>
      <c r="JTN461" s="323"/>
      <c r="JTO461" s="323"/>
      <c r="JTP461" s="323"/>
      <c r="JTQ461" s="323"/>
      <c r="JTR461" s="323"/>
      <c r="JTS461" s="323"/>
      <c r="JTT461" s="323"/>
      <c r="JTU461" s="323"/>
      <c r="JTV461" s="323"/>
      <c r="JTW461" s="323"/>
      <c r="JTX461" s="323"/>
      <c r="JTY461" s="323"/>
      <c r="JTZ461" s="323"/>
      <c r="JUA461" s="323"/>
      <c r="JUB461" s="323"/>
      <c r="JUC461" s="323"/>
      <c r="JUD461" s="323"/>
      <c r="JUE461" s="323"/>
      <c r="JUF461" s="323"/>
      <c r="JUG461" s="323"/>
      <c r="JUH461" s="323"/>
      <c r="JUI461" s="323"/>
      <c r="JUJ461" s="323"/>
      <c r="JUK461" s="323"/>
      <c r="JUL461" s="323"/>
      <c r="JUM461" s="323"/>
      <c r="JUN461" s="323"/>
      <c r="JUO461" s="323"/>
      <c r="JUP461" s="323"/>
      <c r="JUQ461" s="323"/>
      <c r="JUR461" s="323"/>
      <c r="JUS461" s="323"/>
      <c r="JUT461" s="323"/>
      <c r="JUU461" s="323"/>
      <c r="JUV461" s="323"/>
      <c r="JUW461" s="323"/>
      <c r="JUX461" s="323"/>
      <c r="JUY461" s="323"/>
      <c r="JUZ461" s="323"/>
      <c r="JVA461" s="323"/>
      <c r="JVB461" s="323"/>
      <c r="JVC461" s="323"/>
      <c r="JVD461" s="323"/>
      <c r="JVE461" s="323"/>
      <c r="JVF461" s="323"/>
      <c r="JVG461" s="323"/>
      <c r="JVH461" s="323"/>
      <c r="JVI461" s="323"/>
      <c r="JVJ461" s="323"/>
      <c r="JVK461" s="323"/>
      <c r="JVL461" s="323"/>
      <c r="JVM461" s="323"/>
      <c r="JVN461" s="323"/>
      <c r="JVO461" s="323"/>
      <c r="JVP461" s="323"/>
      <c r="JVQ461" s="323"/>
      <c r="JVR461" s="323"/>
      <c r="JVS461" s="323"/>
      <c r="JVT461" s="323"/>
      <c r="JVU461" s="323"/>
      <c r="JVV461" s="323"/>
      <c r="JVW461" s="323"/>
      <c r="JVX461" s="323"/>
      <c r="JVY461" s="323"/>
      <c r="JVZ461" s="323"/>
      <c r="JWA461" s="323"/>
      <c r="JWB461" s="323"/>
      <c r="JWC461" s="323"/>
      <c r="JWD461" s="323"/>
      <c r="JWE461" s="323"/>
      <c r="JWF461" s="323"/>
      <c r="JWG461" s="323"/>
      <c r="JWH461" s="323"/>
      <c r="JWI461" s="323"/>
      <c r="JWJ461" s="323"/>
      <c r="JWK461" s="323"/>
      <c r="JWL461" s="323"/>
      <c r="JWM461" s="323"/>
      <c r="JWN461" s="323"/>
      <c r="JWO461" s="323"/>
      <c r="JWP461" s="323"/>
      <c r="JWQ461" s="323"/>
      <c r="JWR461" s="323"/>
      <c r="JWS461" s="323"/>
      <c r="JWT461" s="323"/>
      <c r="JWU461" s="323"/>
      <c r="JWV461" s="323"/>
      <c r="JWW461" s="323"/>
      <c r="JWX461" s="323"/>
      <c r="JWY461" s="323"/>
      <c r="JWZ461" s="323"/>
      <c r="JXA461" s="323"/>
      <c r="JXB461" s="323"/>
      <c r="JXC461" s="323"/>
      <c r="JXD461" s="323"/>
      <c r="JXE461" s="323"/>
      <c r="JXF461" s="323"/>
      <c r="JXG461" s="323"/>
      <c r="JXH461" s="323"/>
      <c r="JXI461" s="323"/>
      <c r="JXJ461" s="323"/>
      <c r="JXK461" s="323"/>
      <c r="JXL461" s="323"/>
      <c r="JXM461" s="323"/>
      <c r="JXN461" s="323"/>
      <c r="JXO461" s="323"/>
      <c r="JXP461" s="323"/>
      <c r="JXQ461" s="323"/>
      <c r="JXR461" s="323"/>
      <c r="JXS461" s="323"/>
      <c r="JXT461" s="323"/>
      <c r="JXU461" s="323"/>
      <c r="JXV461" s="323"/>
      <c r="JXW461" s="323"/>
      <c r="JXX461" s="323"/>
      <c r="JXY461" s="323"/>
      <c r="JXZ461" s="323"/>
      <c r="JYA461" s="323"/>
      <c r="JYB461" s="323"/>
      <c r="JYC461" s="323"/>
      <c r="JYD461" s="323"/>
      <c r="JYE461" s="323"/>
      <c r="JYF461" s="323"/>
      <c r="JYG461" s="323"/>
      <c r="JYH461" s="323"/>
      <c r="JYI461" s="323"/>
      <c r="JYJ461" s="323"/>
      <c r="JYK461" s="323"/>
      <c r="JYL461" s="323"/>
      <c r="JYM461" s="323"/>
      <c r="JYN461" s="323"/>
      <c r="JYO461" s="323"/>
      <c r="JYP461" s="323"/>
      <c r="JYQ461" s="323"/>
      <c r="JYR461" s="323"/>
      <c r="JYS461" s="323"/>
      <c r="JYT461" s="323"/>
      <c r="JYU461" s="323"/>
      <c r="JYV461" s="323"/>
      <c r="JYW461" s="323"/>
      <c r="JYX461" s="323"/>
      <c r="JYY461" s="323"/>
      <c r="JYZ461" s="323"/>
      <c r="JZA461" s="323"/>
      <c r="JZB461" s="323"/>
      <c r="JZC461" s="323"/>
      <c r="JZD461" s="323"/>
      <c r="JZE461" s="323"/>
      <c r="JZF461" s="323"/>
      <c r="JZG461" s="323"/>
      <c r="JZH461" s="323"/>
      <c r="JZI461" s="323"/>
      <c r="JZJ461" s="323"/>
      <c r="JZK461" s="323"/>
      <c r="JZL461" s="323"/>
      <c r="JZM461" s="323"/>
      <c r="JZN461" s="323"/>
      <c r="JZO461" s="323"/>
      <c r="JZP461" s="323"/>
      <c r="JZQ461" s="323"/>
      <c r="JZR461" s="323"/>
      <c r="JZS461" s="323"/>
      <c r="JZT461" s="323"/>
      <c r="JZU461" s="323"/>
      <c r="JZV461" s="323"/>
      <c r="JZW461" s="323"/>
      <c r="JZX461" s="323"/>
      <c r="JZY461" s="323"/>
      <c r="JZZ461" s="323"/>
      <c r="KAA461" s="323"/>
      <c r="KAB461" s="323"/>
      <c r="KAC461" s="323"/>
      <c r="KAD461" s="323"/>
      <c r="KAE461" s="323"/>
      <c r="KAF461" s="323"/>
      <c r="KAG461" s="323"/>
      <c r="KAH461" s="323"/>
      <c r="KAI461" s="323"/>
      <c r="KAJ461" s="323"/>
      <c r="KAK461" s="323"/>
      <c r="KAL461" s="323"/>
      <c r="KAM461" s="323"/>
      <c r="KAN461" s="323"/>
      <c r="KAO461" s="323"/>
      <c r="KAP461" s="323"/>
      <c r="KAQ461" s="323"/>
      <c r="KAR461" s="323"/>
      <c r="KAS461" s="323"/>
      <c r="KAT461" s="323"/>
      <c r="KAU461" s="323"/>
      <c r="KAV461" s="323"/>
      <c r="KAW461" s="323"/>
      <c r="KAX461" s="323"/>
      <c r="KAY461" s="323"/>
      <c r="KAZ461" s="323"/>
      <c r="KBA461" s="323"/>
      <c r="KBB461" s="323"/>
      <c r="KBC461" s="323"/>
      <c r="KBD461" s="323"/>
      <c r="KBE461" s="323"/>
      <c r="KBF461" s="323"/>
      <c r="KBG461" s="323"/>
      <c r="KBH461" s="323"/>
      <c r="KBI461" s="323"/>
      <c r="KBJ461" s="323"/>
      <c r="KBK461" s="323"/>
      <c r="KBL461" s="323"/>
      <c r="KBM461" s="323"/>
      <c r="KBN461" s="323"/>
      <c r="KBO461" s="323"/>
      <c r="KBP461" s="323"/>
      <c r="KBQ461" s="323"/>
      <c r="KBR461" s="323"/>
      <c r="KBS461" s="323"/>
      <c r="KBT461" s="323"/>
      <c r="KBU461" s="323"/>
      <c r="KBV461" s="323"/>
      <c r="KBW461" s="323"/>
      <c r="KBX461" s="323"/>
      <c r="KBY461" s="323"/>
      <c r="KBZ461" s="323"/>
      <c r="KCA461" s="323"/>
      <c r="KCB461" s="323"/>
      <c r="KCC461" s="323"/>
      <c r="KCD461" s="323"/>
      <c r="KCE461" s="323"/>
      <c r="KCF461" s="323"/>
      <c r="KCG461" s="323"/>
      <c r="KCH461" s="323"/>
      <c r="KCI461" s="323"/>
      <c r="KCJ461" s="323"/>
      <c r="KCK461" s="323"/>
      <c r="KCL461" s="323"/>
      <c r="KCM461" s="323"/>
      <c r="KCN461" s="323"/>
      <c r="KCO461" s="323"/>
      <c r="KCP461" s="323"/>
      <c r="KCQ461" s="323"/>
      <c r="KCR461" s="323"/>
      <c r="KCS461" s="323"/>
      <c r="KCT461" s="323"/>
      <c r="KCU461" s="323"/>
      <c r="KCV461" s="323"/>
      <c r="KCW461" s="323"/>
      <c r="KCX461" s="323"/>
      <c r="KCY461" s="323"/>
      <c r="KCZ461" s="323"/>
      <c r="KDA461" s="323"/>
      <c r="KDB461" s="323"/>
      <c r="KDC461" s="323"/>
      <c r="KDD461" s="323"/>
      <c r="KDE461" s="323"/>
      <c r="KDF461" s="323"/>
      <c r="KDG461" s="323"/>
      <c r="KDH461" s="323"/>
      <c r="KDI461" s="323"/>
      <c r="KDJ461" s="323"/>
      <c r="KDK461" s="323"/>
      <c r="KDL461" s="323"/>
      <c r="KDM461" s="323"/>
      <c r="KDN461" s="323"/>
      <c r="KDO461" s="323"/>
      <c r="KDP461" s="323"/>
      <c r="KDQ461" s="323"/>
      <c r="KDR461" s="323"/>
      <c r="KDS461" s="323"/>
      <c r="KDT461" s="323"/>
      <c r="KDU461" s="323"/>
      <c r="KDV461" s="323"/>
      <c r="KDW461" s="323"/>
      <c r="KDX461" s="323"/>
      <c r="KDY461" s="323"/>
      <c r="KDZ461" s="323"/>
      <c r="KEA461" s="323"/>
      <c r="KEB461" s="323"/>
      <c r="KEC461" s="323"/>
      <c r="KED461" s="323"/>
      <c r="KEE461" s="323"/>
      <c r="KEF461" s="323"/>
      <c r="KEG461" s="323"/>
      <c r="KEH461" s="323"/>
      <c r="KEI461" s="323"/>
      <c r="KEJ461" s="323"/>
      <c r="KEK461" s="323"/>
      <c r="KEL461" s="323"/>
      <c r="KEM461" s="323"/>
      <c r="KEN461" s="323"/>
      <c r="KEO461" s="323"/>
      <c r="KEP461" s="323"/>
      <c r="KEQ461" s="323"/>
      <c r="KER461" s="323"/>
      <c r="KES461" s="323"/>
      <c r="KET461" s="323"/>
      <c r="KEU461" s="323"/>
      <c r="KEV461" s="323"/>
      <c r="KEW461" s="323"/>
      <c r="KEX461" s="323"/>
      <c r="KEY461" s="323"/>
      <c r="KEZ461" s="323"/>
      <c r="KFA461" s="323"/>
      <c r="KFB461" s="323"/>
      <c r="KFC461" s="323"/>
      <c r="KFD461" s="323"/>
      <c r="KFE461" s="323"/>
      <c r="KFF461" s="323"/>
      <c r="KFG461" s="323"/>
      <c r="KFH461" s="323"/>
      <c r="KFI461" s="323"/>
      <c r="KFJ461" s="323"/>
      <c r="KFK461" s="323"/>
      <c r="KFL461" s="323"/>
      <c r="KFM461" s="323"/>
      <c r="KFN461" s="323"/>
      <c r="KFO461" s="323"/>
      <c r="KFP461" s="323"/>
      <c r="KFQ461" s="323"/>
      <c r="KFR461" s="323"/>
      <c r="KFS461" s="323"/>
      <c r="KFT461" s="323"/>
      <c r="KFU461" s="323"/>
      <c r="KFV461" s="323"/>
      <c r="KFW461" s="323"/>
      <c r="KFX461" s="323"/>
      <c r="KFY461" s="323"/>
      <c r="KFZ461" s="323"/>
      <c r="KGA461" s="323"/>
      <c r="KGB461" s="323"/>
      <c r="KGC461" s="323"/>
      <c r="KGD461" s="323"/>
      <c r="KGE461" s="323"/>
      <c r="KGF461" s="323"/>
      <c r="KGG461" s="323"/>
      <c r="KGH461" s="323"/>
      <c r="KGI461" s="323"/>
      <c r="KGJ461" s="323"/>
      <c r="KGK461" s="323"/>
      <c r="KGL461" s="323"/>
      <c r="KGM461" s="323"/>
      <c r="KGN461" s="323"/>
      <c r="KGO461" s="323"/>
      <c r="KGP461" s="323"/>
      <c r="KGQ461" s="323"/>
      <c r="KGR461" s="323"/>
      <c r="KGS461" s="323"/>
      <c r="KGT461" s="323"/>
      <c r="KGU461" s="323"/>
      <c r="KGV461" s="323"/>
      <c r="KGW461" s="323"/>
      <c r="KGX461" s="323"/>
      <c r="KGY461" s="323"/>
      <c r="KGZ461" s="323"/>
      <c r="KHA461" s="323"/>
      <c r="KHB461" s="323"/>
      <c r="KHC461" s="323"/>
      <c r="KHD461" s="323"/>
      <c r="KHE461" s="323"/>
      <c r="KHF461" s="323"/>
      <c r="KHG461" s="323"/>
      <c r="KHH461" s="323"/>
      <c r="KHI461" s="323"/>
      <c r="KHJ461" s="323"/>
      <c r="KHK461" s="323"/>
      <c r="KHL461" s="323"/>
      <c r="KHM461" s="323"/>
      <c r="KHN461" s="323"/>
      <c r="KHO461" s="323"/>
      <c r="KHP461" s="323"/>
      <c r="KHQ461" s="323"/>
      <c r="KHR461" s="323"/>
      <c r="KHS461" s="323"/>
      <c r="KHT461" s="323"/>
      <c r="KHU461" s="323"/>
      <c r="KHV461" s="323"/>
      <c r="KHW461" s="323"/>
      <c r="KHX461" s="323"/>
      <c r="KHY461" s="323"/>
      <c r="KHZ461" s="323"/>
      <c r="KIA461" s="323"/>
      <c r="KIB461" s="323"/>
      <c r="KIC461" s="323"/>
      <c r="KID461" s="323"/>
      <c r="KIE461" s="323"/>
      <c r="KIF461" s="323"/>
      <c r="KIG461" s="323"/>
      <c r="KIH461" s="323"/>
      <c r="KII461" s="323"/>
      <c r="KIJ461" s="323"/>
      <c r="KIK461" s="323"/>
      <c r="KIL461" s="323"/>
      <c r="KIM461" s="323"/>
      <c r="KIN461" s="323"/>
      <c r="KIO461" s="323"/>
      <c r="KIP461" s="323"/>
      <c r="KIQ461" s="323"/>
      <c r="KIR461" s="323"/>
      <c r="KIS461" s="323"/>
      <c r="KIT461" s="323"/>
      <c r="KIU461" s="323"/>
      <c r="KIV461" s="323"/>
      <c r="KIW461" s="323"/>
      <c r="KIX461" s="323"/>
      <c r="KIY461" s="323"/>
      <c r="KIZ461" s="323"/>
      <c r="KJA461" s="323"/>
      <c r="KJB461" s="323"/>
      <c r="KJC461" s="323"/>
      <c r="KJD461" s="323"/>
      <c r="KJE461" s="323"/>
      <c r="KJF461" s="323"/>
      <c r="KJG461" s="323"/>
      <c r="KJH461" s="323"/>
      <c r="KJI461" s="323"/>
      <c r="KJJ461" s="323"/>
      <c r="KJK461" s="323"/>
      <c r="KJL461" s="323"/>
      <c r="KJM461" s="323"/>
      <c r="KJN461" s="323"/>
      <c r="KJO461" s="323"/>
      <c r="KJP461" s="323"/>
      <c r="KJQ461" s="323"/>
      <c r="KJR461" s="323"/>
      <c r="KJS461" s="323"/>
      <c r="KJT461" s="323"/>
      <c r="KJU461" s="323"/>
      <c r="KJV461" s="323"/>
      <c r="KJW461" s="323"/>
      <c r="KJX461" s="323"/>
      <c r="KJY461" s="323"/>
      <c r="KJZ461" s="323"/>
      <c r="KKA461" s="323"/>
      <c r="KKB461" s="323"/>
      <c r="KKC461" s="323"/>
      <c r="KKD461" s="323"/>
      <c r="KKE461" s="323"/>
      <c r="KKF461" s="323"/>
      <c r="KKG461" s="323"/>
      <c r="KKH461" s="323"/>
      <c r="KKI461" s="323"/>
      <c r="KKJ461" s="323"/>
      <c r="KKK461" s="323"/>
      <c r="KKL461" s="323"/>
      <c r="KKM461" s="323"/>
      <c r="KKN461" s="323"/>
      <c r="KKO461" s="323"/>
      <c r="KKP461" s="323"/>
      <c r="KKQ461" s="323"/>
      <c r="KKR461" s="323"/>
      <c r="KKS461" s="323"/>
      <c r="KKT461" s="323"/>
      <c r="KKU461" s="323"/>
      <c r="KKV461" s="323"/>
      <c r="KKW461" s="323"/>
      <c r="KKX461" s="323"/>
      <c r="KKY461" s="323"/>
      <c r="KKZ461" s="323"/>
      <c r="KLA461" s="323"/>
      <c r="KLB461" s="323"/>
      <c r="KLC461" s="323"/>
      <c r="KLD461" s="323"/>
      <c r="KLE461" s="323"/>
      <c r="KLF461" s="323"/>
      <c r="KLG461" s="323"/>
      <c r="KLH461" s="323"/>
      <c r="KLI461" s="323"/>
      <c r="KLJ461" s="323"/>
      <c r="KLK461" s="323"/>
      <c r="KLL461" s="323"/>
      <c r="KLM461" s="323"/>
      <c r="KLN461" s="323"/>
      <c r="KLO461" s="323"/>
      <c r="KLP461" s="323"/>
      <c r="KLQ461" s="323"/>
      <c r="KLR461" s="323"/>
      <c r="KLS461" s="323"/>
      <c r="KLT461" s="323"/>
      <c r="KLU461" s="323"/>
      <c r="KLV461" s="323"/>
      <c r="KLW461" s="323"/>
      <c r="KLX461" s="323"/>
      <c r="KLY461" s="323"/>
      <c r="KLZ461" s="323"/>
      <c r="KMA461" s="323"/>
      <c r="KMB461" s="323"/>
      <c r="KMC461" s="323"/>
      <c r="KMD461" s="323"/>
      <c r="KME461" s="323"/>
      <c r="KMF461" s="323"/>
      <c r="KMG461" s="323"/>
      <c r="KMH461" s="323"/>
      <c r="KMI461" s="323"/>
      <c r="KMJ461" s="323"/>
      <c r="KMK461" s="323"/>
      <c r="KML461" s="323"/>
      <c r="KMM461" s="323"/>
      <c r="KMN461" s="323"/>
      <c r="KMO461" s="323"/>
      <c r="KMP461" s="323"/>
      <c r="KMQ461" s="323"/>
      <c r="KMR461" s="323"/>
      <c r="KMS461" s="323"/>
      <c r="KMT461" s="323"/>
      <c r="KMU461" s="323"/>
      <c r="KMV461" s="323"/>
      <c r="KMW461" s="323"/>
      <c r="KMX461" s="323"/>
      <c r="KMY461" s="323"/>
      <c r="KMZ461" s="323"/>
      <c r="KNA461" s="323"/>
      <c r="KNB461" s="323"/>
      <c r="KNC461" s="323"/>
      <c r="KND461" s="323"/>
      <c r="KNE461" s="323"/>
      <c r="KNF461" s="323"/>
      <c r="KNG461" s="323"/>
      <c r="KNH461" s="323"/>
      <c r="KNI461" s="323"/>
      <c r="KNJ461" s="323"/>
      <c r="KNK461" s="323"/>
      <c r="KNL461" s="323"/>
      <c r="KNM461" s="323"/>
      <c r="KNN461" s="323"/>
      <c r="KNO461" s="323"/>
      <c r="KNP461" s="323"/>
      <c r="KNQ461" s="323"/>
      <c r="KNR461" s="323"/>
      <c r="KNS461" s="323"/>
      <c r="KNT461" s="323"/>
      <c r="KNU461" s="323"/>
      <c r="KNV461" s="323"/>
      <c r="KNW461" s="323"/>
      <c r="KNX461" s="323"/>
      <c r="KNY461" s="323"/>
      <c r="KNZ461" s="323"/>
      <c r="KOA461" s="323"/>
      <c r="KOB461" s="323"/>
      <c r="KOC461" s="323"/>
      <c r="KOD461" s="323"/>
      <c r="KOE461" s="323"/>
      <c r="KOF461" s="323"/>
      <c r="KOG461" s="323"/>
      <c r="KOH461" s="323"/>
      <c r="KOI461" s="323"/>
      <c r="KOJ461" s="323"/>
      <c r="KOK461" s="323"/>
      <c r="KOL461" s="323"/>
      <c r="KOM461" s="323"/>
      <c r="KON461" s="323"/>
      <c r="KOO461" s="323"/>
      <c r="KOP461" s="323"/>
      <c r="KOQ461" s="323"/>
      <c r="KOR461" s="323"/>
      <c r="KOS461" s="323"/>
      <c r="KOT461" s="323"/>
      <c r="KOU461" s="323"/>
      <c r="KOV461" s="323"/>
      <c r="KOW461" s="323"/>
      <c r="KOX461" s="323"/>
      <c r="KOY461" s="323"/>
      <c r="KOZ461" s="323"/>
      <c r="KPA461" s="323"/>
      <c r="KPB461" s="323"/>
      <c r="KPC461" s="323"/>
      <c r="KPD461" s="323"/>
      <c r="KPE461" s="323"/>
      <c r="KPF461" s="323"/>
      <c r="KPG461" s="323"/>
      <c r="KPH461" s="323"/>
      <c r="KPI461" s="323"/>
      <c r="KPJ461" s="323"/>
      <c r="KPK461" s="323"/>
      <c r="KPL461" s="323"/>
      <c r="KPM461" s="323"/>
      <c r="KPN461" s="323"/>
      <c r="KPO461" s="323"/>
      <c r="KPP461" s="323"/>
      <c r="KPQ461" s="323"/>
      <c r="KPR461" s="323"/>
      <c r="KPS461" s="323"/>
      <c r="KPT461" s="323"/>
      <c r="KPU461" s="323"/>
      <c r="KPV461" s="323"/>
      <c r="KPW461" s="323"/>
      <c r="KPX461" s="323"/>
      <c r="KPY461" s="323"/>
      <c r="KPZ461" s="323"/>
      <c r="KQA461" s="323"/>
      <c r="KQB461" s="323"/>
      <c r="KQC461" s="323"/>
      <c r="KQD461" s="323"/>
      <c r="KQE461" s="323"/>
      <c r="KQF461" s="323"/>
      <c r="KQG461" s="323"/>
      <c r="KQH461" s="323"/>
      <c r="KQI461" s="323"/>
      <c r="KQJ461" s="323"/>
      <c r="KQK461" s="323"/>
      <c r="KQL461" s="323"/>
      <c r="KQM461" s="323"/>
      <c r="KQN461" s="323"/>
      <c r="KQO461" s="323"/>
      <c r="KQP461" s="323"/>
      <c r="KQQ461" s="323"/>
      <c r="KQR461" s="323"/>
      <c r="KQS461" s="323"/>
      <c r="KQT461" s="323"/>
      <c r="KQU461" s="323"/>
      <c r="KQV461" s="323"/>
      <c r="KQW461" s="323"/>
      <c r="KQX461" s="323"/>
      <c r="KQY461" s="323"/>
      <c r="KQZ461" s="323"/>
      <c r="KRA461" s="323"/>
      <c r="KRB461" s="323"/>
      <c r="KRC461" s="323"/>
      <c r="KRD461" s="323"/>
      <c r="KRE461" s="323"/>
      <c r="KRF461" s="323"/>
      <c r="KRG461" s="323"/>
      <c r="KRH461" s="323"/>
      <c r="KRI461" s="323"/>
      <c r="KRJ461" s="323"/>
      <c r="KRK461" s="323"/>
      <c r="KRL461" s="323"/>
      <c r="KRM461" s="323"/>
      <c r="KRN461" s="323"/>
      <c r="KRO461" s="323"/>
      <c r="KRP461" s="323"/>
      <c r="KRQ461" s="323"/>
      <c r="KRR461" s="323"/>
      <c r="KRS461" s="323"/>
      <c r="KRT461" s="323"/>
      <c r="KRU461" s="323"/>
      <c r="KRV461" s="323"/>
      <c r="KRW461" s="323"/>
      <c r="KRX461" s="323"/>
      <c r="KRY461" s="323"/>
      <c r="KRZ461" s="323"/>
      <c r="KSA461" s="323"/>
      <c r="KSB461" s="323"/>
      <c r="KSC461" s="323"/>
      <c r="KSD461" s="323"/>
      <c r="KSE461" s="323"/>
      <c r="KSF461" s="323"/>
      <c r="KSG461" s="323"/>
      <c r="KSH461" s="323"/>
      <c r="KSI461" s="323"/>
      <c r="KSJ461" s="323"/>
      <c r="KSK461" s="323"/>
      <c r="KSL461" s="323"/>
      <c r="KSM461" s="323"/>
      <c r="KSN461" s="323"/>
      <c r="KSO461" s="323"/>
      <c r="KSP461" s="323"/>
      <c r="KSQ461" s="323"/>
      <c r="KSR461" s="323"/>
      <c r="KSS461" s="323"/>
      <c r="KST461" s="323"/>
      <c r="KSU461" s="323"/>
      <c r="KSV461" s="323"/>
      <c r="KSW461" s="323"/>
      <c r="KSX461" s="323"/>
      <c r="KSY461" s="323"/>
      <c r="KSZ461" s="323"/>
      <c r="KTA461" s="323"/>
      <c r="KTB461" s="323"/>
      <c r="KTC461" s="323"/>
      <c r="KTD461" s="323"/>
      <c r="KTE461" s="323"/>
      <c r="KTF461" s="323"/>
      <c r="KTG461" s="323"/>
      <c r="KTH461" s="323"/>
      <c r="KTI461" s="323"/>
      <c r="KTJ461" s="323"/>
      <c r="KTK461" s="323"/>
      <c r="KTL461" s="323"/>
      <c r="KTM461" s="323"/>
      <c r="KTN461" s="323"/>
      <c r="KTO461" s="323"/>
      <c r="KTP461" s="323"/>
      <c r="KTQ461" s="323"/>
      <c r="KTR461" s="323"/>
      <c r="KTS461" s="323"/>
      <c r="KTT461" s="323"/>
      <c r="KTU461" s="323"/>
      <c r="KTV461" s="323"/>
      <c r="KTW461" s="323"/>
      <c r="KTX461" s="323"/>
      <c r="KTY461" s="323"/>
      <c r="KTZ461" s="323"/>
      <c r="KUA461" s="323"/>
      <c r="KUB461" s="323"/>
      <c r="KUC461" s="323"/>
      <c r="KUD461" s="323"/>
      <c r="KUE461" s="323"/>
      <c r="KUF461" s="323"/>
      <c r="KUG461" s="323"/>
      <c r="KUH461" s="323"/>
      <c r="KUI461" s="323"/>
      <c r="KUJ461" s="323"/>
      <c r="KUK461" s="323"/>
      <c r="KUL461" s="323"/>
      <c r="KUM461" s="323"/>
      <c r="KUN461" s="323"/>
      <c r="KUO461" s="323"/>
      <c r="KUP461" s="323"/>
      <c r="KUQ461" s="323"/>
      <c r="KUR461" s="323"/>
      <c r="KUS461" s="323"/>
      <c r="KUT461" s="323"/>
      <c r="KUU461" s="323"/>
      <c r="KUV461" s="323"/>
      <c r="KUW461" s="323"/>
      <c r="KUX461" s="323"/>
      <c r="KUY461" s="323"/>
      <c r="KUZ461" s="323"/>
      <c r="KVA461" s="323"/>
      <c r="KVB461" s="323"/>
      <c r="KVC461" s="323"/>
      <c r="KVD461" s="323"/>
      <c r="KVE461" s="323"/>
      <c r="KVF461" s="323"/>
      <c r="KVG461" s="323"/>
      <c r="KVH461" s="323"/>
      <c r="KVI461" s="323"/>
      <c r="KVJ461" s="323"/>
      <c r="KVK461" s="323"/>
      <c r="KVL461" s="323"/>
      <c r="KVM461" s="323"/>
      <c r="KVN461" s="323"/>
      <c r="KVO461" s="323"/>
      <c r="KVP461" s="323"/>
      <c r="KVQ461" s="323"/>
      <c r="KVR461" s="323"/>
      <c r="KVS461" s="323"/>
      <c r="KVT461" s="323"/>
      <c r="KVU461" s="323"/>
      <c r="KVV461" s="323"/>
      <c r="KVW461" s="323"/>
      <c r="KVX461" s="323"/>
      <c r="KVY461" s="323"/>
      <c r="KVZ461" s="323"/>
      <c r="KWA461" s="323"/>
      <c r="KWB461" s="323"/>
      <c r="KWC461" s="323"/>
      <c r="KWD461" s="323"/>
      <c r="KWE461" s="323"/>
      <c r="KWF461" s="323"/>
      <c r="KWG461" s="323"/>
      <c r="KWH461" s="323"/>
      <c r="KWI461" s="323"/>
      <c r="KWJ461" s="323"/>
      <c r="KWK461" s="323"/>
      <c r="KWL461" s="323"/>
      <c r="KWM461" s="323"/>
      <c r="KWN461" s="323"/>
      <c r="KWO461" s="323"/>
      <c r="KWP461" s="323"/>
      <c r="KWQ461" s="323"/>
      <c r="KWR461" s="323"/>
      <c r="KWS461" s="323"/>
      <c r="KWT461" s="323"/>
      <c r="KWU461" s="323"/>
      <c r="KWV461" s="323"/>
      <c r="KWW461" s="323"/>
      <c r="KWX461" s="323"/>
      <c r="KWY461" s="323"/>
      <c r="KWZ461" s="323"/>
      <c r="KXA461" s="323"/>
      <c r="KXB461" s="323"/>
      <c r="KXC461" s="323"/>
      <c r="KXD461" s="323"/>
      <c r="KXE461" s="323"/>
      <c r="KXF461" s="323"/>
      <c r="KXG461" s="323"/>
      <c r="KXH461" s="323"/>
      <c r="KXI461" s="323"/>
      <c r="KXJ461" s="323"/>
      <c r="KXK461" s="323"/>
      <c r="KXL461" s="323"/>
      <c r="KXM461" s="323"/>
      <c r="KXN461" s="323"/>
      <c r="KXO461" s="323"/>
      <c r="KXP461" s="323"/>
      <c r="KXQ461" s="323"/>
      <c r="KXR461" s="323"/>
      <c r="KXS461" s="323"/>
      <c r="KXT461" s="323"/>
      <c r="KXU461" s="323"/>
      <c r="KXV461" s="323"/>
      <c r="KXW461" s="323"/>
      <c r="KXX461" s="323"/>
      <c r="KXY461" s="323"/>
      <c r="KXZ461" s="323"/>
      <c r="KYA461" s="323"/>
      <c r="KYB461" s="323"/>
      <c r="KYC461" s="323"/>
      <c r="KYD461" s="323"/>
      <c r="KYE461" s="323"/>
      <c r="KYF461" s="323"/>
      <c r="KYG461" s="323"/>
      <c r="KYH461" s="323"/>
      <c r="KYI461" s="323"/>
      <c r="KYJ461" s="323"/>
      <c r="KYK461" s="323"/>
      <c r="KYL461" s="323"/>
      <c r="KYM461" s="323"/>
      <c r="KYN461" s="323"/>
      <c r="KYO461" s="323"/>
      <c r="KYP461" s="323"/>
      <c r="KYQ461" s="323"/>
      <c r="KYR461" s="323"/>
      <c r="KYS461" s="323"/>
      <c r="KYT461" s="323"/>
      <c r="KYU461" s="323"/>
      <c r="KYV461" s="323"/>
      <c r="KYW461" s="323"/>
      <c r="KYX461" s="323"/>
      <c r="KYY461" s="323"/>
      <c r="KYZ461" s="323"/>
      <c r="KZA461" s="323"/>
      <c r="KZB461" s="323"/>
      <c r="KZC461" s="323"/>
      <c r="KZD461" s="323"/>
      <c r="KZE461" s="323"/>
      <c r="KZF461" s="323"/>
      <c r="KZG461" s="323"/>
      <c r="KZH461" s="323"/>
      <c r="KZI461" s="323"/>
      <c r="KZJ461" s="323"/>
      <c r="KZK461" s="323"/>
      <c r="KZL461" s="323"/>
      <c r="KZM461" s="323"/>
      <c r="KZN461" s="323"/>
      <c r="KZO461" s="323"/>
      <c r="KZP461" s="323"/>
      <c r="KZQ461" s="323"/>
      <c r="KZR461" s="323"/>
      <c r="KZS461" s="323"/>
      <c r="KZT461" s="323"/>
      <c r="KZU461" s="323"/>
      <c r="KZV461" s="323"/>
      <c r="KZW461" s="323"/>
      <c r="KZX461" s="323"/>
      <c r="KZY461" s="323"/>
      <c r="KZZ461" s="323"/>
      <c r="LAA461" s="323"/>
      <c r="LAB461" s="323"/>
      <c r="LAC461" s="323"/>
      <c r="LAD461" s="323"/>
      <c r="LAE461" s="323"/>
      <c r="LAF461" s="323"/>
      <c r="LAG461" s="323"/>
      <c r="LAH461" s="323"/>
      <c r="LAI461" s="323"/>
      <c r="LAJ461" s="323"/>
      <c r="LAK461" s="323"/>
      <c r="LAL461" s="323"/>
      <c r="LAM461" s="323"/>
      <c r="LAN461" s="323"/>
      <c r="LAO461" s="323"/>
      <c r="LAP461" s="323"/>
      <c r="LAQ461" s="323"/>
      <c r="LAR461" s="323"/>
      <c r="LAS461" s="323"/>
      <c r="LAT461" s="323"/>
      <c r="LAU461" s="323"/>
      <c r="LAV461" s="323"/>
      <c r="LAW461" s="323"/>
      <c r="LAX461" s="323"/>
      <c r="LAY461" s="323"/>
      <c r="LAZ461" s="323"/>
      <c r="LBA461" s="323"/>
      <c r="LBB461" s="323"/>
      <c r="LBC461" s="323"/>
      <c r="LBD461" s="323"/>
      <c r="LBE461" s="323"/>
      <c r="LBF461" s="323"/>
      <c r="LBG461" s="323"/>
      <c r="LBH461" s="323"/>
      <c r="LBI461" s="323"/>
      <c r="LBJ461" s="323"/>
      <c r="LBK461" s="323"/>
      <c r="LBL461" s="323"/>
      <c r="LBM461" s="323"/>
      <c r="LBN461" s="323"/>
      <c r="LBO461" s="323"/>
      <c r="LBP461" s="323"/>
      <c r="LBQ461" s="323"/>
      <c r="LBR461" s="323"/>
      <c r="LBS461" s="323"/>
      <c r="LBT461" s="323"/>
      <c r="LBU461" s="323"/>
      <c r="LBV461" s="323"/>
      <c r="LBW461" s="323"/>
      <c r="LBX461" s="323"/>
      <c r="LBY461" s="323"/>
      <c r="LBZ461" s="323"/>
      <c r="LCA461" s="323"/>
      <c r="LCB461" s="323"/>
      <c r="LCC461" s="323"/>
      <c r="LCD461" s="323"/>
      <c r="LCE461" s="323"/>
      <c r="LCF461" s="323"/>
      <c r="LCG461" s="323"/>
      <c r="LCH461" s="323"/>
      <c r="LCI461" s="323"/>
      <c r="LCJ461" s="323"/>
      <c r="LCK461" s="323"/>
      <c r="LCL461" s="323"/>
      <c r="LCM461" s="323"/>
      <c r="LCN461" s="323"/>
      <c r="LCO461" s="323"/>
      <c r="LCP461" s="323"/>
      <c r="LCQ461" s="323"/>
      <c r="LCR461" s="323"/>
      <c r="LCS461" s="323"/>
      <c r="LCT461" s="323"/>
      <c r="LCU461" s="323"/>
      <c r="LCV461" s="323"/>
      <c r="LCW461" s="323"/>
      <c r="LCX461" s="323"/>
      <c r="LCY461" s="323"/>
      <c r="LCZ461" s="323"/>
      <c r="LDA461" s="323"/>
      <c r="LDB461" s="323"/>
      <c r="LDC461" s="323"/>
      <c r="LDD461" s="323"/>
      <c r="LDE461" s="323"/>
      <c r="LDF461" s="323"/>
      <c r="LDG461" s="323"/>
      <c r="LDH461" s="323"/>
      <c r="LDI461" s="323"/>
      <c r="LDJ461" s="323"/>
      <c r="LDK461" s="323"/>
      <c r="LDL461" s="323"/>
      <c r="LDM461" s="323"/>
      <c r="LDN461" s="323"/>
      <c r="LDO461" s="323"/>
      <c r="LDP461" s="323"/>
      <c r="LDQ461" s="323"/>
      <c r="LDR461" s="323"/>
      <c r="LDS461" s="323"/>
      <c r="LDT461" s="323"/>
      <c r="LDU461" s="323"/>
      <c r="LDV461" s="323"/>
      <c r="LDW461" s="323"/>
      <c r="LDX461" s="323"/>
      <c r="LDY461" s="323"/>
      <c r="LDZ461" s="323"/>
      <c r="LEA461" s="323"/>
      <c r="LEB461" s="323"/>
      <c r="LEC461" s="323"/>
      <c r="LED461" s="323"/>
      <c r="LEE461" s="323"/>
      <c r="LEF461" s="323"/>
      <c r="LEG461" s="323"/>
      <c r="LEH461" s="323"/>
      <c r="LEI461" s="323"/>
      <c r="LEJ461" s="323"/>
      <c r="LEK461" s="323"/>
      <c r="LEL461" s="323"/>
      <c r="LEM461" s="323"/>
      <c r="LEN461" s="323"/>
      <c r="LEO461" s="323"/>
      <c r="LEP461" s="323"/>
      <c r="LEQ461" s="323"/>
      <c r="LER461" s="323"/>
      <c r="LES461" s="323"/>
      <c r="LET461" s="323"/>
      <c r="LEU461" s="323"/>
      <c r="LEV461" s="323"/>
      <c r="LEW461" s="323"/>
      <c r="LEX461" s="323"/>
      <c r="LEY461" s="323"/>
      <c r="LEZ461" s="323"/>
      <c r="LFA461" s="323"/>
      <c r="LFB461" s="323"/>
      <c r="LFC461" s="323"/>
      <c r="LFD461" s="323"/>
      <c r="LFE461" s="323"/>
      <c r="LFF461" s="323"/>
      <c r="LFG461" s="323"/>
      <c r="LFH461" s="323"/>
      <c r="LFI461" s="323"/>
      <c r="LFJ461" s="323"/>
      <c r="LFK461" s="323"/>
      <c r="LFL461" s="323"/>
      <c r="LFM461" s="323"/>
      <c r="LFN461" s="323"/>
      <c r="LFO461" s="323"/>
      <c r="LFP461" s="323"/>
      <c r="LFQ461" s="323"/>
      <c r="LFR461" s="323"/>
      <c r="LFS461" s="323"/>
      <c r="LFT461" s="323"/>
      <c r="LFU461" s="323"/>
      <c r="LFV461" s="323"/>
      <c r="LFW461" s="323"/>
      <c r="LFX461" s="323"/>
      <c r="LFY461" s="323"/>
      <c r="LFZ461" s="323"/>
      <c r="LGA461" s="323"/>
      <c r="LGB461" s="323"/>
      <c r="LGC461" s="323"/>
      <c r="LGD461" s="323"/>
      <c r="LGE461" s="323"/>
      <c r="LGF461" s="323"/>
      <c r="LGG461" s="323"/>
      <c r="LGH461" s="323"/>
      <c r="LGI461" s="323"/>
      <c r="LGJ461" s="323"/>
      <c r="LGK461" s="323"/>
      <c r="LGL461" s="323"/>
      <c r="LGM461" s="323"/>
      <c r="LGN461" s="323"/>
      <c r="LGO461" s="323"/>
      <c r="LGP461" s="323"/>
      <c r="LGQ461" s="323"/>
      <c r="LGR461" s="323"/>
      <c r="LGS461" s="323"/>
      <c r="LGT461" s="323"/>
      <c r="LGU461" s="323"/>
      <c r="LGV461" s="323"/>
      <c r="LGW461" s="323"/>
      <c r="LGX461" s="323"/>
      <c r="LGY461" s="323"/>
      <c r="LGZ461" s="323"/>
      <c r="LHA461" s="323"/>
      <c r="LHB461" s="323"/>
      <c r="LHC461" s="323"/>
      <c r="LHD461" s="323"/>
      <c r="LHE461" s="323"/>
      <c r="LHF461" s="323"/>
      <c r="LHG461" s="323"/>
      <c r="LHH461" s="323"/>
      <c r="LHI461" s="323"/>
      <c r="LHJ461" s="323"/>
      <c r="LHK461" s="323"/>
      <c r="LHL461" s="323"/>
      <c r="LHM461" s="323"/>
      <c r="LHN461" s="323"/>
      <c r="LHO461" s="323"/>
      <c r="LHP461" s="323"/>
      <c r="LHQ461" s="323"/>
      <c r="LHR461" s="323"/>
      <c r="LHS461" s="323"/>
      <c r="LHT461" s="323"/>
      <c r="LHU461" s="323"/>
      <c r="LHV461" s="323"/>
      <c r="LHW461" s="323"/>
      <c r="LHX461" s="323"/>
      <c r="LHY461" s="323"/>
      <c r="LHZ461" s="323"/>
      <c r="LIA461" s="323"/>
      <c r="LIB461" s="323"/>
      <c r="LIC461" s="323"/>
      <c r="LID461" s="323"/>
      <c r="LIE461" s="323"/>
      <c r="LIF461" s="323"/>
      <c r="LIG461" s="323"/>
      <c r="LIH461" s="323"/>
      <c r="LII461" s="323"/>
      <c r="LIJ461" s="323"/>
      <c r="LIK461" s="323"/>
      <c r="LIL461" s="323"/>
      <c r="LIM461" s="323"/>
      <c r="LIN461" s="323"/>
      <c r="LIO461" s="323"/>
      <c r="LIP461" s="323"/>
      <c r="LIQ461" s="323"/>
      <c r="LIR461" s="323"/>
      <c r="LIS461" s="323"/>
      <c r="LIT461" s="323"/>
      <c r="LIU461" s="323"/>
      <c r="LIV461" s="323"/>
      <c r="LIW461" s="323"/>
      <c r="LIX461" s="323"/>
      <c r="LIY461" s="323"/>
      <c r="LIZ461" s="323"/>
      <c r="LJA461" s="323"/>
      <c r="LJB461" s="323"/>
      <c r="LJC461" s="323"/>
      <c r="LJD461" s="323"/>
      <c r="LJE461" s="323"/>
      <c r="LJF461" s="323"/>
      <c r="LJG461" s="323"/>
      <c r="LJH461" s="323"/>
      <c r="LJI461" s="323"/>
      <c r="LJJ461" s="323"/>
      <c r="LJK461" s="323"/>
      <c r="LJL461" s="323"/>
      <c r="LJM461" s="323"/>
      <c r="LJN461" s="323"/>
      <c r="LJO461" s="323"/>
      <c r="LJP461" s="323"/>
      <c r="LJQ461" s="323"/>
      <c r="LJR461" s="323"/>
      <c r="LJS461" s="323"/>
      <c r="LJT461" s="323"/>
      <c r="LJU461" s="323"/>
      <c r="LJV461" s="323"/>
      <c r="LJW461" s="323"/>
      <c r="LJX461" s="323"/>
      <c r="LJY461" s="323"/>
      <c r="LJZ461" s="323"/>
      <c r="LKA461" s="323"/>
      <c r="LKB461" s="323"/>
      <c r="LKC461" s="323"/>
      <c r="LKD461" s="323"/>
      <c r="LKE461" s="323"/>
      <c r="LKF461" s="323"/>
      <c r="LKG461" s="323"/>
      <c r="LKH461" s="323"/>
      <c r="LKI461" s="323"/>
      <c r="LKJ461" s="323"/>
      <c r="LKK461" s="323"/>
      <c r="LKL461" s="323"/>
      <c r="LKM461" s="323"/>
      <c r="LKN461" s="323"/>
      <c r="LKO461" s="323"/>
      <c r="LKP461" s="323"/>
      <c r="LKQ461" s="323"/>
      <c r="LKR461" s="323"/>
      <c r="LKS461" s="323"/>
      <c r="LKT461" s="323"/>
      <c r="LKU461" s="323"/>
      <c r="LKV461" s="323"/>
      <c r="LKW461" s="323"/>
      <c r="LKX461" s="323"/>
      <c r="LKY461" s="323"/>
      <c r="LKZ461" s="323"/>
      <c r="LLA461" s="323"/>
      <c r="LLB461" s="323"/>
      <c r="LLC461" s="323"/>
      <c r="LLD461" s="323"/>
      <c r="LLE461" s="323"/>
      <c r="LLF461" s="323"/>
      <c r="LLG461" s="323"/>
      <c r="LLH461" s="323"/>
      <c r="LLI461" s="323"/>
      <c r="LLJ461" s="323"/>
      <c r="LLK461" s="323"/>
      <c r="LLL461" s="323"/>
      <c r="LLM461" s="323"/>
      <c r="LLN461" s="323"/>
      <c r="LLO461" s="323"/>
      <c r="LLP461" s="323"/>
      <c r="LLQ461" s="323"/>
      <c r="LLR461" s="323"/>
      <c r="LLS461" s="323"/>
      <c r="LLT461" s="323"/>
      <c r="LLU461" s="323"/>
      <c r="LLV461" s="323"/>
      <c r="LLW461" s="323"/>
      <c r="LLX461" s="323"/>
      <c r="LLY461" s="323"/>
      <c r="LLZ461" s="323"/>
      <c r="LMA461" s="323"/>
      <c r="LMB461" s="323"/>
      <c r="LMC461" s="323"/>
      <c r="LMD461" s="323"/>
      <c r="LME461" s="323"/>
      <c r="LMF461" s="323"/>
      <c r="LMG461" s="323"/>
      <c r="LMH461" s="323"/>
      <c r="LMI461" s="323"/>
      <c r="LMJ461" s="323"/>
      <c r="LMK461" s="323"/>
      <c r="LML461" s="323"/>
      <c r="LMM461" s="323"/>
      <c r="LMN461" s="323"/>
      <c r="LMO461" s="323"/>
      <c r="LMP461" s="323"/>
      <c r="LMQ461" s="323"/>
      <c r="LMR461" s="323"/>
      <c r="LMS461" s="323"/>
      <c r="LMT461" s="323"/>
      <c r="LMU461" s="323"/>
      <c r="LMV461" s="323"/>
      <c r="LMW461" s="323"/>
      <c r="LMX461" s="323"/>
      <c r="LMY461" s="323"/>
      <c r="LMZ461" s="323"/>
      <c r="LNA461" s="323"/>
      <c r="LNB461" s="323"/>
      <c r="LNC461" s="323"/>
      <c r="LND461" s="323"/>
      <c r="LNE461" s="323"/>
      <c r="LNF461" s="323"/>
      <c r="LNG461" s="323"/>
      <c r="LNH461" s="323"/>
      <c r="LNI461" s="323"/>
      <c r="LNJ461" s="323"/>
      <c r="LNK461" s="323"/>
      <c r="LNL461" s="323"/>
      <c r="LNM461" s="323"/>
      <c r="LNN461" s="323"/>
      <c r="LNO461" s="323"/>
      <c r="LNP461" s="323"/>
      <c r="LNQ461" s="323"/>
      <c r="LNR461" s="323"/>
      <c r="LNS461" s="323"/>
      <c r="LNT461" s="323"/>
      <c r="LNU461" s="323"/>
      <c r="LNV461" s="323"/>
      <c r="LNW461" s="323"/>
      <c r="LNX461" s="323"/>
      <c r="LNY461" s="323"/>
      <c r="LNZ461" s="323"/>
      <c r="LOA461" s="323"/>
      <c r="LOB461" s="323"/>
      <c r="LOC461" s="323"/>
      <c r="LOD461" s="323"/>
      <c r="LOE461" s="323"/>
      <c r="LOF461" s="323"/>
      <c r="LOG461" s="323"/>
      <c r="LOH461" s="323"/>
      <c r="LOI461" s="323"/>
      <c r="LOJ461" s="323"/>
      <c r="LOK461" s="323"/>
      <c r="LOL461" s="323"/>
      <c r="LOM461" s="323"/>
      <c r="LON461" s="323"/>
      <c r="LOO461" s="323"/>
      <c r="LOP461" s="323"/>
      <c r="LOQ461" s="323"/>
      <c r="LOR461" s="323"/>
      <c r="LOS461" s="323"/>
      <c r="LOT461" s="323"/>
      <c r="LOU461" s="323"/>
      <c r="LOV461" s="323"/>
      <c r="LOW461" s="323"/>
      <c r="LOX461" s="323"/>
      <c r="LOY461" s="323"/>
      <c r="LOZ461" s="323"/>
      <c r="LPA461" s="323"/>
      <c r="LPB461" s="323"/>
      <c r="LPC461" s="323"/>
      <c r="LPD461" s="323"/>
      <c r="LPE461" s="323"/>
      <c r="LPF461" s="323"/>
      <c r="LPG461" s="323"/>
      <c r="LPH461" s="323"/>
      <c r="LPI461" s="323"/>
      <c r="LPJ461" s="323"/>
      <c r="LPK461" s="323"/>
      <c r="LPL461" s="323"/>
      <c r="LPM461" s="323"/>
      <c r="LPN461" s="323"/>
      <c r="LPO461" s="323"/>
      <c r="LPP461" s="323"/>
      <c r="LPQ461" s="323"/>
      <c r="LPR461" s="323"/>
      <c r="LPS461" s="323"/>
      <c r="LPT461" s="323"/>
      <c r="LPU461" s="323"/>
      <c r="LPV461" s="323"/>
      <c r="LPW461" s="323"/>
      <c r="LPX461" s="323"/>
      <c r="LPY461" s="323"/>
      <c r="LPZ461" s="323"/>
      <c r="LQA461" s="323"/>
      <c r="LQB461" s="323"/>
      <c r="LQC461" s="323"/>
      <c r="LQD461" s="323"/>
      <c r="LQE461" s="323"/>
      <c r="LQF461" s="323"/>
      <c r="LQG461" s="323"/>
      <c r="LQH461" s="323"/>
      <c r="LQI461" s="323"/>
      <c r="LQJ461" s="323"/>
      <c r="LQK461" s="323"/>
      <c r="LQL461" s="323"/>
      <c r="LQM461" s="323"/>
      <c r="LQN461" s="323"/>
      <c r="LQO461" s="323"/>
      <c r="LQP461" s="323"/>
      <c r="LQQ461" s="323"/>
      <c r="LQR461" s="323"/>
      <c r="LQS461" s="323"/>
      <c r="LQT461" s="323"/>
      <c r="LQU461" s="323"/>
      <c r="LQV461" s="323"/>
      <c r="LQW461" s="323"/>
      <c r="LQX461" s="323"/>
      <c r="LQY461" s="323"/>
      <c r="LQZ461" s="323"/>
      <c r="LRA461" s="323"/>
      <c r="LRB461" s="323"/>
      <c r="LRC461" s="323"/>
      <c r="LRD461" s="323"/>
      <c r="LRE461" s="323"/>
      <c r="LRF461" s="323"/>
      <c r="LRG461" s="323"/>
      <c r="LRH461" s="323"/>
      <c r="LRI461" s="323"/>
      <c r="LRJ461" s="323"/>
      <c r="LRK461" s="323"/>
      <c r="LRL461" s="323"/>
      <c r="LRM461" s="323"/>
      <c r="LRN461" s="323"/>
      <c r="LRO461" s="323"/>
      <c r="LRP461" s="323"/>
      <c r="LRQ461" s="323"/>
      <c r="LRR461" s="323"/>
      <c r="LRS461" s="323"/>
      <c r="LRT461" s="323"/>
      <c r="LRU461" s="323"/>
      <c r="LRV461" s="323"/>
      <c r="LRW461" s="323"/>
      <c r="LRX461" s="323"/>
      <c r="LRY461" s="323"/>
      <c r="LRZ461" s="323"/>
      <c r="LSA461" s="323"/>
      <c r="LSB461" s="323"/>
      <c r="LSC461" s="323"/>
      <c r="LSD461" s="323"/>
      <c r="LSE461" s="323"/>
      <c r="LSF461" s="323"/>
      <c r="LSG461" s="323"/>
      <c r="LSH461" s="323"/>
      <c r="LSI461" s="323"/>
      <c r="LSJ461" s="323"/>
      <c r="LSK461" s="323"/>
      <c r="LSL461" s="323"/>
      <c r="LSM461" s="323"/>
      <c r="LSN461" s="323"/>
      <c r="LSO461" s="323"/>
      <c r="LSP461" s="323"/>
      <c r="LSQ461" s="323"/>
      <c r="LSR461" s="323"/>
      <c r="LSS461" s="323"/>
      <c r="LST461" s="323"/>
      <c r="LSU461" s="323"/>
      <c r="LSV461" s="323"/>
      <c r="LSW461" s="323"/>
      <c r="LSX461" s="323"/>
      <c r="LSY461" s="323"/>
      <c r="LSZ461" s="323"/>
      <c r="LTA461" s="323"/>
      <c r="LTB461" s="323"/>
      <c r="LTC461" s="323"/>
      <c r="LTD461" s="323"/>
      <c r="LTE461" s="323"/>
      <c r="LTF461" s="323"/>
      <c r="LTG461" s="323"/>
      <c r="LTH461" s="323"/>
      <c r="LTI461" s="323"/>
      <c r="LTJ461" s="323"/>
      <c r="LTK461" s="323"/>
      <c r="LTL461" s="323"/>
      <c r="LTM461" s="323"/>
      <c r="LTN461" s="323"/>
      <c r="LTO461" s="323"/>
      <c r="LTP461" s="323"/>
      <c r="LTQ461" s="323"/>
      <c r="LTR461" s="323"/>
      <c r="LTS461" s="323"/>
      <c r="LTT461" s="323"/>
      <c r="LTU461" s="323"/>
      <c r="LTV461" s="323"/>
      <c r="LTW461" s="323"/>
      <c r="LTX461" s="323"/>
      <c r="LTY461" s="323"/>
      <c r="LTZ461" s="323"/>
      <c r="LUA461" s="323"/>
      <c r="LUB461" s="323"/>
      <c r="LUC461" s="323"/>
      <c r="LUD461" s="323"/>
      <c r="LUE461" s="323"/>
      <c r="LUF461" s="323"/>
      <c r="LUG461" s="323"/>
      <c r="LUH461" s="323"/>
      <c r="LUI461" s="323"/>
      <c r="LUJ461" s="323"/>
      <c r="LUK461" s="323"/>
      <c r="LUL461" s="323"/>
      <c r="LUM461" s="323"/>
      <c r="LUN461" s="323"/>
      <c r="LUO461" s="323"/>
      <c r="LUP461" s="323"/>
      <c r="LUQ461" s="323"/>
      <c r="LUR461" s="323"/>
      <c r="LUS461" s="323"/>
      <c r="LUT461" s="323"/>
      <c r="LUU461" s="323"/>
      <c r="LUV461" s="323"/>
      <c r="LUW461" s="323"/>
      <c r="LUX461" s="323"/>
      <c r="LUY461" s="323"/>
      <c r="LUZ461" s="323"/>
      <c r="LVA461" s="323"/>
      <c r="LVB461" s="323"/>
      <c r="LVC461" s="323"/>
      <c r="LVD461" s="323"/>
      <c r="LVE461" s="323"/>
      <c r="LVF461" s="323"/>
      <c r="LVG461" s="323"/>
      <c r="LVH461" s="323"/>
      <c r="LVI461" s="323"/>
      <c r="LVJ461" s="323"/>
      <c r="LVK461" s="323"/>
      <c r="LVL461" s="323"/>
      <c r="LVM461" s="323"/>
      <c r="LVN461" s="323"/>
      <c r="LVO461" s="323"/>
      <c r="LVP461" s="323"/>
      <c r="LVQ461" s="323"/>
      <c r="LVR461" s="323"/>
      <c r="LVS461" s="323"/>
      <c r="LVT461" s="323"/>
      <c r="LVU461" s="323"/>
      <c r="LVV461" s="323"/>
      <c r="LVW461" s="323"/>
      <c r="LVX461" s="323"/>
      <c r="LVY461" s="323"/>
      <c r="LVZ461" s="323"/>
      <c r="LWA461" s="323"/>
      <c r="LWB461" s="323"/>
      <c r="LWC461" s="323"/>
      <c r="LWD461" s="323"/>
      <c r="LWE461" s="323"/>
      <c r="LWF461" s="323"/>
      <c r="LWG461" s="323"/>
      <c r="LWH461" s="323"/>
      <c r="LWI461" s="323"/>
      <c r="LWJ461" s="323"/>
      <c r="LWK461" s="323"/>
      <c r="LWL461" s="323"/>
      <c r="LWM461" s="323"/>
      <c r="LWN461" s="323"/>
      <c r="LWO461" s="323"/>
      <c r="LWP461" s="323"/>
      <c r="LWQ461" s="323"/>
      <c r="LWR461" s="323"/>
      <c r="LWS461" s="323"/>
      <c r="LWT461" s="323"/>
      <c r="LWU461" s="323"/>
      <c r="LWV461" s="323"/>
      <c r="LWW461" s="323"/>
      <c r="LWX461" s="323"/>
      <c r="LWY461" s="323"/>
      <c r="LWZ461" s="323"/>
      <c r="LXA461" s="323"/>
      <c r="LXB461" s="323"/>
      <c r="LXC461" s="323"/>
      <c r="LXD461" s="323"/>
      <c r="LXE461" s="323"/>
      <c r="LXF461" s="323"/>
      <c r="LXG461" s="323"/>
      <c r="LXH461" s="323"/>
      <c r="LXI461" s="323"/>
      <c r="LXJ461" s="323"/>
      <c r="LXK461" s="323"/>
      <c r="LXL461" s="323"/>
      <c r="LXM461" s="323"/>
      <c r="LXN461" s="323"/>
      <c r="LXO461" s="323"/>
      <c r="LXP461" s="323"/>
      <c r="LXQ461" s="323"/>
      <c r="LXR461" s="323"/>
      <c r="LXS461" s="323"/>
      <c r="LXT461" s="323"/>
      <c r="LXU461" s="323"/>
      <c r="LXV461" s="323"/>
      <c r="LXW461" s="323"/>
      <c r="LXX461" s="323"/>
      <c r="LXY461" s="323"/>
      <c r="LXZ461" s="323"/>
      <c r="LYA461" s="323"/>
      <c r="LYB461" s="323"/>
      <c r="LYC461" s="323"/>
      <c r="LYD461" s="323"/>
      <c r="LYE461" s="323"/>
      <c r="LYF461" s="323"/>
      <c r="LYG461" s="323"/>
      <c r="LYH461" s="323"/>
      <c r="LYI461" s="323"/>
      <c r="LYJ461" s="323"/>
      <c r="LYK461" s="323"/>
      <c r="LYL461" s="323"/>
      <c r="LYM461" s="323"/>
      <c r="LYN461" s="323"/>
      <c r="LYO461" s="323"/>
      <c r="LYP461" s="323"/>
      <c r="LYQ461" s="323"/>
      <c r="LYR461" s="323"/>
      <c r="LYS461" s="323"/>
      <c r="LYT461" s="323"/>
      <c r="LYU461" s="323"/>
      <c r="LYV461" s="323"/>
      <c r="LYW461" s="323"/>
      <c r="LYX461" s="323"/>
      <c r="LYY461" s="323"/>
      <c r="LYZ461" s="323"/>
      <c r="LZA461" s="323"/>
      <c r="LZB461" s="323"/>
      <c r="LZC461" s="323"/>
      <c r="LZD461" s="323"/>
      <c r="LZE461" s="323"/>
      <c r="LZF461" s="323"/>
      <c r="LZG461" s="323"/>
      <c r="LZH461" s="323"/>
      <c r="LZI461" s="323"/>
      <c r="LZJ461" s="323"/>
      <c r="LZK461" s="323"/>
      <c r="LZL461" s="323"/>
      <c r="LZM461" s="323"/>
      <c r="LZN461" s="323"/>
      <c r="LZO461" s="323"/>
      <c r="LZP461" s="323"/>
      <c r="LZQ461" s="323"/>
      <c r="LZR461" s="323"/>
      <c r="LZS461" s="323"/>
      <c r="LZT461" s="323"/>
      <c r="LZU461" s="323"/>
      <c r="LZV461" s="323"/>
      <c r="LZW461" s="323"/>
      <c r="LZX461" s="323"/>
      <c r="LZY461" s="323"/>
      <c r="LZZ461" s="323"/>
      <c r="MAA461" s="323"/>
      <c r="MAB461" s="323"/>
      <c r="MAC461" s="323"/>
      <c r="MAD461" s="323"/>
      <c r="MAE461" s="323"/>
      <c r="MAF461" s="323"/>
      <c r="MAG461" s="323"/>
      <c r="MAH461" s="323"/>
      <c r="MAI461" s="323"/>
      <c r="MAJ461" s="323"/>
      <c r="MAK461" s="323"/>
      <c r="MAL461" s="323"/>
      <c r="MAM461" s="323"/>
      <c r="MAN461" s="323"/>
      <c r="MAO461" s="323"/>
      <c r="MAP461" s="323"/>
      <c r="MAQ461" s="323"/>
      <c r="MAR461" s="323"/>
      <c r="MAS461" s="323"/>
      <c r="MAT461" s="323"/>
      <c r="MAU461" s="323"/>
      <c r="MAV461" s="323"/>
      <c r="MAW461" s="323"/>
      <c r="MAX461" s="323"/>
      <c r="MAY461" s="323"/>
      <c r="MAZ461" s="323"/>
      <c r="MBA461" s="323"/>
      <c r="MBB461" s="323"/>
      <c r="MBC461" s="323"/>
      <c r="MBD461" s="323"/>
      <c r="MBE461" s="323"/>
      <c r="MBF461" s="323"/>
      <c r="MBG461" s="323"/>
      <c r="MBH461" s="323"/>
      <c r="MBI461" s="323"/>
      <c r="MBJ461" s="323"/>
      <c r="MBK461" s="323"/>
      <c r="MBL461" s="323"/>
      <c r="MBM461" s="323"/>
      <c r="MBN461" s="323"/>
      <c r="MBO461" s="323"/>
      <c r="MBP461" s="323"/>
      <c r="MBQ461" s="323"/>
      <c r="MBR461" s="323"/>
      <c r="MBS461" s="323"/>
      <c r="MBT461" s="323"/>
      <c r="MBU461" s="323"/>
      <c r="MBV461" s="323"/>
      <c r="MBW461" s="323"/>
      <c r="MBX461" s="323"/>
      <c r="MBY461" s="323"/>
      <c r="MBZ461" s="323"/>
      <c r="MCA461" s="323"/>
      <c r="MCB461" s="323"/>
      <c r="MCC461" s="323"/>
      <c r="MCD461" s="323"/>
      <c r="MCE461" s="323"/>
      <c r="MCF461" s="323"/>
      <c r="MCG461" s="323"/>
      <c r="MCH461" s="323"/>
      <c r="MCI461" s="323"/>
      <c r="MCJ461" s="323"/>
      <c r="MCK461" s="323"/>
      <c r="MCL461" s="323"/>
      <c r="MCM461" s="323"/>
      <c r="MCN461" s="323"/>
      <c r="MCO461" s="323"/>
      <c r="MCP461" s="323"/>
      <c r="MCQ461" s="323"/>
      <c r="MCR461" s="323"/>
      <c r="MCS461" s="323"/>
      <c r="MCT461" s="323"/>
      <c r="MCU461" s="323"/>
      <c r="MCV461" s="323"/>
      <c r="MCW461" s="323"/>
      <c r="MCX461" s="323"/>
      <c r="MCY461" s="323"/>
      <c r="MCZ461" s="323"/>
      <c r="MDA461" s="323"/>
      <c r="MDB461" s="323"/>
      <c r="MDC461" s="323"/>
      <c r="MDD461" s="323"/>
      <c r="MDE461" s="323"/>
      <c r="MDF461" s="323"/>
      <c r="MDG461" s="323"/>
      <c r="MDH461" s="323"/>
      <c r="MDI461" s="323"/>
      <c r="MDJ461" s="323"/>
      <c r="MDK461" s="323"/>
      <c r="MDL461" s="323"/>
      <c r="MDM461" s="323"/>
      <c r="MDN461" s="323"/>
      <c r="MDO461" s="323"/>
      <c r="MDP461" s="323"/>
      <c r="MDQ461" s="323"/>
      <c r="MDR461" s="323"/>
      <c r="MDS461" s="323"/>
      <c r="MDT461" s="323"/>
      <c r="MDU461" s="323"/>
      <c r="MDV461" s="323"/>
      <c r="MDW461" s="323"/>
      <c r="MDX461" s="323"/>
      <c r="MDY461" s="323"/>
      <c r="MDZ461" s="323"/>
      <c r="MEA461" s="323"/>
      <c r="MEB461" s="323"/>
      <c r="MEC461" s="323"/>
      <c r="MED461" s="323"/>
      <c r="MEE461" s="323"/>
      <c r="MEF461" s="323"/>
      <c r="MEG461" s="323"/>
      <c r="MEH461" s="323"/>
      <c r="MEI461" s="323"/>
      <c r="MEJ461" s="323"/>
      <c r="MEK461" s="323"/>
      <c r="MEL461" s="323"/>
      <c r="MEM461" s="323"/>
      <c r="MEN461" s="323"/>
      <c r="MEO461" s="323"/>
      <c r="MEP461" s="323"/>
      <c r="MEQ461" s="323"/>
      <c r="MER461" s="323"/>
      <c r="MES461" s="323"/>
      <c r="MET461" s="323"/>
      <c r="MEU461" s="323"/>
      <c r="MEV461" s="323"/>
      <c r="MEW461" s="323"/>
      <c r="MEX461" s="323"/>
      <c r="MEY461" s="323"/>
      <c r="MEZ461" s="323"/>
      <c r="MFA461" s="323"/>
      <c r="MFB461" s="323"/>
      <c r="MFC461" s="323"/>
      <c r="MFD461" s="323"/>
      <c r="MFE461" s="323"/>
      <c r="MFF461" s="323"/>
      <c r="MFG461" s="323"/>
      <c r="MFH461" s="323"/>
      <c r="MFI461" s="323"/>
      <c r="MFJ461" s="323"/>
      <c r="MFK461" s="323"/>
      <c r="MFL461" s="323"/>
      <c r="MFM461" s="323"/>
      <c r="MFN461" s="323"/>
      <c r="MFO461" s="323"/>
      <c r="MFP461" s="323"/>
      <c r="MFQ461" s="323"/>
      <c r="MFR461" s="323"/>
      <c r="MFS461" s="323"/>
      <c r="MFT461" s="323"/>
      <c r="MFU461" s="323"/>
      <c r="MFV461" s="323"/>
      <c r="MFW461" s="323"/>
      <c r="MFX461" s="323"/>
      <c r="MFY461" s="323"/>
      <c r="MFZ461" s="323"/>
      <c r="MGA461" s="323"/>
      <c r="MGB461" s="323"/>
      <c r="MGC461" s="323"/>
      <c r="MGD461" s="323"/>
      <c r="MGE461" s="323"/>
      <c r="MGF461" s="323"/>
      <c r="MGG461" s="323"/>
      <c r="MGH461" s="323"/>
      <c r="MGI461" s="323"/>
      <c r="MGJ461" s="323"/>
      <c r="MGK461" s="323"/>
      <c r="MGL461" s="323"/>
      <c r="MGM461" s="323"/>
      <c r="MGN461" s="323"/>
      <c r="MGO461" s="323"/>
      <c r="MGP461" s="323"/>
      <c r="MGQ461" s="323"/>
      <c r="MGR461" s="323"/>
      <c r="MGS461" s="323"/>
      <c r="MGT461" s="323"/>
      <c r="MGU461" s="323"/>
      <c r="MGV461" s="323"/>
      <c r="MGW461" s="323"/>
      <c r="MGX461" s="323"/>
      <c r="MGY461" s="323"/>
      <c r="MGZ461" s="323"/>
      <c r="MHA461" s="323"/>
      <c r="MHB461" s="323"/>
      <c r="MHC461" s="323"/>
      <c r="MHD461" s="323"/>
      <c r="MHE461" s="323"/>
      <c r="MHF461" s="323"/>
      <c r="MHG461" s="323"/>
      <c r="MHH461" s="323"/>
      <c r="MHI461" s="323"/>
      <c r="MHJ461" s="323"/>
      <c r="MHK461" s="323"/>
      <c r="MHL461" s="323"/>
      <c r="MHM461" s="323"/>
      <c r="MHN461" s="323"/>
      <c r="MHO461" s="323"/>
      <c r="MHP461" s="323"/>
      <c r="MHQ461" s="323"/>
      <c r="MHR461" s="323"/>
      <c r="MHS461" s="323"/>
      <c r="MHT461" s="323"/>
      <c r="MHU461" s="323"/>
      <c r="MHV461" s="323"/>
      <c r="MHW461" s="323"/>
      <c r="MHX461" s="323"/>
      <c r="MHY461" s="323"/>
      <c r="MHZ461" s="323"/>
      <c r="MIA461" s="323"/>
      <c r="MIB461" s="323"/>
      <c r="MIC461" s="323"/>
      <c r="MID461" s="323"/>
      <c r="MIE461" s="323"/>
      <c r="MIF461" s="323"/>
      <c r="MIG461" s="323"/>
      <c r="MIH461" s="323"/>
      <c r="MII461" s="323"/>
      <c r="MIJ461" s="323"/>
      <c r="MIK461" s="323"/>
      <c r="MIL461" s="323"/>
      <c r="MIM461" s="323"/>
      <c r="MIN461" s="323"/>
      <c r="MIO461" s="323"/>
      <c r="MIP461" s="323"/>
      <c r="MIQ461" s="323"/>
      <c r="MIR461" s="323"/>
      <c r="MIS461" s="323"/>
      <c r="MIT461" s="323"/>
      <c r="MIU461" s="323"/>
      <c r="MIV461" s="323"/>
      <c r="MIW461" s="323"/>
      <c r="MIX461" s="323"/>
      <c r="MIY461" s="323"/>
      <c r="MIZ461" s="323"/>
      <c r="MJA461" s="323"/>
      <c r="MJB461" s="323"/>
      <c r="MJC461" s="323"/>
      <c r="MJD461" s="323"/>
      <c r="MJE461" s="323"/>
      <c r="MJF461" s="323"/>
      <c r="MJG461" s="323"/>
      <c r="MJH461" s="323"/>
      <c r="MJI461" s="323"/>
      <c r="MJJ461" s="323"/>
      <c r="MJK461" s="323"/>
      <c r="MJL461" s="323"/>
      <c r="MJM461" s="323"/>
      <c r="MJN461" s="323"/>
      <c r="MJO461" s="323"/>
      <c r="MJP461" s="323"/>
      <c r="MJQ461" s="323"/>
      <c r="MJR461" s="323"/>
      <c r="MJS461" s="323"/>
      <c r="MJT461" s="323"/>
      <c r="MJU461" s="323"/>
      <c r="MJV461" s="323"/>
      <c r="MJW461" s="323"/>
      <c r="MJX461" s="323"/>
      <c r="MJY461" s="323"/>
      <c r="MJZ461" s="323"/>
      <c r="MKA461" s="323"/>
      <c r="MKB461" s="323"/>
      <c r="MKC461" s="323"/>
      <c r="MKD461" s="323"/>
      <c r="MKE461" s="323"/>
      <c r="MKF461" s="323"/>
      <c r="MKG461" s="323"/>
      <c r="MKH461" s="323"/>
      <c r="MKI461" s="323"/>
      <c r="MKJ461" s="323"/>
      <c r="MKK461" s="323"/>
      <c r="MKL461" s="323"/>
      <c r="MKM461" s="323"/>
      <c r="MKN461" s="323"/>
      <c r="MKO461" s="323"/>
      <c r="MKP461" s="323"/>
      <c r="MKQ461" s="323"/>
      <c r="MKR461" s="323"/>
      <c r="MKS461" s="323"/>
      <c r="MKT461" s="323"/>
      <c r="MKU461" s="323"/>
      <c r="MKV461" s="323"/>
      <c r="MKW461" s="323"/>
      <c r="MKX461" s="323"/>
      <c r="MKY461" s="323"/>
      <c r="MKZ461" s="323"/>
      <c r="MLA461" s="323"/>
      <c r="MLB461" s="323"/>
      <c r="MLC461" s="323"/>
      <c r="MLD461" s="323"/>
      <c r="MLE461" s="323"/>
      <c r="MLF461" s="323"/>
      <c r="MLG461" s="323"/>
      <c r="MLH461" s="323"/>
      <c r="MLI461" s="323"/>
      <c r="MLJ461" s="323"/>
      <c r="MLK461" s="323"/>
      <c r="MLL461" s="323"/>
      <c r="MLM461" s="323"/>
      <c r="MLN461" s="323"/>
      <c r="MLO461" s="323"/>
      <c r="MLP461" s="323"/>
      <c r="MLQ461" s="323"/>
      <c r="MLR461" s="323"/>
      <c r="MLS461" s="323"/>
      <c r="MLT461" s="323"/>
      <c r="MLU461" s="323"/>
      <c r="MLV461" s="323"/>
      <c r="MLW461" s="323"/>
      <c r="MLX461" s="323"/>
      <c r="MLY461" s="323"/>
      <c r="MLZ461" s="323"/>
      <c r="MMA461" s="323"/>
      <c r="MMB461" s="323"/>
      <c r="MMC461" s="323"/>
      <c r="MMD461" s="323"/>
      <c r="MME461" s="323"/>
      <c r="MMF461" s="323"/>
      <c r="MMG461" s="323"/>
      <c r="MMH461" s="323"/>
      <c r="MMI461" s="323"/>
      <c r="MMJ461" s="323"/>
      <c r="MMK461" s="323"/>
      <c r="MML461" s="323"/>
      <c r="MMM461" s="323"/>
      <c r="MMN461" s="323"/>
      <c r="MMO461" s="323"/>
      <c r="MMP461" s="323"/>
      <c r="MMQ461" s="323"/>
      <c r="MMR461" s="323"/>
      <c r="MMS461" s="323"/>
      <c r="MMT461" s="323"/>
      <c r="MMU461" s="323"/>
      <c r="MMV461" s="323"/>
      <c r="MMW461" s="323"/>
      <c r="MMX461" s="323"/>
      <c r="MMY461" s="323"/>
      <c r="MMZ461" s="323"/>
      <c r="MNA461" s="323"/>
      <c r="MNB461" s="323"/>
      <c r="MNC461" s="323"/>
      <c r="MND461" s="323"/>
      <c r="MNE461" s="323"/>
      <c r="MNF461" s="323"/>
      <c r="MNG461" s="323"/>
      <c r="MNH461" s="323"/>
      <c r="MNI461" s="323"/>
      <c r="MNJ461" s="323"/>
      <c r="MNK461" s="323"/>
      <c r="MNL461" s="323"/>
      <c r="MNM461" s="323"/>
      <c r="MNN461" s="323"/>
      <c r="MNO461" s="323"/>
      <c r="MNP461" s="323"/>
      <c r="MNQ461" s="323"/>
      <c r="MNR461" s="323"/>
      <c r="MNS461" s="323"/>
      <c r="MNT461" s="323"/>
      <c r="MNU461" s="323"/>
      <c r="MNV461" s="323"/>
      <c r="MNW461" s="323"/>
      <c r="MNX461" s="323"/>
      <c r="MNY461" s="323"/>
      <c r="MNZ461" s="323"/>
      <c r="MOA461" s="323"/>
      <c r="MOB461" s="323"/>
      <c r="MOC461" s="323"/>
      <c r="MOD461" s="323"/>
      <c r="MOE461" s="323"/>
      <c r="MOF461" s="323"/>
      <c r="MOG461" s="323"/>
      <c r="MOH461" s="323"/>
      <c r="MOI461" s="323"/>
      <c r="MOJ461" s="323"/>
      <c r="MOK461" s="323"/>
      <c r="MOL461" s="323"/>
      <c r="MOM461" s="323"/>
      <c r="MON461" s="323"/>
      <c r="MOO461" s="323"/>
      <c r="MOP461" s="323"/>
      <c r="MOQ461" s="323"/>
      <c r="MOR461" s="323"/>
      <c r="MOS461" s="323"/>
      <c r="MOT461" s="323"/>
      <c r="MOU461" s="323"/>
      <c r="MOV461" s="323"/>
      <c r="MOW461" s="323"/>
      <c r="MOX461" s="323"/>
      <c r="MOY461" s="323"/>
      <c r="MOZ461" s="323"/>
      <c r="MPA461" s="323"/>
      <c r="MPB461" s="323"/>
      <c r="MPC461" s="323"/>
      <c r="MPD461" s="323"/>
      <c r="MPE461" s="323"/>
      <c r="MPF461" s="323"/>
      <c r="MPG461" s="323"/>
      <c r="MPH461" s="323"/>
      <c r="MPI461" s="323"/>
      <c r="MPJ461" s="323"/>
      <c r="MPK461" s="323"/>
      <c r="MPL461" s="323"/>
      <c r="MPM461" s="323"/>
      <c r="MPN461" s="323"/>
      <c r="MPO461" s="323"/>
      <c r="MPP461" s="323"/>
      <c r="MPQ461" s="323"/>
      <c r="MPR461" s="323"/>
      <c r="MPS461" s="323"/>
      <c r="MPT461" s="323"/>
      <c r="MPU461" s="323"/>
      <c r="MPV461" s="323"/>
      <c r="MPW461" s="323"/>
      <c r="MPX461" s="323"/>
      <c r="MPY461" s="323"/>
      <c r="MPZ461" s="323"/>
      <c r="MQA461" s="323"/>
      <c r="MQB461" s="323"/>
      <c r="MQC461" s="323"/>
      <c r="MQD461" s="323"/>
      <c r="MQE461" s="323"/>
      <c r="MQF461" s="323"/>
      <c r="MQG461" s="323"/>
      <c r="MQH461" s="323"/>
      <c r="MQI461" s="323"/>
      <c r="MQJ461" s="323"/>
      <c r="MQK461" s="323"/>
      <c r="MQL461" s="323"/>
      <c r="MQM461" s="323"/>
      <c r="MQN461" s="323"/>
      <c r="MQO461" s="323"/>
      <c r="MQP461" s="323"/>
      <c r="MQQ461" s="323"/>
      <c r="MQR461" s="323"/>
      <c r="MQS461" s="323"/>
      <c r="MQT461" s="323"/>
      <c r="MQU461" s="323"/>
      <c r="MQV461" s="323"/>
      <c r="MQW461" s="323"/>
      <c r="MQX461" s="323"/>
      <c r="MQY461" s="323"/>
      <c r="MQZ461" s="323"/>
      <c r="MRA461" s="323"/>
      <c r="MRB461" s="323"/>
      <c r="MRC461" s="323"/>
      <c r="MRD461" s="323"/>
      <c r="MRE461" s="323"/>
      <c r="MRF461" s="323"/>
      <c r="MRG461" s="323"/>
      <c r="MRH461" s="323"/>
      <c r="MRI461" s="323"/>
      <c r="MRJ461" s="323"/>
      <c r="MRK461" s="323"/>
      <c r="MRL461" s="323"/>
      <c r="MRM461" s="323"/>
      <c r="MRN461" s="323"/>
      <c r="MRO461" s="323"/>
      <c r="MRP461" s="323"/>
      <c r="MRQ461" s="323"/>
      <c r="MRR461" s="323"/>
      <c r="MRS461" s="323"/>
      <c r="MRT461" s="323"/>
      <c r="MRU461" s="323"/>
      <c r="MRV461" s="323"/>
      <c r="MRW461" s="323"/>
      <c r="MRX461" s="323"/>
      <c r="MRY461" s="323"/>
      <c r="MRZ461" s="323"/>
      <c r="MSA461" s="323"/>
      <c r="MSB461" s="323"/>
      <c r="MSC461" s="323"/>
      <c r="MSD461" s="323"/>
      <c r="MSE461" s="323"/>
      <c r="MSF461" s="323"/>
      <c r="MSG461" s="323"/>
      <c r="MSH461" s="323"/>
      <c r="MSI461" s="323"/>
      <c r="MSJ461" s="323"/>
      <c r="MSK461" s="323"/>
      <c r="MSL461" s="323"/>
      <c r="MSM461" s="323"/>
      <c r="MSN461" s="323"/>
      <c r="MSO461" s="323"/>
      <c r="MSP461" s="323"/>
      <c r="MSQ461" s="323"/>
      <c r="MSR461" s="323"/>
      <c r="MSS461" s="323"/>
      <c r="MST461" s="323"/>
      <c r="MSU461" s="323"/>
      <c r="MSV461" s="323"/>
      <c r="MSW461" s="323"/>
      <c r="MSX461" s="323"/>
      <c r="MSY461" s="323"/>
      <c r="MSZ461" s="323"/>
      <c r="MTA461" s="323"/>
      <c r="MTB461" s="323"/>
      <c r="MTC461" s="323"/>
      <c r="MTD461" s="323"/>
      <c r="MTE461" s="323"/>
      <c r="MTF461" s="323"/>
      <c r="MTG461" s="323"/>
      <c r="MTH461" s="323"/>
      <c r="MTI461" s="323"/>
      <c r="MTJ461" s="323"/>
      <c r="MTK461" s="323"/>
      <c r="MTL461" s="323"/>
      <c r="MTM461" s="323"/>
      <c r="MTN461" s="323"/>
      <c r="MTO461" s="323"/>
      <c r="MTP461" s="323"/>
      <c r="MTQ461" s="323"/>
      <c r="MTR461" s="323"/>
      <c r="MTS461" s="323"/>
      <c r="MTT461" s="323"/>
      <c r="MTU461" s="323"/>
      <c r="MTV461" s="323"/>
      <c r="MTW461" s="323"/>
      <c r="MTX461" s="323"/>
      <c r="MTY461" s="323"/>
      <c r="MTZ461" s="323"/>
      <c r="MUA461" s="323"/>
      <c r="MUB461" s="323"/>
      <c r="MUC461" s="323"/>
      <c r="MUD461" s="323"/>
      <c r="MUE461" s="323"/>
      <c r="MUF461" s="323"/>
      <c r="MUG461" s="323"/>
      <c r="MUH461" s="323"/>
      <c r="MUI461" s="323"/>
      <c r="MUJ461" s="323"/>
      <c r="MUK461" s="323"/>
      <c r="MUL461" s="323"/>
      <c r="MUM461" s="323"/>
      <c r="MUN461" s="323"/>
      <c r="MUO461" s="323"/>
      <c r="MUP461" s="323"/>
      <c r="MUQ461" s="323"/>
      <c r="MUR461" s="323"/>
      <c r="MUS461" s="323"/>
      <c r="MUT461" s="323"/>
      <c r="MUU461" s="323"/>
      <c r="MUV461" s="323"/>
      <c r="MUW461" s="323"/>
      <c r="MUX461" s="323"/>
      <c r="MUY461" s="323"/>
      <c r="MUZ461" s="323"/>
      <c r="MVA461" s="323"/>
      <c r="MVB461" s="323"/>
      <c r="MVC461" s="323"/>
      <c r="MVD461" s="323"/>
      <c r="MVE461" s="323"/>
      <c r="MVF461" s="323"/>
      <c r="MVG461" s="323"/>
      <c r="MVH461" s="323"/>
      <c r="MVI461" s="323"/>
      <c r="MVJ461" s="323"/>
      <c r="MVK461" s="323"/>
      <c r="MVL461" s="323"/>
      <c r="MVM461" s="323"/>
      <c r="MVN461" s="323"/>
      <c r="MVO461" s="323"/>
      <c r="MVP461" s="323"/>
      <c r="MVQ461" s="323"/>
      <c r="MVR461" s="323"/>
      <c r="MVS461" s="323"/>
      <c r="MVT461" s="323"/>
      <c r="MVU461" s="323"/>
      <c r="MVV461" s="323"/>
      <c r="MVW461" s="323"/>
      <c r="MVX461" s="323"/>
      <c r="MVY461" s="323"/>
      <c r="MVZ461" s="323"/>
      <c r="MWA461" s="323"/>
      <c r="MWB461" s="323"/>
      <c r="MWC461" s="323"/>
      <c r="MWD461" s="323"/>
      <c r="MWE461" s="323"/>
      <c r="MWF461" s="323"/>
      <c r="MWG461" s="323"/>
      <c r="MWH461" s="323"/>
      <c r="MWI461" s="323"/>
      <c r="MWJ461" s="323"/>
      <c r="MWK461" s="323"/>
      <c r="MWL461" s="323"/>
      <c r="MWM461" s="323"/>
      <c r="MWN461" s="323"/>
      <c r="MWO461" s="323"/>
      <c r="MWP461" s="323"/>
      <c r="MWQ461" s="323"/>
      <c r="MWR461" s="323"/>
      <c r="MWS461" s="323"/>
      <c r="MWT461" s="323"/>
      <c r="MWU461" s="323"/>
      <c r="MWV461" s="323"/>
      <c r="MWW461" s="323"/>
      <c r="MWX461" s="323"/>
      <c r="MWY461" s="323"/>
      <c r="MWZ461" s="323"/>
      <c r="MXA461" s="323"/>
      <c r="MXB461" s="323"/>
      <c r="MXC461" s="323"/>
      <c r="MXD461" s="323"/>
      <c r="MXE461" s="323"/>
      <c r="MXF461" s="323"/>
      <c r="MXG461" s="323"/>
      <c r="MXH461" s="323"/>
      <c r="MXI461" s="323"/>
      <c r="MXJ461" s="323"/>
      <c r="MXK461" s="323"/>
      <c r="MXL461" s="323"/>
      <c r="MXM461" s="323"/>
      <c r="MXN461" s="323"/>
      <c r="MXO461" s="323"/>
      <c r="MXP461" s="323"/>
      <c r="MXQ461" s="323"/>
      <c r="MXR461" s="323"/>
      <c r="MXS461" s="323"/>
      <c r="MXT461" s="323"/>
      <c r="MXU461" s="323"/>
      <c r="MXV461" s="323"/>
      <c r="MXW461" s="323"/>
      <c r="MXX461" s="323"/>
      <c r="MXY461" s="323"/>
      <c r="MXZ461" s="323"/>
      <c r="MYA461" s="323"/>
      <c r="MYB461" s="323"/>
      <c r="MYC461" s="323"/>
      <c r="MYD461" s="323"/>
      <c r="MYE461" s="323"/>
      <c r="MYF461" s="323"/>
      <c r="MYG461" s="323"/>
      <c r="MYH461" s="323"/>
      <c r="MYI461" s="323"/>
      <c r="MYJ461" s="323"/>
      <c r="MYK461" s="323"/>
      <c r="MYL461" s="323"/>
      <c r="MYM461" s="323"/>
      <c r="MYN461" s="323"/>
      <c r="MYO461" s="323"/>
      <c r="MYP461" s="323"/>
      <c r="MYQ461" s="323"/>
      <c r="MYR461" s="323"/>
      <c r="MYS461" s="323"/>
      <c r="MYT461" s="323"/>
      <c r="MYU461" s="323"/>
      <c r="MYV461" s="323"/>
      <c r="MYW461" s="323"/>
      <c r="MYX461" s="323"/>
      <c r="MYY461" s="323"/>
      <c r="MYZ461" s="323"/>
      <c r="MZA461" s="323"/>
      <c r="MZB461" s="323"/>
      <c r="MZC461" s="323"/>
      <c r="MZD461" s="323"/>
      <c r="MZE461" s="323"/>
      <c r="MZF461" s="323"/>
      <c r="MZG461" s="323"/>
      <c r="MZH461" s="323"/>
      <c r="MZI461" s="323"/>
      <c r="MZJ461" s="323"/>
      <c r="MZK461" s="323"/>
      <c r="MZL461" s="323"/>
      <c r="MZM461" s="323"/>
      <c r="MZN461" s="323"/>
      <c r="MZO461" s="323"/>
      <c r="MZP461" s="323"/>
      <c r="MZQ461" s="323"/>
      <c r="MZR461" s="323"/>
      <c r="MZS461" s="323"/>
      <c r="MZT461" s="323"/>
      <c r="MZU461" s="323"/>
      <c r="MZV461" s="323"/>
      <c r="MZW461" s="323"/>
      <c r="MZX461" s="323"/>
      <c r="MZY461" s="323"/>
      <c r="MZZ461" s="323"/>
      <c r="NAA461" s="323"/>
      <c r="NAB461" s="323"/>
      <c r="NAC461" s="323"/>
      <c r="NAD461" s="323"/>
      <c r="NAE461" s="323"/>
      <c r="NAF461" s="323"/>
      <c r="NAG461" s="323"/>
      <c r="NAH461" s="323"/>
      <c r="NAI461" s="323"/>
      <c r="NAJ461" s="323"/>
      <c r="NAK461" s="323"/>
      <c r="NAL461" s="323"/>
      <c r="NAM461" s="323"/>
      <c r="NAN461" s="323"/>
      <c r="NAO461" s="323"/>
      <c r="NAP461" s="323"/>
      <c r="NAQ461" s="323"/>
      <c r="NAR461" s="323"/>
      <c r="NAS461" s="323"/>
      <c r="NAT461" s="323"/>
      <c r="NAU461" s="323"/>
      <c r="NAV461" s="323"/>
      <c r="NAW461" s="323"/>
      <c r="NAX461" s="323"/>
      <c r="NAY461" s="323"/>
      <c r="NAZ461" s="323"/>
      <c r="NBA461" s="323"/>
      <c r="NBB461" s="323"/>
      <c r="NBC461" s="323"/>
      <c r="NBD461" s="323"/>
      <c r="NBE461" s="323"/>
      <c r="NBF461" s="323"/>
      <c r="NBG461" s="323"/>
      <c r="NBH461" s="323"/>
      <c r="NBI461" s="323"/>
      <c r="NBJ461" s="323"/>
      <c r="NBK461" s="323"/>
      <c r="NBL461" s="323"/>
      <c r="NBM461" s="323"/>
      <c r="NBN461" s="323"/>
      <c r="NBO461" s="323"/>
      <c r="NBP461" s="323"/>
      <c r="NBQ461" s="323"/>
      <c r="NBR461" s="323"/>
      <c r="NBS461" s="323"/>
      <c r="NBT461" s="323"/>
      <c r="NBU461" s="323"/>
      <c r="NBV461" s="323"/>
      <c r="NBW461" s="323"/>
      <c r="NBX461" s="323"/>
      <c r="NBY461" s="323"/>
      <c r="NBZ461" s="323"/>
      <c r="NCA461" s="323"/>
      <c r="NCB461" s="323"/>
      <c r="NCC461" s="323"/>
      <c r="NCD461" s="323"/>
      <c r="NCE461" s="323"/>
      <c r="NCF461" s="323"/>
      <c r="NCG461" s="323"/>
      <c r="NCH461" s="323"/>
      <c r="NCI461" s="323"/>
      <c r="NCJ461" s="323"/>
      <c r="NCK461" s="323"/>
      <c r="NCL461" s="323"/>
      <c r="NCM461" s="323"/>
      <c r="NCN461" s="323"/>
      <c r="NCO461" s="323"/>
      <c r="NCP461" s="323"/>
      <c r="NCQ461" s="323"/>
      <c r="NCR461" s="323"/>
      <c r="NCS461" s="323"/>
      <c r="NCT461" s="323"/>
      <c r="NCU461" s="323"/>
      <c r="NCV461" s="323"/>
      <c r="NCW461" s="323"/>
      <c r="NCX461" s="323"/>
      <c r="NCY461" s="323"/>
      <c r="NCZ461" s="323"/>
      <c r="NDA461" s="323"/>
      <c r="NDB461" s="323"/>
      <c r="NDC461" s="323"/>
      <c r="NDD461" s="323"/>
      <c r="NDE461" s="323"/>
      <c r="NDF461" s="323"/>
      <c r="NDG461" s="323"/>
      <c r="NDH461" s="323"/>
      <c r="NDI461" s="323"/>
      <c r="NDJ461" s="323"/>
      <c r="NDK461" s="323"/>
      <c r="NDL461" s="323"/>
      <c r="NDM461" s="323"/>
      <c r="NDN461" s="323"/>
      <c r="NDO461" s="323"/>
      <c r="NDP461" s="323"/>
      <c r="NDQ461" s="323"/>
      <c r="NDR461" s="323"/>
      <c r="NDS461" s="323"/>
      <c r="NDT461" s="323"/>
      <c r="NDU461" s="323"/>
      <c r="NDV461" s="323"/>
      <c r="NDW461" s="323"/>
      <c r="NDX461" s="323"/>
      <c r="NDY461" s="323"/>
      <c r="NDZ461" s="323"/>
      <c r="NEA461" s="323"/>
      <c r="NEB461" s="323"/>
      <c r="NEC461" s="323"/>
      <c r="NED461" s="323"/>
      <c r="NEE461" s="323"/>
      <c r="NEF461" s="323"/>
      <c r="NEG461" s="323"/>
      <c r="NEH461" s="323"/>
      <c r="NEI461" s="323"/>
      <c r="NEJ461" s="323"/>
      <c r="NEK461" s="323"/>
      <c r="NEL461" s="323"/>
      <c r="NEM461" s="323"/>
      <c r="NEN461" s="323"/>
      <c r="NEO461" s="323"/>
      <c r="NEP461" s="323"/>
      <c r="NEQ461" s="323"/>
      <c r="NER461" s="323"/>
      <c r="NES461" s="323"/>
      <c r="NET461" s="323"/>
      <c r="NEU461" s="323"/>
      <c r="NEV461" s="323"/>
      <c r="NEW461" s="323"/>
      <c r="NEX461" s="323"/>
      <c r="NEY461" s="323"/>
      <c r="NEZ461" s="323"/>
      <c r="NFA461" s="323"/>
      <c r="NFB461" s="323"/>
      <c r="NFC461" s="323"/>
      <c r="NFD461" s="323"/>
      <c r="NFE461" s="323"/>
      <c r="NFF461" s="323"/>
      <c r="NFG461" s="323"/>
      <c r="NFH461" s="323"/>
      <c r="NFI461" s="323"/>
      <c r="NFJ461" s="323"/>
      <c r="NFK461" s="323"/>
      <c r="NFL461" s="323"/>
      <c r="NFM461" s="323"/>
      <c r="NFN461" s="323"/>
      <c r="NFO461" s="323"/>
      <c r="NFP461" s="323"/>
      <c r="NFQ461" s="323"/>
      <c r="NFR461" s="323"/>
      <c r="NFS461" s="323"/>
      <c r="NFT461" s="323"/>
      <c r="NFU461" s="323"/>
      <c r="NFV461" s="323"/>
      <c r="NFW461" s="323"/>
      <c r="NFX461" s="323"/>
      <c r="NFY461" s="323"/>
      <c r="NFZ461" s="323"/>
      <c r="NGA461" s="323"/>
      <c r="NGB461" s="323"/>
      <c r="NGC461" s="323"/>
      <c r="NGD461" s="323"/>
      <c r="NGE461" s="323"/>
      <c r="NGF461" s="323"/>
      <c r="NGG461" s="323"/>
      <c r="NGH461" s="323"/>
      <c r="NGI461" s="323"/>
      <c r="NGJ461" s="323"/>
      <c r="NGK461" s="323"/>
      <c r="NGL461" s="323"/>
      <c r="NGM461" s="323"/>
      <c r="NGN461" s="323"/>
      <c r="NGO461" s="323"/>
      <c r="NGP461" s="323"/>
      <c r="NGQ461" s="323"/>
      <c r="NGR461" s="323"/>
      <c r="NGS461" s="323"/>
      <c r="NGT461" s="323"/>
      <c r="NGU461" s="323"/>
      <c r="NGV461" s="323"/>
      <c r="NGW461" s="323"/>
      <c r="NGX461" s="323"/>
      <c r="NGY461" s="323"/>
      <c r="NGZ461" s="323"/>
      <c r="NHA461" s="323"/>
      <c r="NHB461" s="323"/>
      <c r="NHC461" s="323"/>
      <c r="NHD461" s="323"/>
      <c r="NHE461" s="323"/>
      <c r="NHF461" s="323"/>
      <c r="NHG461" s="323"/>
      <c r="NHH461" s="323"/>
      <c r="NHI461" s="323"/>
      <c r="NHJ461" s="323"/>
      <c r="NHK461" s="323"/>
      <c r="NHL461" s="323"/>
      <c r="NHM461" s="323"/>
      <c r="NHN461" s="323"/>
      <c r="NHO461" s="323"/>
      <c r="NHP461" s="323"/>
      <c r="NHQ461" s="323"/>
      <c r="NHR461" s="323"/>
      <c r="NHS461" s="323"/>
      <c r="NHT461" s="323"/>
      <c r="NHU461" s="323"/>
      <c r="NHV461" s="323"/>
      <c r="NHW461" s="323"/>
      <c r="NHX461" s="323"/>
      <c r="NHY461" s="323"/>
      <c r="NHZ461" s="323"/>
      <c r="NIA461" s="323"/>
      <c r="NIB461" s="323"/>
      <c r="NIC461" s="323"/>
      <c r="NID461" s="323"/>
      <c r="NIE461" s="323"/>
      <c r="NIF461" s="323"/>
      <c r="NIG461" s="323"/>
      <c r="NIH461" s="323"/>
      <c r="NII461" s="323"/>
      <c r="NIJ461" s="323"/>
      <c r="NIK461" s="323"/>
      <c r="NIL461" s="323"/>
      <c r="NIM461" s="323"/>
      <c r="NIN461" s="323"/>
      <c r="NIO461" s="323"/>
      <c r="NIP461" s="323"/>
      <c r="NIQ461" s="323"/>
      <c r="NIR461" s="323"/>
      <c r="NIS461" s="323"/>
      <c r="NIT461" s="323"/>
      <c r="NIU461" s="323"/>
      <c r="NIV461" s="323"/>
      <c r="NIW461" s="323"/>
      <c r="NIX461" s="323"/>
      <c r="NIY461" s="323"/>
      <c r="NIZ461" s="323"/>
      <c r="NJA461" s="323"/>
      <c r="NJB461" s="323"/>
      <c r="NJC461" s="323"/>
      <c r="NJD461" s="323"/>
      <c r="NJE461" s="323"/>
      <c r="NJF461" s="323"/>
      <c r="NJG461" s="323"/>
      <c r="NJH461" s="323"/>
      <c r="NJI461" s="323"/>
      <c r="NJJ461" s="323"/>
      <c r="NJK461" s="323"/>
      <c r="NJL461" s="323"/>
      <c r="NJM461" s="323"/>
      <c r="NJN461" s="323"/>
      <c r="NJO461" s="323"/>
      <c r="NJP461" s="323"/>
      <c r="NJQ461" s="323"/>
      <c r="NJR461" s="323"/>
      <c r="NJS461" s="323"/>
      <c r="NJT461" s="323"/>
      <c r="NJU461" s="323"/>
      <c r="NJV461" s="323"/>
      <c r="NJW461" s="323"/>
      <c r="NJX461" s="323"/>
      <c r="NJY461" s="323"/>
      <c r="NJZ461" s="323"/>
      <c r="NKA461" s="323"/>
      <c r="NKB461" s="323"/>
      <c r="NKC461" s="323"/>
      <c r="NKD461" s="323"/>
      <c r="NKE461" s="323"/>
      <c r="NKF461" s="323"/>
      <c r="NKG461" s="323"/>
      <c r="NKH461" s="323"/>
      <c r="NKI461" s="323"/>
      <c r="NKJ461" s="323"/>
      <c r="NKK461" s="323"/>
      <c r="NKL461" s="323"/>
      <c r="NKM461" s="323"/>
      <c r="NKN461" s="323"/>
      <c r="NKO461" s="323"/>
      <c r="NKP461" s="323"/>
      <c r="NKQ461" s="323"/>
      <c r="NKR461" s="323"/>
      <c r="NKS461" s="323"/>
      <c r="NKT461" s="323"/>
      <c r="NKU461" s="323"/>
      <c r="NKV461" s="323"/>
      <c r="NKW461" s="323"/>
      <c r="NKX461" s="323"/>
      <c r="NKY461" s="323"/>
      <c r="NKZ461" s="323"/>
      <c r="NLA461" s="323"/>
      <c r="NLB461" s="323"/>
      <c r="NLC461" s="323"/>
      <c r="NLD461" s="323"/>
      <c r="NLE461" s="323"/>
      <c r="NLF461" s="323"/>
      <c r="NLG461" s="323"/>
      <c r="NLH461" s="323"/>
      <c r="NLI461" s="323"/>
      <c r="NLJ461" s="323"/>
      <c r="NLK461" s="323"/>
      <c r="NLL461" s="323"/>
      <c r="NLM461" s="323"/>
      <c r="NLN461" s="323"/>
      <c r="NLO461" s="323"/>
      <c r="NLP461" s="323"/>
      <c r="NLQ461" s="323"/>
      <c r="NLR461" s="323"/>
      <c r="NLS461" s="323"/>
      <c r="NLT461" s="323"/>
      <c r="NLU461" s="323"/>
      <c r="NLV461" s="323"/>
      <c r="NLW461" s="323"/>
      <c r="NLX461" s="323"/>
      <c r="NLY461" s="323"/>
      <c r="NLZ461" s="323"/>
      <c r="NMA461" s="323"/>
      <c r="NMB461" s="323"/>
      <c r="NMC461" s="323"/>
      <c r="NMD461" s="323"/>
      <c r="NME461" s="323"/>
      <c r="NMF461" s="323"/>
      <c r="NMG461" s="323"/>
      <c r="NMH461" s="323"/>
      <c r="NMI461" s="323"/>
      <c r="NMJ461" s="323"/>
      <c r="NMK461" s="323"/>
      <c r="NML461" s="323"/>
      <c r="NMM461" s="323"/>
      <c r="NMN461" s="323"/>
      <c r="NMO461" s="323"/>
      <c r="NMP461" s="323"/>
      <c r="NMQ461" s="323"/>
      <c r="NMR461" s="323"/>
      <c r="NMS461" s="323"/>
      <c r="NMT461" s="323"/>
      <c r="NMU461" s="323"/>
      <c r="NMV461" s="323"/>
      <c r="NMW461" s="323"/>
      <c r="NMX461" s="323"/>
      <c r="NMY461" s="323"/>
      <c r="NMZ461" s="323"/>
      <c r="NNA461" s="323"/>
      <c r="NNB461" s="323"/>
      <c r="NNC461" s="323"/>
      <c r="NND461" s="323"/>
      <c r="NNE461" s="323"/>
      <c r="NNF461" s="323"/>
      <c r="NNG461" s="323"/>
      <c r="NNH461" s="323"/>
      <c r="NNI461" s="323"/>
      <c r="NNJ461" s="323"/>
      <c r="NNK461" s="323"/>
      <c r="NNL461" s="323"/>
      <c r="NNM461" s="323"/>
      <c r="NNN461" s="323"/>
      <c r="NNO461" s="323"/>
      <c r="NNP461" s="323"/>
      <c r="NNQ461" s="323"/>
      <c r="NNR461" s="323"/>
      <c r="NNS461" s="323"/>
      <c r="NNT461" s="323"/>
      <c r="NNU461" s="323"/>
      <c r="NNV461" s="323"/>
      <c r="NNW461" s="323"/>
      <c r="NNX461" s="323"/>
      <c r="NNY461" s="323"/>
      <c r="NNZ461" s="323"/>
      <c r="NOA461" s="323"/>
      <c r="NOB461" s="323"/>
      <c r="NOC461" s="323"/>
      <c r="NOD461" s="323"/>
      <c r="NOE461" s="323"/>
      <c r="NOF461" s="323"/>
      <c r="NOG461" s="323"/>
      <c r="NOH461" s="323"/>
      <c r="NOI461" s="323"/>
      <c r="NOJ461" s="323"/>
      <c r="NOK461" s="323"/>
      <c r="NOL461" s="323"/>
      <c r="NOM461" s="323"/>
      <c r="NON461" s="323"/>
      <c r="NOO461" s="323"/>
      <c r="NOP461" s="323"/>
      <c r="NOQ461" s="323"/>
      <c r="NOR461" s="323"/>
      <c r="NOS461" s="323"/>
      <c r="NOT461" s="323"/>
      <c r="NOU461" s="323"/>
      <c r="NOV461" s="323"/>
      <c r="NOW461" s="323"/>
      <c r="NOX461" s="323"/>
      <c r="NOY461" s="323"/>
      <c r="NOZ461" s="323"/>
      <c r="NPA461" s="323"/>
      <c r="NPB461" s="323"/>
      <c r="NPC461" s="323"/>
      <c r="NPD461" s="323"/>
      <c r="NPE461" s="323"/>
      <c r="NPF461" s="323"/>
      <c r="NPG461" s="323"/>
      <c r="NPH461" s="323"/>
      <c r="NPI461" s="323"/>
      <c r="NPJ461" s="323"/>
      <c r="NPK461" s="323"/>
      <c r="NPL461" s="323"/>
      <c r="NPM461" s="323"/>
      <c r="NPN461" s="323"/>
      <c r="NPO461" s="323"/>
      <c r="NPP461" s="323"/>
      <c r="NPQ461" s="323"/>
      <c r="NPR461" s="323"/>
      <c r="NPS461" s="323"/>
      <c r="NPT461" s="323"/>
      <c r="NPU461" s="323"/>
      <c r="NPV461" s="323"/>
      <c r="NPW461" s="323"/>
      <c r="NPX461" s="323"/>
      <c r="NPY461" s="323"/>
      <c r="NPZ461" s="323"/>
      <c r="NQA461" s="323"/>
      <c r="NQB461" s="323"/>
      <c r="NQC461" s="323"/>
      <c r="NQD461" s="323"/>
      <c r="NQE461" s="323"/>
      <c r="NQF461" s="323"/>
      <c r="NQG461" s="323"/>
      <c r="NQH461" s="323"/>
      <c r="NQI461" s="323"/>
      <c r="NQJ461" s="323"/>
      <c r="NQK461" s="323"/>
      <c r="NQL461" s="323"/>
      <c r="NQM461" s="323"/>
      <c r="NQN461" s="323"/>
      <c r="NQO461" s="323"/>
      <c r="NQP461" s="323"/>
      <c r="NQQ461" s="323"/>
      <c r="NQR461" s="323"/>
      <c r="NQS461" s="323"/>
      <c r="NQT461" s="323"/>
      <c r="NQU461" s="323"/>
      <c r="NQV461" s="323"/>
      <c r="NQW461" s="323"/>
      <c r="NQX461" s="323"/>
      <c r="NQY461" s="323"/>
      <c r="NQZ461" s="323"/>
      <c r="NRA461" s="323"/>
      <c r="NRB461" s="323"/>
      <c r="NRC461" s="323"/>
      <c r="NRD461" s="323"/>
      <c r="NRE461" s="323"/>
      <c r="NRF461" s="323"/>
      <c r="NRG461" s="323"/>
      <c r="NRH461" s="323"/>
      <c r="NRI461" s="323"/>
      <c r="NRJ461" s="323"/>
      <c r="NRK461" s="323"/>
      <c r="NRL461" s="323"/>
      <c r="NRM461" s="323"/>
      <c r="NRN461" s="323"/>
      <c r="NRO461" s="323"/>
      <c r="NRP461" s="323"/>
      <c r="NRQ461" s="323"/>
      <c r="NRR461" s="323"/>
      <c r="NRS461" s="323"/>
      <c r="NRT461" s="323"/>
      <c r="NRU461" s="323"/>
      <c r="NRV461" s="323"/>
      <c r="NRW461" s="323"/>
      <c r="NRX461" s="323"/>
      <c r="NRY461" s="323"/>
      <c r="NRZ461" s="323"/>
      <c r="NSA461" s="323"/>
      <c r="NSB461" s="323"/>
      <c r="NSC461" s="323"/>
      <c r="NSD461" s="323"/>
      <c r="NSE461" s="323"/>
      <c r="NSF461" s="323"/>
      <c r="NSG461" s="323"/>
      <c r="NSH461" s="323"/>
      <c r="NSI461" s="323"/>
      <c r="NSJ461" s="323"/>
      <c r="NSK461" s="323"/>
      <c r="NSL461" s="323"/>
      <c r="NSM461" s="323"/>
      <c r="NSN461" s="323"/>
      <c r="NSO461" s="323"/>
      <c r="NSP461" s="323"/>
      <c r="NSQ461" s="323"/>
      <c r="NSR461" s="323"/>
      <c r="NSS461" s="323"/>
      <c r="NST461" s="323"/>
      <c r="NSU461" s="323"/>
      <c r="NSV461" s="323"/>
      <c r="NSW461" s="323"/>
      <c r="NSX461" s="323"/>
      <c r="NSY461" s="323"/>
      <c r="NSZ461" s="323"/>
      <c r="NTA461" s="323"/>
      <c r="NTB461" s="323"/>
      <c r="NTC461" s="323"/>
      <c r="NTD461" s="323"/>
      <c r="NTE461" s="323"/>
      <c r="NTF461" s="323"/>
      <c r="NTG461" s="323"/>
      <c r="NTH461" s="323"/>
      <c r="NTI461" s="323"/>
      <c r="NTJ461" s="323"/>
      <c r="NTK461" s="323"/>
      <c r="NTL461" s="323"/>
      <c r="NTM461" s="323"/>
      <c r="NTN461" s="323"/>
      <c r="NTO461" s="323"/>
      <c r="NTP461" s="323"/>
      <c r="NTQ461" s="323"/>
      <c r="NTR461" s="323"/>
      <c r="NTS461" s="323"/>
      <c r="NTT461" s="323"/>
      <c r="NTU461" s="323"/>
      <c r="NTV461" s="323"/>
      <c r="NTW461" s="323"/>
      <c r="NTX461" s="323"/>
      <c r="NTY461" s="323"/>
      <c r="NTZ461" s="323"/>
      <c r="NUA461" s="323"/>
      <c r="NUB461" s="323"/>
      <c r="NUC461" s="323"/>
      <c r="NUD461" s="323"/>
      <c r="NUE461" s="323"/>
      <c r="NUF461" s="323"/>
      <c r="NUG461" s="323"/>
      <c r="NUH461" s="323"/>
      <c r="NUI461" s="323"/>
      <c r="NUJ461" s="323"/>
      <c r="NUK461" s="323"/>
      <c r="NUL461" s="323"/>
      <c r="NUM461" s="323"/>
      <c r="NUN461" s="323"/>
      <c r="NUO461" s="323"/>
      <c r="NUP461" s="323"/>
      <c r="NUQ461" s="323"/>
      <c r="NUR461" s="323"/>
      <c r="NUS461" s="323"/>
      <c r="NUT461" s="323"/>
      <c r="NUU461" s="323"/>
      <c r="NUV461" s="323"/>
      <c r="NUW461" s="323"/>
      <c r="NUX461" s="323"/>
      <c r="NUY461" s="323"/>
      <c r="NUZ461" s="323"/>
      <c r="NVA461" s="323"/>
      <c r="NVB461" s="323"/>
      <c r="NVC461" s="323"/>
      <c r="NVD461" s="323"/>
      <c r="NVE461" s="323"/>
      <c r="NVF461" s="323"/>
      <c r="NVG461" s="323"/>
      <c r="NVH461" s="323"/>
      <c r="NVI461" s="323"/>
      <c r="NVJ461" s="323"/>
      <c r="NVK461" s="323"/>
      <c r="NVL461" s="323"/>
      <c r="NVM461" s="323"/>
      <c r="NVN461" s="323"/>
      <c r="NVO461" s="323"/>
      <c r="NVP461" s="323"/>
      <c r="NVQ461" s="323"/>
      <c r="NVR461" s="323"/>
      <c r="NVS461" s="323"/>
      <c r="NVT461" s="323"/>
      <c r="NVU461" s="323"/>
      <c r="NVV461" s="323"/>
      <c r="NVW461" s="323"/>
      <c r="NVX461" s="323"/>
      <c r="NVY461" s="323"/>
      <c r="NVZ461" s="323"/>
      <c r="NWA461" s="323"/>
      <c r="NWB461" s="323"/>
      <c r="NWC461" s="323"/>
      <c r="NWD461" s="323"/>
      <c r="NWE461" s="323"/>
      <c r="NWF461" s="323"/>
      <c r="NWG461" s="323"/>
      <c r="NWH461" s="323"/>
      <c r="NWI461" s="323"/>
      <c r="NWJ461" s="323"/>
      <c r="NWK461" s="323"/>
      <c r="NWL461" s="323"/>
      <c r="NWM461" s="323"/>
      <c r="NWN461" s="323"/>
      <c r="NWO461" s="323"/>
      <c r="NWP461" s="323"/>
      <c r="NWQ461" s="323"/>
      <c r="NWR461" s="323"/>
      <c r="NWS461" s="323"/>
      <c r="NWT461" s="323"/>
      <c r="NWU461" s="323"/>
      <c r="NWV461" s="323"/>
      <c r="NWW461" s="323"/>
      <c r="NWX461" s="323"/>
      <c r="NWY461" s="323"/>
      <c r="NWZ461" s="323"/>
      <c r="NXA461" s="323"/>
      <c r="NXB461" s="323"/>
      <c r="NXC461" s="323"/>
      <c r="NXD461" s="323"/>
      <c r="NXE461" s="323"/>
      <c r="NXF461" s="323"/>
      <c r="NXG461" s="323"/>
      <c r="NXH461" s="323"/>
      <c r="NXI461" s="323"/>
      <c r="NXJ461" s="323"/>
      <c r="NXK461" s="323"/>
      <c r="NXL461" s="323"/>
      <c r="NXM461" s="323"/>
      <c r="NXN461" s="323"/>
      <c r="NXO461" s="323"/>
      <c r="NXP461" s="323"/>
      <c r="NXQ461" s="323"/>
      <c r="NXR461" s="323"/>
      <c r="NXS461" s="323"/>
      <c r="NXT461" s="323"/>
      <c r="NXU461" s="323"/>
      <c r="NXV461" s="323"/>
      <c r="NXW461" s="323"/>
      <c r="NXX461" s="323"/>
      <c r="NXY461" s="323"/>
      <c r="NXZ461" s="323"/>
      <c r="NYA461" s="323"/>
      <c r="NYB461" s="323"/>
      <c r="NYC461" s="323"/>
      <c r="NYD461" s="323"/>
      <c r="NYE461" s="323"/>
      <c r="NYF461" s="323"/>
      <c r="NYG461" s="323"/>
      <c r="NYH461" s="323"/>
      <c r="NYI461" s="323"/>
      <c r="NYJ461" s="323"/>
      <c r="NYK461" s="323"/>
      <c r="NYL461" s="323"/>
      <c r="NYM461" s="323"/>
      <c r="NYN461" s="323"/>
      <c r="NYO461" s="323"/>
      <c r="NYP461" s="323"/>
      <c r="NYQ461" s="323"/>
      <c r="NYR461" s="323"/>
      <c r="NYS461" s="323"/>
      <c r="NYT461" s="323"/>
      <c r="NYU461" s="323"/>
      <c r="NYV461" s="323"/>
      <c r="NYW461" s="323"/>
      <c r="NYX461" s="323"/>
      <c r="NYY461" s="323"/>
      <c r="NYZ461" s="323"/>
      <c r="NZA461" s="323"/>
      <c r="NZB461" s="323"/>
      <c r="NZC461" s="323"/>
      <c r="NZD461" s="323"/>
      <c r="NZE461" s="323"/>
      <c r="NZF461" s="323"/>
      <c r="NZG461" s="323"/>
      <c r="NZH461" s="323"/>
      <c r="NZI461" s="323"/>
      <c r="NZJ461" s="323"/>
      <c r="NZK461" s="323"/>
      <c r="NZL461" s="323"/>
      <c r="NZM461" s="323"/>
      <c r="NZN461" s="323"/>
      <c r="NZO461" s="323"/>
      <c r="NZP461" s="323"/>
      <c r="NZQ461" s="323"/>
      <c r="NZR461" s="323"/>
      <c r="NZS461" s="323"/>
      <c r="NZT461" s="323"/>
      <c r="NZU461" s="323"/>
      <c r="NZV461" s="323"/>
      <c r="NZW461" s="323"/>
      <c r="NZX461" s="323"/>
      <c r="NZY461" s="323"/>
      <c r="NZZ461" s="323"/>
      <c r="OAA461" s="323"/>
      <c r="OAB461" s="323"/>
      <c r="OAC461" s="323"/>
      <c r="OAD461" s="323"/>
      <c r="OAE461" s="323"/>
      <c r="OAF461" s="323"/>
      <c r="OAG461" s="323"/>
      <c r="OAH461" s="323"/>
      <c r="OAI461" s="323"/>
      <c r="OAJ461" s="323"/>
      <c r="OAK461" s="323"/>
      <c r="OAL461" s="323"/>
      <c r="OAM461" s="323"/>
      <c r="OAN461" s="323"/>
      <c r="OAO461" s="323"/>
      <c r="OAP461" s="323"/>
      <c r="OAQ461" s="323"/>
      <c r="OAR461" s="323"/>
      <c r="OAS461" s="323"/>
      <c r="OAT461" s="323"/>
      <c r="OAU461" s="323"/>
      <c r="OAV461" s="323"/>
      <c r="OAW461" s="323"/>
      <c r="OAX461" s="323"/>
      <c r="OAY461" s="323"/>
      <c r="OAZ461" s="323"/>
      <c r="OBA461" s="323"/>
      <c r="OBB461" s="323"/>
      <c r="OBC461" s="323"/>
      <c r="OBD461" s="323"/>
      <c r="OBE461" s="323"/>
      <c r="OBF461" s="323"/>
      <c r="OBG461" s="323"/>
      <c r="OBH461" s="323"/>
      <c r="OBI461" s="323"/>
      <c r="OBJ461" s="323"/>
      <c r="OBK461" s="323"/>
      <c r="OBL461" s="323"/>
      <c r="OBM461" s="323"/>
      <c r="OBN461" s="323"/>
      <c r="OBO461" s="323"/>
      <c r="OBP461" s="323"/>
      <c r="OBQ461" s="323"/>
      <c r="OBR461" s="323"/>
      <c r="OBS461" s="323"/>
      <c r="OBT461" s="323"/>
      <c r="OBU461" s="323"/>
      <c r="OBV461" s="323"/>
      <c r="OBW461" s="323"/>
      <c r="OBX461" s="323"/>
      <c r="OBY461" s="323"/>
      <c r="OBZ461" s="323"/>
      <c r="OCA461" s="323"/>
      <c r="OCB461" s="323"/>
      <c r="OCC461" s="323"/>
      <c r="OCD461" s="323"/>
      <c r="OCE461" s="323"/>
      <c r="OCF461" s="323"/>
      <c r="OCG461" s="323"/>
      <c r="OCH461" s="323"/>
      <c r="OCI461" s="323"/>
      <c r="OCJ461" s="323"/>
      <c r="OCK461" s="323"/>
      <c r="OCL461" s="323"/>
      <c r="OCM461" s="323"/>
      <c r="OCN461" s="323"/>
      <c r="OCO461" s="323"/>
      <c r="OCP461" s="323"/>
      <c r="OCQ461" s="323"/>
      <c r="OCR461" s="323"/>
      <c r="OCS461" s="323"/>
      <c r="OCT461" s="323"/>
      <c r="OCU461" s="323"/>
      <c r="OCV461" s="323"/>
      <c r="OCW461" s="323"/>
      <c r="OCX461" s="323"/>
      <c r="OCY461" s="323"/>
      <c r="OCZ461" s="323"/>
      <c r="ODA461" s="323"/>
      <c r="ODB461" s="323"/>
      <c r="ODC461" s="323"/>
      <c r="ODD461" s="323"/>
      <c r="ODE461" s="323"/>
      <c r="ODF461" s="323"/>
      <c r="ODG461" s="323"/>
      <c r="ODH461" s="323"/>
      <c r="ODI461" s="323"/>
      <c r="ODJ461" s="323"/>
      <c r="ODK461" s="323"/>
      <c r="ODL461" s="323"/>
      <c r="ODM461" s="323"/>
      <c r="ODN461" s="323"/>
      <c r="ODO461" s="323"/>
      <c r="ODP461" s="323"/>
      <c r="ODQ461" s="323"/>
      <c r="ODR461" s="323"/>
      <c r="ODS461" s="323"/>
      <c r="ODT461" s="323"/>
      <c r="ODU461" s="323"/>
      <c r="ODV461" s="323"/>
      <c r="ODW461" s="323"/>
      <c r="ODX461" s="323"/>
      <c r="ODY461" s="323"/>
      <c r="ODZ461" s="323"/>
      <c r="OEA461" s="323"/>
      <c r="OEB461" s="323"/>
      <c r="OEC461" s="323"/>
      <c r="OED461" s="323"/>
      <c r="OEE461" s="323"/>
      <c r="OEF461" s="323"/>
      <c r="OEG461" s="323"/>
      <c r="OEH461" s="323"/>
      <c r="OEI461" s="323"/>
      <c r="OEJ461" s="323"/>
      <c r="OEK461" s="323"/>
      <c r="OEL461" s="323"/>
      <c r="OEM461" s="323"/>
      <c r="OEN461" s="323"/>
      <c r="OEO461" s="323"/>
      <c r="OEP461" s="323"/>
      <c r="OEQ461" s="323"/>
      <c r="OER461" s="323"/>
      <c r="OES461" s="323"/>
      <c r="OET461" s="323"/>
      <c r="OEU461" s="323"/>
      <c r="OEV461" s="323"/>
      <c r="OEW461" s="323"/>
      <c r="OEX461" s="323"/>
      <c r="OEY461" s="323"/>
      <c r="OEZ461" s="323"/>
      <c r="OFA461" s="323"/>
      <c r="OFB461" s="323"/>
      <c r="OFC461" s="323"/>
      <c r="OFD461" s="323"/>
      <c r="OFE461" s="323"/>
      <c r="OFF461" s="323"/>
      <c r="OFG461" s="323"/>
      <c r="OFH461" s="323"/>
      <c r="OFI461" s="323"/>
      <c r="OFJ461" s="323"/>
      <c r="OFK461" s="323"/>
      <c r="OFL461" s="323"/>
      <c r="OFM461" s="323"/>
      <c r="OFN461" s="323"/>
      <c r="OFO461" s="323"/>
      <c r="OFP461" s="323"/>
      <c r="OFQ461" s="323"/>
      <c r="OFR461" s="323"/>
      <c r="OFS461" s="323"/>
      <c r="OFT461" s="323"/>
      <c r="OFU461" s="323"/>
      <c r="OFV461" s="323"/>
      <c r="OFW461" s="323"/>
      <c r="OFX461" s="323"/>
      <c r="OFY461" s="323"/>
      <c r="OFZ461" s="323"/>
      <c r="OGA461" s="323"/>
      <c r="OGB461" s="323"/>
      <c r="OGC461" s="323"/>
      <c r="OGD461" s="323"/>
      <c r="OGE461" s="323"/>
      <c r="OGF461" s="323"/>
      <c r="OGG461" s="323"/>
      <c r="OGH461" s="323"/>
      <c r="OGI461" s="323"/>
      <c r="OGJ461" s="323"/>
      <c r="OGK461" s="323"/>
      <c r="OGL461" s="323"/>
      <c r="OGM461" s="323"/>
      <c r="OGN461" s="323"/>
      <c r="OGO461" s="323"/>
      <c r="OGP461" s="323"/>
      <c r="OGQ461" s="323"/>
      <c r="OGR461" s="323"/>
      <c r="OGS461" s="323"/>
      <c r="OGT461" s="323"/>
      <c r="OGU461" s="323"/>
      <c r="OGV461" s="323"/>
      <c r="OGW461" s="323"/>
      <c r="OGX461" s="323"/>
      <c r="OGY461" s="323"/>
      <c r="OGZ461" s="323"/>
      <c r="OHA461" s="323"/>
      <c r="OHB461" s="323"/>
      <c r="OHC461" s="323"/>
      <c r="OHD461" s="323"/>
      <c r="OHE461" s="323"/>
      <c r="OHF461" s="323"/>
      <c r="OHG461" s="323"/>
      <c r="OHH461" s="323"/>
      <c r="OHI461" s="323"/>
      <c r="OHJ461" s="323"/>
      <c r="OHK461" s="323"/>
      <c r="OHL461" s="323"/>
      <c r="OHM461" s="323"/>
      <c r="OHN461" s="323"/>
      <c r="OHO461" s="323"/>
      <c r="OHP461" s="323"/>
      <c r="OHQ461" s="323"/>
      <c r="OHR461" s="323"/>
      <c r="OHS461" s="323"/>
      <c r="OHT461" s="323"/>
      <c r="OHU461" s="323"/>
      <c r="OHV461" s="323"/>
      <c r="OHW461" s="323"/>
      <c r="OHX461" s="323"/>
      <c r="OHY461" s="323"/>
      <c r="OHZ461" s="323"/>
      <c r="OIA461" s="323"/>
      <c r="OIB461" s="323"/>
      <c r="OIC461" s="323"/>
      <c r="OID461" s="323"/>
      <c r="OIE461" s="323"/>
      <c r="OIF461" s="323"/>
      <c r="OIG461" s="323"/>
      <c r="OIH461" s="323"/>
      <c r="OII461" s="323"/>
      <c r="OIJ461" s="323"/>
      <c r="OIK461" s="323"/>
      <c r="OIL461" s="323"/>
      <c r="OIM461" s="323"/>
      <c r="OIN461" s="323"/>
      <c r="OIO461" s="323"/>
      <c r="OIP461" s="323"/>
      <c r="OIQ461" s="323"/>
      <c r="OIR461" s="323"/>
      <c r="OIS461" s="323"/>
      <c r="OIT461" s="323"/>
      <c r="OIU461" s="323"/>
      <c r="OIV461" s="323"/>
      <c r="OIW461" s="323"/>
      <c r="OIX461" s="323"/>
      <c r="OIY461" s="323"/>
      <c r="OIZ461" s="323"/>
      <c r="OJA461" s="323"/>
      <c r="OJB461" s="323"/>
      <c r="OJC461" s="323"/>
      <c r="OJD461" s="323"/>
      <c r="OJE461" s="323"/>
      <c r="OJF461" s="323"/>
      <c r="OJG461" s="323"/>
      <c r="OJH461" s="323"/>
      <c r="OJI461" s="323"/>
      <c r="OJJ461" s="323"/>
      <c r="OJK461" s="323"/>
      <c r="OJL461" s="323"/>
      <c r="OJM461" s="323"/>
      <c r="OJN461" s="323"/>
      <c r="OJO461" s="323"/>
      <c r="OJP461" s="323"/>
      <c r="OJQ461" s="323"/>
      <c r="OJR461" s="323"/>
      <c r="OJS461" s="323"/>
      <c r="OJT461" s="323"/>
      <c r="OJU461" s="323"/>
      <c r="OJV461" s="323"/>
      <c r="OJW461" s="323"/>
      <c r="OJX461" s="323"/>
      <c r="OJY461" s="323"/>
      <c r="OJZ461" s="323"/>
      <c r="OKA461" s="323"/>
      <c r="OKB461" s="323"/>
      <c r="OKC461" s="323"/>
      <c r="OKD461" s="323"/>
      <c r="OKE461" s="323"/>
      <c r="OKF461" s="323"/>
      <c r="OKG461" s="323"/>
      <c r="OKH461" s="323"/>
      <c r="OKI461" s="323"/>
      <c r="OKJ461" s="323"/>
      <c r="OKK461" s="323"/>
      <c r="OKL461" s="323"/>
      <c r="OKM461" s="323"/>
      <c r="OKN461" s="323"/>
      <c r="OKO461" s="323"/>
      <c r="OKP461" s="323"/>
      <c r="OKQ461" s="323"/>
      <c r="OKR461" s="323"/>
      <c r="OKS461" s="323"/>
      <c r="OKT461" s="323"/>
      <c r="OKU461" s="323"/>
      <c r="OKV461" s="323"/>
      <c r="OKW461" s="323"/>
      <c r="OKX461" s="323"/>
      <c r="OKY461" s="323"/>
      <c r="OKZ461" s="323"/>
      <c r="OLA461" s="323"/>
      <c r="OLB461" s="323"/>
      <c r="OLC461" s="323"/>
      <c r="OLD461" s="323"/>
      <c r="OLE461" s="323"/>
      <c r="OLF461" s="323"/>
      <c r="OLG461" s="323"/>
      <c r="OLH461" s="323"/>
      <c r="OLI461" s="323"/>
      <c r="OLJ461" s="323"/>
      <c r="OLK461" s="323"/>
      <c r="OLL461" s="323"/>
      <c r="OLM461" s="323"/>
      <c r="OLN461" s="323"/>
      <c r="OLO461" s="323"/>
      <c r="OLP461" s="323"/>
      <c r="OLQ461" s="323"/>
      <c r="OLR461" s="323"/>
      <c r="OLS461" s="323"/>
      <c r="OLT461" s="323"/>
      <c r="OLU461" s="323"/>
      <c r="OLV461" s="323"/>
      <c r="OLW461" s="323"/>
      <c r="OLX461" s="323"/>
      <c r="OLY461" s="323"/>
      <c r="OLZ461" s="323"/>
      <c r="OMA461" s="323"/>
      <c r="OMB461" s="323"/>
      <c r="OMC461" s="323"/>
      <c r="OMD461" s="323"/>
      <c r="OME461" s="323"/>
      <c r="OMF461" s="323"/>
      <c r="OMG461" s="323"/>
      <c r="OMH461" s="323"/>
      <c r="OMI461" s="323"/>
      <c r="OMJ461" s="323"/>
      <c r="OMK461" s="323"/>
      <c r="OML461" s="323"/>
      <c r="OMM461" s="323"/>
      <c r="OMN461" s="323"/>
      <c r="OMO461" s="323"/>
      <c r="OMP461" s="323"/>
      <c r="OMQ461" s="323"/>
      <c r="OMR461" s="323"/>
      <c r="OMS461" s="323"/>
      <c r="OMT461" s="323"/>
      <c r="OMU461" s="323"/>
      <c r="OMV461" s="323"/>
      <c r="OMW461" s="323"/>
      <c r="OMX461" s="323"/>
      <c r="OMY461" s="323"/>
      <c r="OMZ461" s="323"/>
      <c r="ONA461" s="323"/>
      <c r="ONB461" s="323"/>
      <c r="ONC461" s="323"/>
      <c r="OND461" s="323"/>
      <c r="ONE461" s="323"/>
      <c r="ONF461" s="323"/>
      <c r="ONG461" s="323"/>
      <c r="ONH461" s="323"/>
      <c r="ONI461" s="323"/>
      <c r="ONJ461" s="323"/>
      <c r="ONK461" s="323"/>
      <c r="ONL461" s="323"/>
      <c r="ONM461" s="323"/>
      <c r="ONN461" s="323"/>
      <c r="ONO461" s="323"/>
      <c r="ONP461" s="323"/>
      <c r="ONQ461" s="323"/>
      <c r="ONR461" s="323"/>
      <c r="ONS461" s="323"/>
      <c r="ONT461" s="323"/>
      <c r="ONU461" s="323"/>
      <c r="ONV461" s="323"/>
      <c r="ONW461" s="323"/>
      <c r="ONX461" s="323"/>
      <c r="ONY461" s="323"/>
      <c r="ONZ461" s="323"/>
      <c r="OOA461" s="323"/>
      <c r="OOB461" s="323"/>
      <c r="OOC461" s="323"/>
      <c r="OOD461" s="323"/>
      <c r="OOE461" s="323"/>
      <c r="OOF461" s="323"/>
      <c r="OOG461" s="323"/>
      <c r="OOH461" s="323"/>
      <c r="OOI461" s="323"/>
      <c r="OOJ461" s="323"/>
      <c r="OOK461" s="323"/>
      <c r="OOL461" s="323"/>
      <c r="OOM461" s="323"/>
      <c r="OON461" s="323"/>
      <c r="OOO461" s="323"/>
      <c r="OOP461" s="323"/>
      <c r="OOQ461" s="323"/>
      <c r="OOR461" s="323"/>
      <c r="OOS461" s="323"/>
      <c r="OOT461" s="323"/>
      <c r="OOU461" s="323"/>
      <c r="OOV461" s="323"/>
      <c r="OOW461" s="323"/>
      <c r="OOX461" s="323"/>
      <c r="OOY461" s="323"/>
      <c r="OOZ461" s="323"/>
      <c r="OPA461" s="323"/>
      <c r="OPB461" s="323"/>
      <c r="OPC461" s="323"/>
      <c r="OPD461" s="323"/>
      <c r="OPE461" s="323"/>
      <c r="OPF461" s="323"/>
      <c r="OPG461" s="323"/>
      <c r="OPH461" s="323"/>
      <c r="OPI461" s="323"/>
      <c r="OPJ461" s="323"/>
      <c r="OPK461" s="323"/>
      <c r="OPL461" s="323"/>
      <c r="OPM461" s="323"/>
      <c r="OPN461" s="323"/>
      <c r="OPO461" s="323"/>
      <c r="OPP461" s="323"/>
      <c r="OPQ461" s="323"/>
      <c r="OPR461" s="323"/>
      <c r="OPS461" s="323"/>
      <c r="OPT461" s="323"/>
      <c r="OPU461" s="323"/>
      <c r="OPV461" s="323"/>
      <c r="OPW461" s="323"/>
      <c r="OPX461" s="323"/>
      <c r="OPY461" s="323"/>
      <c r="OPZ461" s="323"/>
      <c r="OQA461" s="323"/>
      <c r="OQB461" s="323"/>
      <c r="OQC461" s="323"/>
      <c r="OQD461" s="323"/>
      <c r="OQE461" s="323"/>
      <c r="OQF461" s="323"/>
      <c r="OQG461" s="323"/>
      <c r="OQH461" s="323"/>
      <c r="OQI461" s="323"/>
      <c r="OQJ461" s="323"/>
      <c r="OQK461" s="323"/>
      <c r="OQL461" s="323"/>
      <c r="OQM461" s="323"/>
      <c r="OQN461" s="323"/>
      <c r="OQO461" s="323"/>
      <c r="OQP461" s="323"/>
      <c r="OQQ461" s="323"/>
      <c r="OQR461" s="323"/>
      <c r="OQS461" s="323"/>
      <c r="OQT461" s="323"/>
      <c r="OQU461" s="323"/>
      <c r="OQV461" s="323"/>
      <c r="OQW461" s="323"/>
      <c r="OQX461" s="323"/>
      <c r="OQY461" s="323"/>
      <c r="OQZ461" s="323"/>
      <c r="ORA461" s="323"/>
      <c r="ORB461" s="323"/>
      <c r="ORC461" s="323"/>
      <c r="ORD461" s="323"/>
      <c r="ORE461" s="323"/>
      <c r="ORF461" s="323"/>
      <c r="ORG461" s="323"/>
      <c r="ORH461" s="323"/>
      <c r="ORI461" s="323"/>
      <c r="ORJ461" s="323"/>
      <c r="ORK461" s="323"/>
      <c r="ORL461" s="323"/>
      <c r="ORM461" s="323"/>
      <c r="ORN461" s="323"/>
      <c r="ORO461" s="323"/>
      <c r="ORP461" s="323"/>
      <c r="ORQ461" s="323"/>
      <c r="ORR461" s="323"/>
      <c r="ORS461" s="323"/>
      <c r="ORT461" s="323"/>
      <c r="ORU461" s="323"/>
      <c r="ORV461" s="323"/>
      <c r="ORW461" s="323"/>
      <c r="ORX461" s="323"/>
      <c r="ORY461" s="323"/>
      <c r="ORZ461" s="323"/>
      <c r="OSA461" s="323"/>
      <c r="OSB461" s="323"/>
      <c r="OSC461" s="323"/>
      <c r="OSD461" s="323"/>
      <c r="OSE461" s="323"/>
      <c r="OSF461" s="323"/>
      <c r="OSG461" s="323"/>
      <c r="OSH461" s="323"/>
      <c r="OSI461" s="323"/>
      <c r="OSJ461" s="323"/>
      <c r="OSK461" s="323"/>
      <c r="OSL461" s="323"/>
      <c r="OSM461" s="323"/>
      <c r="OSN461" s="323"/>
      <c r="OSO461" s="323"/>
      <c r="OSP461" s="323"/>
      <c r="OSQ461" s="323"/>
      <c r="OSR461" s="323"/>
      <c r="OSS461" s="323"/>
      <c r="OST461" s="323"/>
      <c r="OSU461" s="323"/>
      <c r="OSV461" s="323"/>
      <c r="OSW461" s="323"/>
      <c r="OSX461" s="323"/>
      <c r="OSY461" s="323"/>
      <c r="OSZ461" s="323"/>
      <c r="OTA461" s="323"/>
      <c r="OTB461" s="323"/>
      <c r="OTC461" s="323"/>
      <c r="OTD461" s="323"/>
      <c r="OTE461" s="323"/>
      <c r="OTF461" s="323"/>
      <c r="OTG461" s="323"/>
      <c r="OTH461" s="323"/>
      <c r="OTI461" s="323"/>
      <c r="OTJ461" s="323"/>
      <c r="OTK461" s="323"/>
      <c r="OTL461" s="323"/>
      <c r="OTM461" s="323"/>
      <c r="OTN461" s="323"/>
      <c r="OTO461" s="323"/>
      <c r="OTP461" s="323"/>
      <c r="OTQ461" s="323"/>
      <c r="OTR461" s="323"/>
      <c r="OTS461" s="323"/>
      <c r="OTT461" s="323"/>
      <c r="OTU461" s="323"/>
      <c r="OTV461" s="323"/>
      <c r="OTW461" s="323"/>
      <c r="OTX461" s="323"/>
      <c r="OTY461" s="323"/>
      <c r="OTZ461" s="323"/>
      <c r="OUA461" s="323"/>
      <c r="OUB461" s="323"/>
      <c r="OUC461" s="323"/>
      <c r="OUD461" s="323"/>
      <c r="OUE461" s="323"/>
      <c r="OUF461" s="323"/>
      <c r="OUG461" s="323"/>
      <c r="OUH461" s="323"/>
      <c r="OUI461" s="323"/>
      <c r="OUJ461" s="323"/>
      <c r="OUK461" s="323"/>
      <c r="OUL461" s="323"/>
      <c r="OUM461" s="323"/>
      <c r="OUN461" s="323"/>
      <c r="OUO461" s="323"/>
      <c r="OUP461" s="323"/>
      <c r="OUQ461" s="323"/>
      <c r="OUR461" s="323"/>
      <c r="OUS461" s="323"/>
      <c r="OUT461" s="323"/>
      <c r="OUU461" s="323"/>
      <c r="OUV461" s="323"/>
      <c r="OUW461" s="323"/>
      <c r="OUX461" s="323"/>
      <c r="OUY461" s="323"/>
      <c r="OUZ461" s="323"/>
      <c r="OVA461" s="323"/>
      <c r="OVB461" s="323"/>
      <c r="OVC461" s="323"/>
      <c r="OVD461" s="323"/>
      <c r="OVE461" s="323"/>
      <c r="OVF461" s="323"/>
      <c r="OVG461" s="323"/>
      <c r="OVH461" s="323"/>
      <c r="OVI461" s="323"/>
      <c r="OVJ461" s="323"/>
      <c r="OVK461" s="323"/>
      <c r="OVL461" s="323"/>
      <c r="OVM461" s="323"/>
      <c r="OVN461" s="323"/>
      <c r="OVO461" s="323"/>
      <c r="OVP461" s="323"/>
      <c r="OVQ461" s="323"/>
      <c r="OVR461" s="323"/>
      <c r="OVS461" s="323"/>
      <c r="OVT461" s="323"/>
      <c r="OVU461" s="323"/>
      <c r="OVV461" s="323"/>
      <c r="OVW461" s="323"/>
      <c r="OVX461" s="323"/>
      <c r="OVY461" s="323"/>
      <c r="OVZ461" s="323"/>
      <c r="OWA461" s="323"/>
      <c r="OWB461" s="323"/>
      <c r="OWC461" s="323"/>
      <c r="OWD461" s="323"/>
      <c r="OWE461" s="323"/>
      <c r="OWF461" s="323"/>
      <c r="OWG461" s="323"/>
      <c r="OWH461" s="323"/>
      <c r="OWI461" s="323"/>
      <c r="OWJ461" s="323"/>
      <c r="OWK461" s="323"/>
      <c r="OWL461" s="323"/>
      <c r="OWM461" s="323"/>
      <c r="OWN461" s="323"/>
      <c r="OWO461" s="323"/>
      <c r="OWP461" s="323"/>
      <c r="OWQ461" s="323"/>
      <c r="OWR461" s="323"/>
      <c r="OWS461" s="323"/>
      <c r="OWT461" s="323"/>
      <c r="OWU461" s="323"/>
      <c r="OWV461" s="323"/>
      <c r="OWW461" s="323"/>
      <c r="OWX461" s="323"/>
      <c r="OWY461" s="323"/>
      <c r="OWZ461" s="323"/>
      <c r="OXA461" s="323"/>
      <c r="OXB461" s="323"/>
      <c r="OXC461" s="323"/>
      <c r="OXD461" s="323"/>
      <c r="OXE461" s="323"/>
      <c r="OXF461" s="323"/>
      <c r="OXG461" s="323"/>
      <c r="OXH461" s="323"/>
      <c r="OXI461" s="323"/>
      <c r="OXJ461" s="323"/>
      <c r="OXK461" s="323"/>
      <c r="OXL461" s="323"/>
      <c r="OXM461" s="323"/>
      <c r="OXN461" s="323"/>
      <c r="OXO461" s="323"/>
      <c r="OXP461" s="323"/>
      <c r="OXQ461" s="323"/>
      <c r="OXR461" s="323"/>
      <c r="OXS461" s="323"/>
      <c r="OXT461" s="323"/>
      <c r="OXU461" s="323"/>
      <c r="OXV461" s="323"/>
      <c r="OXW461" s="323"/>
      <c r="OXX461" s="323"/>
      <c r="OXY461" s="323"/>
      <c r="OXZ461" s="323"/>
      <c r="OYA461" s="323"/>
      <c r="OYB461" s="323"/>
      <c r="OYC461" s="323"/>
      <c r="OYD461" s="323"/>
      <c r="OYE461" s="323"/>
      <c r="OYF461" s="323"/>
      <c r="OYG461" s="323"/>
      <c r="OYH461" s="323"/>
      <c r="OYI461" s="323"/>
      <c r="OYJ461" s="323"/>
      <c r="OYK461" s="323"/>
      <c r="OYL461" s="323"/>
      <c r="OYM461" s="323"/>
      <c r="OYN461" s="323"/>
      <c r="OYO461" s="323"/>
      <c r="OYP461" s="323"/>
      <c r="OYQ461" s="323"/>
      <c r="OYR461" s="323"/>
      <c r="OYS461" s="323"/>
      <c r="OYT461" s="323"/>
      <c r="OYU461" s="323"/>
      <c r="OYV461" s="323"/>
      <c r="OYW461" s="323"/>
      <c r="OYX461" s="323"/>
      <c r="OYY461" s="323"/>
      <c r="OYZ461" s="323"/>
      <c r="OZA461" s="323"/>
      <c r="OZB461" s="323"/>
      <c r="OZC461" s="323"/>
      <c r="OZD461" s="323"/>
      <c r="OZE461" s="323"/>
      <c r="OZF461" s="323"/>
      <c r="OZG461" s="323"/>
      <c r="OZH461" s="323"/>
      <c r="OZI461" s="323"/>
      <c r="OZJ461" s="323"/>
      <c r="OZK461" s="323"/>
      <c r="OZL461" s="323"/>
      <c r="OZM461" s="323"/>
      <c r="OZN461" s="323"/>
      <c r="OZO461" s="323"/>
      <c r="OZP461" s="323"/>
      <c r="OZQ461" s="323"/>
      <c r="OZR461" s="323"/>
      <c r="OZS461" s="323"/>
      <c r="OZT461" s="323"/>
      <c r="OZU461" s="323"/>
      <c r="OZV461" s="323"/>
      <c r="OZW461" s="323"/>
      <c r="OZX461" s="323"/>
      <c r="OZY461" s="323"/>
      <c r="OZZ461" s="323"/>
      <c r="PAA461" s="323"/>
      <c r="PAB461" s="323"/>
      <c r="PAC461" s="323"/>
      <c r="PAD461" s="323"/>
      <c r="PAE461" s="323"/>
      <c r="PAF461" s="323"/>
      <c r="PAG461" s="323"/>
      <c r="PAH461" s="323"/>
      <c r="PAI461" s="323"/>
      <c r="PAJ461" s="323"/>
      <c r="PAK461" s="323"/>
      <c r="PAL461" s="323"/>
      <c r="PAM461" s="323"/>
      <c r="PAN461" s="323"/>
      <c r="PAO461" s="323"/>
      <c r="PAP461" s="323"/>
      <c r="PAQ461" s="323"/>
      <c r="PAR461" s="323"/>
      <c r="PAS461" s="323"/>
      <c r="PAT461" s="323"/>
      <c r="PAU461" s="323"/>
      <c r="PAV461" s="323"/>
      <c r="PAW461" s="323"/>
      <c r="PAX461" s="323"/>
      <c r="PAY461" s="323"/>
      <c r="PAZ461" s="323"/>
      <c r="PBA461" s="323"/>
      <c r="PBB461" s="323"/>
      <c r="PBC461" s="323"/>
      <c r="PBD461" s="323"/>
      <c r="PBE461" s="323"/>
      <c r="PBF461" s="323"/>
      <c r="PBG461" s="323"/>
      <c r="PBH461" s="323"/>
      <c r="PBI461" s="323"/>
      <c r="PBJ461" s="323"/>
      <c r="PBK461" s="323"/>
      <c r="PBL461" s="323"/>
      <c r="PBM461" s="323"/>
      <c r="PBN461" s="323"/>
      <c r="PBO461" s="323"/>
      <c r="PBP461" s="323"/>
      <c r="PBQ461" s="323"/>
      <c r="PBR461" s="323"/>
      <c r="PBS461" s="323"/>
      <c r="PBT461" s="323"/>
      <c r="PBU461" s="323"/>
      <c r="PBV461" s="323"/>
      <c r="PBW461" s="323"/>
      <c r="PBX461" s="323"/>
      <c r="PBY461" s="323"/>
      <c r="PBZ461" s="323"/>
      <c r="PCA461" s="323"/>
      <c r="PCB461" s="323"/>
      <c r="PCC461" s="323"/>
      <c r="PCD461" s="323"/>
      <c r="PCE461" s="323"/>
      <c r="PCF461" s="323"/>
      <c r="PCG461" s="323"/>
      <c r="PCH461" s="323"/>
      <c r="PCI461" s="323"/>
      <c r="PCJ461" s="323"/>
      <c r="PCK461" s="323"/>
      <c r="PCL461" s="323"/>
      <c r="PCM461" s="323"/>
      <c r="PCN461" s="323"/>
      <c r="PCO461" s="323"/>
      <c r="PCP461" s="323"/>
      <c r="PCQ461" s="323"/>
      <c r="PCR461" s="323"/>
      <c r="PCS461" s="323"/>
      <c r="PCT461" s="323"/>
      <c r="PCU461" s="323"/>
      <c r="PCV461" s="323"/>
      <c r="PCW461" s="323"/>
      <c r="PCX461" s="323"/>
      <c r="PCY461" s="323"/>
      <c r="PCZ461" s="323"/>
      <c r="PDA461" s="323"/>
      <c r="PDB461" s="323"/>
      <c r="PDC461" s="323"/>
      <c r="PDD461" s="323"/>
      <c r="PDE461" s="323"/>
      <c r="PDF461" s="323"/>
      <c r="PDG461" s="323"/>
      <c r="PDH461" s="323"/>
      <c r="PDI461" s="323"/>
      <c r="PDJ461" s="323"/>
      <c r="PDK461" s="323"/>
      <c r="PDL461" s="323"/>
      <c r="PDM461" s="323"/>
      <c r="PDN461" s="323"/>
      <c r="PDO461" s="323"/>
      <c r="PDP461" s="323"/>
      <c r="PDQ461" s="323"/>
      <c r="PDR461" s="323"/>
      <c r="PDS461" s="323"/>
      <c r="PDT461" s="323"/>
      <c r="PDU461" s="323"/>
      <c r="PDV461" s="323"/>
      <c r="PDW461" s="323"/>
      <c r="PDX461" s="323"/>
      <c r="PDY461" s="323"/>
      <c r="PDZ461" s="323"/>
      <c r="PEA461" s="323"/>
      <c r="PEB461" s="323"/>
      <c r="PEC461" s="323"/>
      <c r="PED461" s="323"/>
      <c r="PEE461" s="323"/>
      <c r="PEF461" s="323"/>
      <c r="PEG461" s="323"/>
      <c r="PEH461" s="323"/>
      <c r="PEI461" s="323"/>
      <c r="PEJ461" s="323"/>
      <c r="PEK461" s="323"/>
      <c r="PEL461" s="323"/>
      <c r="PEM461" s="323"/>
      <c r="PEN461" s="323"/>
      <c r="PEO461" s="323"/>
      <c r="PEP461" s="323"/>
      <c r="PEQ461" s="323"/>
      <c r="PER461" s="323"/>
      <c r="PES461" s="323"/>
      <c r="PET461" s="323"/>
      <c r="PEU461" s="323"/>
      <c r="PEV461" s="323"/>
      <c r="PEW461" s="323"/>
      <c r="PEX461" s="323"/>
      <c r="PEY461" s="323"/>
      <c r="PEZ461" s="323"/>
      <c r="PFA461" s="323"/>
      <c r="PFB461" s="323"/>
      <c r="PFC461" s="323"/>
      <c r="PFD461" s="323"/>
      <c r="PFE461" s="323"/>
      <c r="PFF461" s="323"/>
      <c r="PFG461" s="323"/>
      <c r="PFH461" s="323"/>
      <c r="PFI461" s="323"/>
      <c r="PFJ461" s="323"/>
      <c r="PFK461" s="323"/>
      <c r="PFL461" s="323"/>
      <c r="PFM461" s="323"/>
      <c r="PFN461" s="323"/>
      <c r="PFO461" s="323"/>
      <c r="PFP461" s="323"/>
      <c r="PFQ461" s="323"/>
      <c r="PFR461" s="323"/>
      <c r="PFS461" s="323"/>
      <c r="PFT461" s="323"/>
      <c r="PFU461" s="323"/>
      <c r="PFV461" s="323"/>
      <c r="PFW461" s="323"/>
      <c r="PFX461" s="323"/>
      <c r="PFY461" s="323"/>
      <c r="PFZ461" s="323"/>
      <c r="PGA461" s="323"/>
      <c r="PGB461" s="323"/>
      <c r="PGC461" s="323"/>
      <c r="PGD461" s="323"/>
      <c r="PGE461" s="323"/>
      <c r="PGF461" s="323"/>
      <c r="PGG461" s="323"/>
      <c r="PGH461" s="323"/>
      <c r="PGI461" s="323"/>
      <c r="PGJ461" s="323"/>
      <c r="PGK461" s="323"/>
      <c r="PGL461" s="323"/>
      <c r="PGM461" s="323"/>
      <c r="PGN461" s="323"/>
      <c r="PGO461" s="323"/>
      <c r="PGP461" s="323"/>
      <c r="PGQ461" s="323"/>
      <c r="PGR461" s="323"/>
      <c r="PGS461" s="323"/>
      <c r="PGT461" s="323"/>
      <c r="PGU461" s="323"/>
      <c r="PGV461" s="323"/>
      <c r="PGW461" s="323"/>
      <c r="PGX461" s="323"/>
      <c r="PGY461" s="323"/>
      <c r="PGZ461" s="323"/>
      <c r="PHA461" s="323"/>
      <c r="PHB461" s="323"/>
      <c r="PHC461" s="323"/>
      <c r="PHD461" s="323"/>
      <c r="PHE461" s="323"/>
      <c r="PHF461" s="323"/>
      <c r="PHG461" s="323"/>
      <c r="PHH461" s="323"/>
      <c r="PHI461" s="323"/>
      <c r="PHJ461" s="323"/>
      <c r="PHK461" s="323"/>
      <c r="PHL461" s="323"/>
      <c r="PHM461" s="323"/>
      <c r="PHN461" s="323"/>
      <c r="PHO461" s="323"/>
      <c r="PHP461" s="323"/>
      <c r="PHQ461" s="323"/>
      <c r="PHR461" s="323"/>
      <c r="PHS461" s="323"/>
      <c r="PHT461" s="323"/>
      <c r="PHU461" s="323"/>
      <c r="PHV461" s="323"/>
      <c r="PHW461" s="323"/>
      <c r="PHX461" s="323"/>
      <c r="PHY461" s="323"/>
      <c r="PHZ461" s="323"/>
      <c r="PIA461" s="323"/>
      <c r="PIB461" s="323"/>
      <c r="PIC461" s="323"/>
      <c r="PID461" s="323"/>
      <c r="PIE461" s="323"/>
      <c r="PIF461" s="323"/>
      <c r="PIG461" s="323"/>
      <c r="PIH461" s="323"/>
      <c r="PII461" s="323"/>
      <c r="PIJ461" s="323"/>
      <c r="PIK461" s="323"/>
      <c r="PIL461" s="323"/>
      <c r="PIM461" s="323"/>
      <c r="PIN461" s="323"/>
      <c r="PIO461" s="323"/>
      <c r="PIP461" s="323"/>
      <c r="PIQ461" s="323"/>
      <c r="PIR461" s="323"/>
      <c r="PIS461" s="323"/>
      <c r="PIT461" s="323"/>
      <c r="PIU461" s="323"/>
      <c r="PIV461" s="323"/>
      <c r="PIW461" s="323"/>
      <c r="PIX461" s="323"/>
      <c r="PIY461" s="323"/>
      <c r="PIZ461" s="323"/>
      <c r="PJA461" s="323"/>
      <c r="PJB461" s="323"/>
      <c r="PJC461" s="323"/>
      <c r="PJD461" s="323"/>
      <c r="PJE461" s="323"/>
      <c r="PJF461" s="323"/>
      <c r="PJG461" s="323"/>
      <c r="PJH461" s="323"/>
      <c r="PJI461" s="323"/>
      <c r="PJJ461" s="323"/>
      <c r="PJK461" s="323"/>
      <c r="PJL461" s="323"/>
      <c r="PJM461" s="323"/>
      <c r="PJN461" s="323"/>
      <c r="PJO461" s="323"/>
      <c r="PJP461" s="323"/>
      <c r="PJQ461" s="323"/>
      <c r="PJR461" s="323"/>
      <c r="PJS461" s="323"/>
      <c r="PJT461" s="323"/>
      <c r="PJU461" s="323"/>
      <c r="PJV461" s="323"/>
      <c r="PJW461" s="323"/>
      <c r="PJX461" s="323"/>
      <c r="PJY461" s="323"/>
      <c r="PJZ461" s="323"/>
      <c r="PKA461" s="323"/>
      <c r="PKB461" s="323"/>
      <c r="PKC461" s="323"/>
      <c r="PKD461" s="323"/>
      <c r="PKE461" s="323"/>
      <c r="PKF461" s="323"/>
      <c r="PKG461" s="323"/>
      <c r="PKH461" s="323"/>
      <c r="PKI461" s="323"/>
      <c r="PKJ461" s="323"/>
      <c r="PKK461" s="323"/>
      <c r="PKL461" s="323"/>
      <c r="PKM461" s="323"/>
      <c r="PKN461" s="323"/>
      <c r="PKO461" s="323"/>
      <c r="PKP461" s="323"/>
      <c r="PKQ461" s="323"/>
      <c r="PKR461" s="323"/>
      <c r="PKS461" s="323"/>
      <c r="PKT461" s="323"/>
      <c r="PKU461" s="323"/>
      <c r="PKV461" s="323"/>
      <c r="PKW461" s="323"/>
      <c r="PKX461" s="323"/>
      <c r="PKY461" s="323"/>
      <c r="PKZ461" s="323"/>
      <c r="PLA461" s="323"/>
      <c r="PLB461" s="323"/>
      <c r="PLC461" s="323"/>
      <c r="PLD461" s="323"/>
      <c r="PLE461" s="323"/>
      <c r="PLF461" s="323"/>
      <c r="PLG461" s="323"/>
      <c r="PLH461" s="323"/>
      <c r="PLI461" s="323"/>
      <c r="PLJ461" s="323"/>
      <c r="PLK461" s="323"/>
      <c r="PLL461" s="323"/>
      <c r="PLM461" s="323"/>
      <c r="PLN461" s="323"/>
      <c r="PLO461" s="323"/>
      <c r="PLP461" s="323"/>
      <c r="PLQ461" s="323"/>
      <c r="PLR461" s="323"/>
      <c r="PLS461" s="323"/>
      <c r="PLT461" s="323"/>
      <c r="PLU461" s="323"/>
      <c r="PLV461" s="323"/>
      <c r="PLW461" s="323"/>
      <c r="PLX461" s="323"/>
      <c r="PLY461" s="323"/>
      <c r="PLZ461" s="323"/>
      <c r="PMA461" s="323"/>
      <c r="PMB461" s="323"/>
      <c r="PMC461" s="323"/>
      <c r="PMD461" s="323"/>
      <c r="PME461" s="323"/>
      <c r="PMF461" s="323"/>
      <c r="PMG461" s="323"/>
      <c r="PMH461" s="323"/>
      <c r="PMI461" s="323"/>
      <c r="PMJ461" s="323"/>
      <c r="PMK461" s="323"/>
      <c r="PML461" s="323"/>
      <c r="PMM461" s="323"/>
      <c r="PMN461" s="323"/>
      <c r="PMO461" s="323"/>
      <c r="PMP461" s="323"/>
      <c r="PMQ461" s="323"/>
      <c r="PMR461" s="323"/>
      <c r="PMS461" s="323"/>
      <c r="PMT461" s="323"/>
      <c r="PMU461" s="323"/>
      <c r="PMV461" s="323"/>
      <c r="PMW461" s="323"/>
      <c r="PMX461" s="323"/>
      <c r="PMY461" s="323"/>
      <c r="PMZ461" s="323"/>
      <c r="PNA461" s="323"/>
      <c r="PNB461" s="323"/>
      <c r="PNC461" s="323"/>
      <c r="PND461" s="323"/>
      <c r="PNE461" s="323"/>
      <c r="PNF461" s="323"/>
      <c r="PNG461" s="323"/>
      <c r="PNH461" s="323"/>
      <c r="PNI461" s="323"/>
      <c r="PNJ461" s="323"/>
      <c r="PNK461" s="323"/>
      <c r="PNL461" s="323"/>
      <c r="PNM461" s="323"/>
      <c r="PNN461" s="323"/>
      <c r="PNO461" s="323"/>
      <c r="PNP461" s="323"/>
      <c r="PNQ461" s="323"/>
      <c r="PNR461" s="323"/>
      <c r="PNS461" s="323"/>
      <c r="PNT461" s="323"/>
      <c r="PNU461" s="323"/>
      <c r="PNV461" s="323"/>
      <c r="PNW461" s="323"/>
      <c r="PNX461" s="323"/>
      <c r="PNY461" s="323"/>
      <c r="PNZ461" s="323"/>
      <c r="POA461" s="323"/>
      <c r="POB461" s="323"/>
      <c r="POC461" s="323"/>
      <c r="POD461" s="323"/>
      <c r="POE461" s="323"/>
      <c r="POF461" s="323"/>
      <c r="POG461" s="323"/>
      <c r="POH461" s="323"/>
      <c r="POI461" s="323"/>
      <c r="POJ461" s="323"/>
      <c r="POK461" s="323"/>
      <c r="POL461" s="323"/>
      <c r="POM461" s="323"/>
      <c r="PON461" s="323"/>
      <c r="POO461" s="323"/>
      <c r="POP461" s="323"/>
      <c r="POQ461" s="323"/>
      <c r="POR461" s="323"/>
      <c r="POS461" s="323"/>
      <c r="POT461" s="323"/>
      <c r="POU461" s="323"/>
      <c r="POV461" s="323"/>
      <c r="POW461" s="323"/>
      <c r="POX461" s="323"/>
      <c r="POY461" s="323"/>
      <c r="POZ461" s="323"/>
      <c r="PPA461" s="323"/>
      <c r="PPB461" s="323"/>
      <c r="PPC461" s="323"/>
      <c r="PPD461" s="323"/>
      <c r="PPE461" s="323"/>
      <c r="PPF461" s="323"/>
      <c r="PPG461" s="323"/>
      <c r="PPH461" s="323"/>
      <c r="PPI461" s="323"/>
      <c r="PPJ461" s="323"/>
      <c r="PPK461" s="323"/>
      <c r="PPL461" s="323"/>
      <c r="PPM461" s="323"/>
      <c r="PPN461" s="323"/>
      <c r="PPO461" s="323"/>
      <c r="PPP461" s="323"/>
      <c r="PPQ461" s="323"/>
      <c r="PPR461" s="323"/>
      <c r="PPS461" s="323"/>
      <c r="PPT461" s="323"/>
      <c r="PPU461" s="323"/>
      <c r="PPV461" s="323"/>
      <c r="PPW461" s="323"/>
      <c r="PPX461" s="323"/>
      <c r="PPY461" s="323"/>
      <c r="PPZ461" s="323"/>
      <c r="PQA461" s="323"/>
      <c r="PQB461" s="323"/>
      <c r="PQC461" s="323"/>
      <c r="PQD461" s="323"/>
      <c r="PQE461" s="323"/>
      <c r="PQF461" s="323"/>
      <c r="PQG461" s="323"/>
      <c r="PQH461" s="323"/>
      <c r="PQI461" s="323"/>
      <c r="PQJ461" s="323"/>
      <c r="PQK461" s="323"/>
      <c r="PQL461" s="323"/>
      <c r="PQM461" s="323"/>
      <c r="PQN461" s="323"/>
      <c r="PQO461" s="323"/>
      <c r="PQP461" s="323"/>
      <c r="PQQ461" s="323"/>
      <c r="PQR461" s="323"/>
      <c r="PQS461" s="323"/>
      <c r="PQT461" s="323"/>
      <c r="PQU461" s="323"/>
      <c r="PQV461" s="323"/>
      <c r="PQW461" s="323"/>
      <c r="PQX461" s="323"/>
      <c r="PQY461" s="323"/>
      <c r="PQZ461" s="323"/>
      <c r="PRA461" s="323"/>
      <c r="PRB461" s="323"/>
      <c r="PRC461" s="323"/>
      <c r="PRD461" s="323"/>
      <c r="PRE461" s="323"/>
      <c r="PRF461" s="323"/>
      <c r="PRG461" s="323"/>
      <c r="PRH461" s="323"/>
      <c r="PRI461" s="323"/>
      <c r="PRJ461" s="323"/>
      <c r="PRK461" s="323"/>
      <c r="PRL461" s="323"/>
      <c r="PRM461" s="323"/>
      <c r="PRN461" s="323"/>
      <c r="PRO461" s="323"/>
      <c r="PRP461" s="323"/>
      <c r="PRQ461" s="323"/>
      <c r="PRR461" s="323"/>
      <c r="PRS461" s="323"/>
      <c r="PRT461" s="323"/>
      <c r="PRU461" s="323"/>
      <c r="PRV461" s="323"/>
      <c r="PRW461" s="323"/>
      <c r="PRX461" s="323"/>
      <c r="PRY461" s="323"/>
      <c r="PRZ461" s="323"/>
      <c r="PSA461" s="323"/>
      <c r="PSB461" s="323"/>
      <c r="PSC461" s="323"/>
      <c r="PSD461" s="323"/>
      <c r="PSE461" s="323"/>
      <c r="PSF461" s="323"/>
      <c r="PSG461" s="323"/>
      <c r="PSH461" s="323"/>
      <c r="PSI461" s="323"/>
      <c r="PSJ461" s="323"/>
      <c r="PSK461" s="323"/>
      <c r="PSL461" s="323"/>
      <c r="PSM461" s="323"/>
      <c r="PSN461" s="323"/>
      <c r="PSO461" s="323"/>
      <c r="PSP461" s="323"/>
      <c r="PSQ461" s="323"/>
      <c r="PSR461" s="323"/>
      <c r="PSS461" s="323"/>
      <c r="PST461" s="323"/>
      <c r="PSU461" s="323"/>
      <c r="PSV461" s="323"/>
      <c r="PSW461" s="323"/>
      <c r="PSX461" s="323"/>
      <c r="PSY461" s="323"/>
      <c r="PSZ461" s="323"/>
      <c r="PTA461" s="323"/>
      <c r="PTB461" s="323"/>
      <c r="PTC461" s="323"/>
      <c r="PTD461" s="323"/>
      <c r="PTE461" s="323"/>
      <c r="PTF461" s="323"/>
      <c r="PTG461" s="323"/>
      <c r="PTH461" s="323"/>
      <c r="PTI461" s="323"/>
      <c r="PTJ461" s="323"/>
      <c r="PTK461" s="323"/>
      <c r="PTL461" s="323"/>
      <c r="PTM461" s="323"/>
      <c r="PTN461" s="323"/>
      <c r="PTO461" s="323"/>
      <c r="PTP461" s="323"/>
      <c r="PTQ461" s="323"/>
      <c r="PTR461" s="323"/>
      <c r="PTS461" s="323"/>
      <c r="PTT461" s="323"/>
      <c r="PTU461" s="323"/>
      <c r="PTV461" s="323"/>
      <c r="PTW461" s="323"/>
      <c r="PTX461" s="323"/>
      <c r="PTY461" s="323"/>
      <c r="PTZ461" s="323"/>
      <c r="PUA461" s="323"/>
      <c r="PUB461" s="323"/>
      <c r="PUC461" s="323"/>
      <c r="PUD461" s="323"/>
      <c r="PUE461" s="323"/>
      <c r="PUF461" s="323"/>
      <c r="PUG461" s="323"/>
      <c r="PUH461" s="323"/>
      <c r="PUI461" s="323"/>
      <c r="PUJ461" s="323"/>
      <c r="PUK461" s="323"/>
      <c r="PUL461" s="323"/>
      <c r="PUM461" s="323"/>
      <c r="PUN461" s="323"/>
      <c r="PUO461" s="323"/>
      <c r="PUP461" s="323"/>
      <c r="PUQ461" s="323"/>
      <c r="PUR461" s="323"/>
      <c r="PUS461" s="323"/>
      <c r="PUT461" s="323"/>
      <c r="PUU461" s="323"/>
      <c r="PUV461" s="323"/>
      <c r="PUW461" s="323"/>
      <c r="PUX461" s="323"/>
      <c r="PUY461" s="323"/>
      <c r="PUZ461" s="323"/>
      <c r="PVA461" s="323"/>
      <c r="PVB461" s="323"/>
      <c r="PVC461" s="323"/>
      <c r="PVD461" s="323"/>
      <c r="PVE461" s="323"/>
      <c r="PVF461" s="323"/>
      <c r="PVG461" s="323"/>
      <c r="PVH461" s="323"/>
      <c r="PVI461" s="323"/>
      <c r="PVJ461" s="323"/>
      <c r="PVK461" s="323"/>
      <c r="PVL461" s="323"/>
      <c r="PVM461" s="323"/>
      <c r="PVN461" s="323"/>
      <c r="PVO461" s="323"/>
      <c r="PVP461" s="323"/>
      <c r="PVQ461" s="323"/>
      <c r="PVR461" s="323"/>
      <c r="PVS461" s="323"/>
      <c r="PVT461" s="323"/>
      <c r="PVU461" s="323"/>
      <c r="PVV461" s="323"/>
      <c r="PVW461" s="323"/>
      <c r="PVX461" s="323"/>
      <c r="PVY461" s="323"/>
      <c r="PVZ461" s="323"/>
      <c r="PWA461" s="323"/>
      <c r="PWB461" s="323"/>
      <c r="PWC461" s="323"/>
      <c r="PWD461" s="323"/>
      <c r="PWE461" s="323"/>
      <c r="PWF461" s="323"/>
      <c r="PWG461" s="323"/>
      <c r="PWH461" s="323"/>
      <c r="PWI461" s="323"/>
      <c r="PWJ461" s="323"/>
      <c r="PWK461" s="323"/>
      <c r="PWL461" s="323"/>
      <c r="PWM461" s="323"/>
      <c r="PWN461" s="323"/>
      <c r="PWO461" s="323"/>
      <c r="PWP461" s="323"/>
      <c r="PWQ461" s="323"/>
      <c r="PWR461" s="323"/>
      <c r="PWS461" s="323"/>
      <c r="PWT461" s="323"/>
      <c r="PWU461" s="323"/>
      <c r="PWV461" s="323"/>
      <c r="PWW461" s="323"/>
      <c r="PWX461" s="323"/>
      <c r="PWY461" s="323"/>
      <c r="PWZ461" s="323"/>
      <c r="PXA461" s="323"/>
      <c r="PXB461" s="323"/>
      <c r="PXC461" s="323"/>
      <c r="PXD461" s="323"/>
      <c r="PXE461" s="323"/>
      <c r="PXF461" s="323"/>
      <c r="PXG461" s="323"/>
      <c r="PXH461" s="323"/>
      <c r="PXI461" s="323"/>
      <c r="PXJ461" s="323"/>
      <c r="PXK461" s="323"/>
      <c r="PXL461" s="323"/>
      <c r="PXM461" s="323"/>
      <c r="PXN461" s="323"/>
      <c r="PXO461" s="323"/>
      <c r="PXP461" s="323"/>
      <c r="PXQ461" s="323"/>
      <c r="PXR461" s="323"/>
      <c r="PXS461" s="323"/>
      <c r="PXT461" s="323"/>
      <c r="PXU461" s="323"/>
      <c r="PXV461" s="323"/>
      <c r="PXW461" s="323"/>
      <c r="PXX461" s="323"/>
      <c r="PXY461" s="323"/>
      <c r="PXZ461" s="323"/>
      <c r="PYA461" s="323"/>
      <c r="PYB461" s="323"/>
      <c r="PYC461" s="323"/>
      <c r="PYD461" s="323"/>
      <c r="PYE461" s="323"/>
      <c r="PYF461" s="323"/>
      <c r="PYG461" s="323"/>
      <c r="PYH461" s="323"/>
      <c r="PYI461" s="323"/>
      <c r="PYJ461" s="323"/>
      <c r="PYK461" s="323"/>
      <c r="PYL461" s="323"/>
      <c r="PYM461" s="323"/>
      <c r="PYN461" s="323"/>
      <c r="PYO461" s="323"/>
      <c r="PYP461" s="323"/>
      <c r="PYQ461" s="323"/>
      <c r="PYR461" s="323"/>
      <c r="PYS461" s="323"/>
      <c r="PYT461" s="323"/>
      <c r="PYU461" s="323"/>
      <c r="PYV461" s="323"/>
      <c r="PYW461" s="323"/>
      <c r="PYX461" s="323"/>
      <c r="PYY461" s="323"/>
      <c r="PYZ461" s="323"/>
      <c r="PZA461" s="323"/>
      <c r="PZB461" s="323"/>
      <c r="PZC461" s="323"/>
      <c r="PZD461" s="323"/>
      <c r="PZE461" s="323"/>
      <c r="PZF461" s="323"/>
      <c r="PZG461" s="323"/>
      <c r="PZH461" s="323"/>
      <c r="PZI461" s="323"/>
      <c r="PZJ461" s="323"/>
      <c r="PZK461" s="323"/>
      <c r="PZL461" s="323"/>
      <c r="PZM461" s="323"/>
      <c r="PZN461" s="323"/>
      <c r="PZO461" s="323"/>
      <c r="PZP461" s="323"/>
      <c r="PZQ461" s="323"/>
      <c r="PZR461" s="323"/>
      <c r="PZS461" s="323"/>
      <c r="PZT461" s="323"/>
      <c r="PZU461" s="323"/>
      <c r="PZV461" s="323"/>
      <c r="PZW461" s="323"/>
      <c r="PZX461" s="323"/>
      <c r="PZY461" s="323"/>
      <c r="PZZ461" s="323"/>
      <c r="QAA461" s="323"/>
      <c r="QAB461" s="323"/>
      <c r="QAC461" s="323"/>
      <c r="QAD461" s="323"/>
      <c r="QAE461" s="323"/>
      <c r="QAF461" s="323"/>
      <c r="QAG461" s="323"/>
      <c r="QAH461" s="323"/>
      <c r="QAI461" s="323"/>
      <c r="QAJ461" s="323"/>
      <c r="QAK461" s="323"/>
      <c r="QAL461" s="323"/>
      <c r="QAM461" s="323"/>
      <c r="QAN461" s="323"/>
      <c r="QAO461" s="323"/>
      <c r="QAP461" s="323"/>
      <c r="QAQ461" s="323"/>
      <c r="QAR461" s="323"/>
      <c r="QAS461" s="323"/>
      <c r="QAT461" s="323"/>
      <c r="QAU461" s="323"/>
      <c r="QAV461" s="323"/>
      <c r="QAW461" s="323"/>
      <c r="QAX461" s="323"/>
      <c r="QAY461" s="323"/>
      <c r="QAZ461" s="323"/>
      <c r="QBA461" s="323"/>
      <c r="QBB461" s="323"/>
      <c r="QBC461" s="323"/>
      <c r="QBD461" s="323"/>
      <c r="QBE461" s="323"/>
      <c r="QBF461" s="323"/>
      <c r="QBG461" s="323"/>
      <c r="QBH461" s="323"/>
      <c r="QBI461" s="323"/>
      <c r="QBJ461" s="323"/>
      <c r="QBK461" s="323"/>
      <c r="QBL461" s="323"/>
      <c r="QBM461" s="323"/>
      <c r="QBN461" s="323"/>
      <c r="QBO461" s="323"/>
      <c r="QBP461" s="323"/>
      <c r="QBQ461" s="323"/>
      <c r="QBR461" s="323"/>
      <c r="QBS461" s="323"/>
      <c r="QBT461" s="323"/>
      <c r="QBU461" s="323"/>
      <c r="QBV461" s="323"/>
      <c r="QBW461" s="323"/>
      <c r="QBX461" s="323"/>
      <c r="QBY461" s="323"/>
      <c r="QBZ461" s="323"/>
      <c r="QCA461" s="323"/>
      <c r="QCB461" s="323"/>
      <c r="QCC461" s="323"/>
      <c r="QCD461" s="323"/>
      <c r="QCE461" s="323"/>
      <c r="QCF461" s="323"/>
      <c r="QCG461" s="323"/>
      <c r="QCH461" s="323"/>
      <c r="QCI461" s="323"/>
      <c r="QCJ461" s="323"/>
      <c r="QCK461" s="323"/>
      <c r="QCL461" s="323"/>
      <c r="QCM461" s="323"/>
      <c r="QCN461" s="323"/>
      <c r="QCO461" s="323"/>
      <c r="QCP461" s="323"/>
      <c r="QCQ461" s="323"/>
      <c r="QCR461" s="323"/>
      <c r="QCS461" s="323"/>
      <c r="QCT461" s="323"/>
      <c r="QCU461" s="323"/>
      <c r="QCV461" s="323"/>
      <c r="QCW461" s="323"/>
      <c r="QCX461" s="323"/>
      <c r="QCY461" s="323"/>
      <c r="QCZ461" s="323"/>
      <c r="QDA461" s="323"/>
      <c r="QDB461" s="323"/>
      <c r="QDC461" s="323"/>
      <c r="QDD461" s="323"/>
      <c r="QDE461" s="323"/>
      <c r="QDF461" s="323"/>
      <c r="QDG461" s="323"/>
      <c r="QDH461" s="323"/>
      <c r="QDI461" s="323"/>
      <c r="QDJ461" s="323"/>
      <c r="QDK461" s="323"/>
      <c r="QDL461" s="323"/>
      <c r="QDM461" s="323"/>
      <c r="QDN461" s="323"/>
      <c r="QDO461" s="323"/>
      <c r="QDP461" s="323"/>
      <c r="QDQ461" s="323"/>
      <c r="QDR461" s="323"/>
      <c r="QDS461" s="323"/>
      <c r="QDT461" s="323"/>
      <c r="QDU461" s="323"/>
      <c r="QDV461" s="323"/>
      <c r="QDW461" s="323"/>
      <c r="QDX461" s="323"/>
      <c r="QDY461" s="323"/>
      <c r="QDZ461" s="323"/>
      <c r="QEA461" s="323"/>
      <c r="QEB461" s="323"/>
      <c r="QEC461" s="323"/>
      <c r="QED461" s="323"/>
      <c r="QEE461" s="323"/>
      <c r="QEF461" s="323"/>
      <c r="QEG461" s="323"/>
      <c r="QEH461" s="323"/>
      <c r="QEI461" s="323"/>
      <c r="QEJ461" s="323"/>
      <c r="QEK461" s="323"/>
      <c r="QEL461" s="323"/>
      <c r="QEM461" s="323"/>
      <c r="QEN461" s="323"/>
      <c r="QEO461" s="323"/>
      <c r="QEP461" s="323"/>
      <c r="QEQ461" s="323"/>
      <c r="QER461" s="323"/>
      <c r="QES461" s="323"/>
      <c r="QET461" s="323"/>
      <c r="QEU461" s="323"/>
      <c r="QEV461" s="323"/>
      <c r="QEW461" s="323"/>
      <c r="QEX461" s="323"/>
      <c r="QEY461" s="323"/>
      <c r="QEZ461" s="323"/>
      <c r="QFA461" s="323"/>
      <c r="QFB461" s="323"/>
      <c r="QFC461" s="323"/>
      <c r="QFD461" s="323"/>
      <c r="QFE461" s="323"/>
      <c r="QFF461" s="323"/>
      <c r="QFG461" s="323"/>
      <c r="QFH461" s="323"/>
      <c r="QFI461" s="323"/>
      <c r="QFJ461" s="323"/>
      <c r="QFK461" s="323"/>
      <c r="QFL461" s="323"/>
      <c r="QFM461" s="323"/>
      <c r="QFN461" s="323"/>
      <c r="QFO461" s="323"/>
      <c r="QFP461" s="323"/>
      <c r="QFQ461" s="323"/>
      <c r="QFR461" s="323"/>
      <c r="QFS461" s="323"/>
      <c r="QFT461" s="323"/>
      <c r="QFU461" s="323"/>
      <c r="QFV461" s="323"/>
      <c r="QFW461" s="323"/>
      <c r="QFX461" s="323"/>
      <c r="QFY461" s="323"/>
      <c r="QFZ461" s="323"/>
      <c r="QGA461" s="323"/>
      <c r="QGB461" s="323"/>
      <c r="QGC461" s="323"/>
      <c r="QGD461" s="323"/>
      <c r="QGE461" s="323"/>
      <c r="QGF461" s="323"/>
      <c r="QGG461" s="323"/>
      <c r="QGH461" s="323"/>
      <c r="QGI461" s="323"/>
      <c r="QGJ461" s="323"/>
      <c r="QGK461" s="323"/>
      <c r="QGL461" s="323"/>
      <c r="QGM461" s="323"/>
      <c r="QGN461" s="323"/>
      <c r="QGO461" s="323"/>
      <c r="QGP461" s="323"/>
      <c r="QGQ461" s="323"/>
      <c r="QGR461" s="323"/>
      <c r="QGS461" s="323"/>
      <c r="QGT461" s="323"/>
      <c r="QGU461" s="323"/>
      <c r="QGV461" s="323"/>
      <c r="QGW461" s="323"/>
      <c r="QGX461" s="323"/>
      <c r="QGY461" s="323"/>
      <c r="QGZ461" s="323"/>
      <c r="QHA461" s="323"/>
      <c r="QHB461" s="323"/>
      <c r="QHC461" s="323"/>
      <c r="QHD461" s="323"/>
      <c r="QHE461" s="323"/>
      <c r="QHF461" s="323"/>
      <c r="QHG461" s="323"/>
      <c r="QHH461" s="323"/>
      <c r="QHI461" s="323"/>
      <c r="QHJ461" s="323"/>
      <c r="QHK461" s="323"/>
      <c r="QHL461" s="323"/>
      <c r="QHM461" s="323"/>
      <c r="QHN461" s="323"/>
      <c r="QHO461" s="323"/>
      <c r="QHP461" s="323"/>
      <c r="QHQ461" s="323"/>
      <c r="QHR461" s="323"/>
      <c r="QHS461" s="323"/>
      <c r="QHT461" s="323"/>
      <c r="QHU461" s="323"/>
      <c r="QHV461" s="323"/>
      <c r="QHW461" s="323"/>
      <c r="QHX461" s="323"/>
      <c r="QHY461" s="323"/>
      <c r="QHZ461" s="323"/>
      <c r="QIA461" s="323"/>
      <c r="QIB461" s="323"/>
      <c r="QIC461" s="323"/>
      <c r="QID461" s="323"/>
      <c r="QIE461" s="323"/>
      <c r="QIF461" s="323"/>
      <c r="QIG461" s="323"/>
      <c r="QIH461" s="323"/>
      <c r="QII461" s="323"/>
      <c r="QIJ461" s="323"/>
      <c r="QIK461" s="323"/>
      <c r="QIL461" s="323"/>
      <c r="QIM461" s="323"/>
      <c r="QIN461" s="323"/>
      <c r="QIO461" s="323"/>
      <c r="QIP461" s="323"/>
      <c r="QIQ461" s="323"/>
      <c r="QIR461" s="323"/>
      <c r="QIS461" s="323"/>
      <c r="QIT461" s="323"/>
      <c r="QIU461" s="323"/>
      <c r="QIV461" s="323"/>
      <c r="QIW461" s="323"/>
      <c r="QIX461" s="323"/>
      <c r="QIY461" s="323"/>
      <c r="QIZ461" s="323"/>
      <c r="QJA461" s="323"/>
      <c r="QJB461" s="323"/>
      <c r="QJC461" s="323"/>
      <c r="QJD461" s="323"/>
      <c r="QJE461" s="323"/>
      <c r="QJF461" s="323"/>
      <c r="QJG461" s="323"/>
      <c r="QJH461" s="323"/>
      <c r="QJI461" s="323"/>
      <c r="QJJ461" s="323"/>
      <c r="QJK461" s="323"/>
      <c r="QJL461" s="323"/>
      <c r="QJM461" s="323"/>
      <c r="QJN461" s="323"/>
      <c r="QJO461" s="323"/>
      <c r="QJP461" s="323"/>
      <c r="QJQ461" s="323"/>
      <c r="QJR461" s="323"/>
      <c r="QJS461" s="323"/>
      <c r="QJT461" s="323"/>
      <c r="QJU461" s="323"/>
      <c r="QJV461" s="323"/>
      <c r="QJW461" s="323"/>
      <c r="QJX461" s="323"/>
      <c r="QJY461" s="323"/>
      <c r="QJZ461" s="323"/>
      <c r="QKA461" s="323"/>
      <c r="QKB461" s="323"/>
      <c r="QKC461" s="323"/>
      <c r="QKD461" s="323"/>
      <c r="QKE461" s="323"/>
      <c r="QKF461" s="323"/>
      <c r="QKG461" s="323"/>
      <c r="QKH461" s="323"/>
      <c r="QKI461" s="323"/>
      <c r="QKJ461" s="323"/>
      <c r="QKK461" s="323"/>
      <c r="QKL461" s="323"/>
      <c r="QKM461" s="323"/>
      <c r="QKN461" s="323"/>
      <c r="QKO461" s="323"/>
      <c r="QKP461" s="323"/>
      <c r="QKQ461" s="323"/>
      <c r="QKR461" s="323"/>
      <c r="QKS461" s="323"/>
      <c r="QKT461" s="323"/>
      <c r="QKU461" s="323"/>
      <c r="QKV461" s="323"/>
      <c r="QKW461" s="323"/>
      <c r="QKX461" s="323"/>
      <c r="QKY461" s="323"/>
      <c r="QKZ461" s="323"/>
      <c r="QLA461" s="323"/>
      <c r="QLB461" s="323"/>
      <c r="QLC461" s="323"/>
      <c r="QLD461" s="323"/>
      <c r="QLE461" s="323"/>
      <c r="QLF461" s="323"/>
      <c r="QLG461" s="323"/>
      <c r="QLH461" s="323"/>
      <c r="QLI461" s="323"/>
      <c r="QLJ461" s="323"/>
      <c r="QLK461" s="323"/>
      <c r="QLL461" s="323"/>
      <c r="QLM461" s="323"/>
      <c r="QLN461" s="323"/>
      <c r="QLO461" s="323"/>
      <c r="QLP461" s="323"/>
      <c r="QLQ461" s="323"/>
      <c r="QLR461" s="323"/>
      <c r="QLS461" s="323"/>
      <c r="QLT461" s="323"/>
      <c r="QLU461" s="323"/>
      <c r="QLV461" s="323"/>
      <c r="QLW461" s="323"/>
      <c r="QLX461" s="323"/>
      <c r="QLY461" s="323"/>
      <c r="QLZ461" s="323"/>
      <c r="QMA461" s="323"/>
      <c r="QMB461" s="323"/>
      <c r="QMC461" s="323"/>
      <c r="QMD461" s="323"/>
      <c r="QME461" s="323"/>
      <c r="QMF461" s="323"/>
      <c r="QMG461" s="323"/>
      <c r="QMH461" s="323"/>
      <c r="QMI461" s="323"/>
      <c r="QMJ461" s="323"/>
      <c r="QMK461" s="323"/>
      <c r="QML461" s="323"/>
      <c r="QMM461" s="323"/>
      <c r="QMN461" s="323"/>
      <c r="QMO461" s="323"/>
      <c r="QMP461" s="323"/>
      <c r="QMQ461" s="323"/>
      <c r="QMR461" s="323"/>
      <c r="QMS461" s="323"/>
      <c r="QMT461" s="323"/>
      <c r="QMU461" s="323"/>
      <c r="QMV461" s="323"/>
      <c r="QMW461" s="323"/>
      <c r="QMX461" s="323"/>
      <c r="QMY461" s="323"/>
      <c r="QMZ461" s="323"/>
      <c r="QNA461" s="323"/>
      <c r="QNB461" s="323"/>
      <c r="QNC461" s="323"/>
      <c r="QND461" s="323"/>
      <c r="QNE461" s="323"/>
      <c r="QNF461" s="323"/>
      <c r="QNG461" s="323"/>
      <c r="QNH461" s="323"/>
      <c r="QNI461" s="323"/>
      <c r="QNJ461" s="323"/>
      <c r="QNK461" s="323"/>
      <c r="QNL461" s="323"/>
      <c r="QNM461" s="323"/>
      <c r="QNN461" s="323"/>
      <c r="QNO461" s="323"/>
      <c r="QNP461" s="323"/>
      <c r="QNQ461" s="323"/>
      <c r="QNR461" s="323"/>
      <c r="QNS461" s="323"/>
      <c r="QNT461" s="323"/>
      <c r="QNU461" s="323"/>
      <c r="QNV461" s="323"/>
      <c r="QNW461" s="323"/>
      <c r="QNX461" s="323"/>
      <c r="QNY461" s="323"/>
      <c r="QNZ461" s="323"/>
      <c r="QOA461" s="323"/>
      <c r="QOB461" s="323"/>
      <c r="QOC461" s="323"/>
      <c r="QOD461" s="323"/>
      <c r="QOE461" s="323"/>
      <c r="QOF461" s="323"/>
      <c r="QOG461" s="323"/>
      <c r="QOH461" s="323"/>
      <c r="QOI461" s="323"/>
      <c r="QOJ461" s="323"/>
      <c r="QOK461" s="323"/>
      <c r="QOL461" s="323"/>
      <c r="QOM461" s="323"/>
      <c r="QON461" s="323"/>
      <c r="QOO461" s="323"/>
      <c r="QOP461" s="323"/>
      <c r="QOQ461" s="323"/>
      <c r="QOR461" s="323"/>
      <c r="QOS461" s="323"/>
      <c r="QOT461" s="323"/>
      <c r="QOU461" s="323"/>
      <c r="QOV461" s="323"/>
      <c r="QOW461" s="323"/>
      <c r="QOX461" s="323"/>
      <c r="QOY461" s="323"/>
      <c r="QOZ461" s="323"/>
      <c r="QPA461" s="323"/>
      <c r="QPB461" s="323"/>
      <c r="QPC461" s="323"/>
      <c r="QPD461" s="323"/>
      <c r="QPE461" s="323"/>
      <c r="QPF461" s="323"/>
      <c r="QPG461" s="323"/>
      <c r="QPH461" s="323"/>
      <c r="QPI461" s="323"/>
      <c r="QPJ461" s="323"/>
      <c r="QPK461" s="323"/>
      <c r="QPL461" s="323"/>
      <c r="QPM461" s="323"/>
      <c r="QPN461" s="323"/>
      <c r="QPO461" s="323"/>
      <c r="QPP461" s="323"/>
      <c r="QPQ461" s="323"/>
      <c r="QPR461" s="323"/>
      <c r="QPS461" s="323"/>
      <c r="QPT461" s="323"/>
      <c r="QPU461" s="323"/>
      <c r="QPV461" s="323"/>
      <c r="QPW461" s="323"/>
      <c r="QPX461" s="323"/>
      <c r="QPY461" s="323"/>
      <c r="QPZ461" s="323"/>
      <c r="QQA461" s="323"/>
      <c r="QQB461" s="323"/>
      <c r="QQC461" s="323"/>
      <c r="QQD461" s="323"/>
      <c r="QQE461" s="323"/>
      <c r="QQF461" s="323"/>
      <c r="QQG461" s="323"/>
      <c r="QQH461" s="323"/>
      <c r="QQI461" s="323"/>
      <c r="QQJ461" s="323"/>
      <c r="QQK461" s="323"/>
      <c r="QQL461" s="323"/>
      <c r="QQM461" s="323"/>
      <c r="QQN461" s="323"/>
      <c r="QQO461" s="323"/>
      <c r="QQP461" s="323"/>
      <c r="QQQ461" s="323"/>
      <c r="QQR461" s="323"/>
      <c r="QQS461" s="323"/>
      <c r="QQT461" s="323"/>
      <c r="QQU461" s="323"/>
      <c r="QQV461" s="323"/>
      <c r="QQW461" s="323"/>
      <c r="QQX461" s="323"/>
      <c r="QQY461" s="323"/>
      <c r="QQZ461" s="323"/>
      <c r="QRA461" s="323"/>
      <c r="QRB461" s="323"/>
      <c r="QRC461" s="323"/>
      <c r="QRD461" s="323"/>
      <c r="QRE461" s="323"/>
      <c r="QRF461" s="323"/>
      <c r="QRG461" s="323"/>
      <c r="QRH461" s="323"/>
      <c r="QRI461" s="323"/>
      <c r="QRJ461" s="323"/>
      <c r="QRK461" s="323"/>
      <c r="QRL461" s="323"/>
      <c r="QRM461" s="323"/>
      <c r="QRN461" s="323"/>
      <c r="QRO461" s="323"/>
      <c r="QRP461" s="323"/>
      <c r="QRQ461" s="323"/>
      <c r="QRR461" s="323"/>
      <c r="QRS461" s="323"/>
      <c r="QRT461" s="323"/>
      <c r="QRU461" s="323"/>
      <c r="QRV461" s="323"/>
      <c r="QRW461" s="323"/>
      <c r="QRX461" s="323"/>
      <c r="QRY461" s="323"/>
      <c r="QRZ461" s="323"/>
      <c r="QSA461" s="323"/>
      <c r="QSB461" s="323"/>
      <c r="QSC461" s="323"/>
      <c r="QSD461" s="323"/>
      <c r="QSE461" s="323"/>
      <c r="QSF461" s="323"/>
      <c r="QSG461" s="323"/>
      <c r="QSH461" s="323"/>
      <c r="QSI461" s="323"/>
      <c r="QSJ461" s="323"/>
      <c r="QSK461" s="323"/>
      <c r="QSL461" s="323"/>
      <c r="QSM461" s="323"/>
      <c r="QSN461" s="323"/>
      <c r="QSO461" s="323"/>
      <c r="QSP461" s="323"/>
      <c r="QSQ461" s="323"/>
      <c r="QSR461" s="323"/>
      <c r="QSS461" s="323"/>
      <c r="QST461" s="323"/>
      <c r="QSU461" s="323"/>
      <c r="QSV461" s="323"/>
      <c r="QSW461" s="323"/>
      <c r="QSX461" s="323"/>
      <c r="QSY461" s="323"/>
      <c r="QSZ461" s="323"/>
      <c r="QTA461" s="323"/>
      <c r="QTB461" s="323"/>
      <c r="QTC461" s="323"/>
      <c r="QTD461" s="323"/>
      <c r="QTE461" s="323"/>
      <c r="QTF461" s="323"/>
      <c r="QTG461" s="323"/>
      <c r="QTH461" s="323"/>
      <c r="QTI461" s="323"/>
      <c r="QTJ461" s="323"/>
      <c r="QTK461" s="323"/>
      <c r="QTL461" s="323"/>
      <c r="QTM461" s="323"/>
      <c r="QTN461" s="323"/>
      <c r="QTO461" s="323"/>
      <c r="QTP461" s="323"/>
      <c r="QTQ461" s="323"/>
      <c r="QTR461" s="323"/>
      <c r="QTS461" s="323"/>
      <c r="QTT461" s="323"/>
      <c r="QTU461" s="323"/>
      <c r="QTV461" s="323"/>
      <c r="QTW461" s="323"/>
      <c r="QTX461" s="323"/>
      <c r="QTY461" s="323"/>
      <c r="QTZ461" s="323"/>
      <c r="QUA461" s="323"/>
      <c r="QUB461" s="323"/>
      <c r="QUC461" s="323"/>
      <c r="QUD461" s="323"/>
      <c r="QUE461" s="323"/>
      <c r="QUF461" s="323"/>
      <c r="QUG461" s="323"/>
      <c r="QUH461" s="323"/>
      <c r="QUI461" s="323"/>
      <c r="QUJ461" s="323"/>
      <c r="QUK461" s="323"/>
      <c r="QUL461" s="323"/>
      <c r="QUM461" s="323"/>
      <c r="QUN461" s="323"/>
      <c r="QUO461" s="323"/>
      <c r="QUP461" s="323"/>
      <c r="QUQ461" s="323"/>
      <c r="QUR461" s="323"/>
      <c r="QUS461" s="323"/>
      <c r="QUT461" s="323"/>
      <c r="QUU461" s="323"/>
      <c r="QUV461" s="323"/>
      <c r="QUW461" s="323"/>
      <c r="QUX461" s="323"/>
      <c r="QUY461" s="323"/>
      <c r="QUZ461" s="323"/>
      <c r="QVA461" s="323"/>
      <c r="QVB461" s="323"/>
      <c r="QVC461" s="323"/>
      <c r="QVD461" s="323"/>
      <c r="QVE461" s="323"/>
      <c r="QVF461" s="323"/>
      <c r="QVG461" s="323"/>
      <c r="QVH461" s="323"/>
      <c r="QVI461" s="323"/>
      <c r="QVJ461" s="323"/>
      <c r="QVK461" s="323"/>
      <c r="QVL461" s="323"/>
      <c r="QVM461" s="323"/>
      <c r="QVN461" s="323"/>
      <c r="QVO461" s="323"/>
      <c r="QVP461" s="323"/>
      <c r="QVQ461" s="323"/>
      <c r="QVR461" s="323"/>
      <c r="QVS461" s="323"/>
      <c r="QVT461" s="323"/>
      <c r="QVU461" s="323"/>
      <c r="QVV461" s="323"/>
      <c r="QVW461" s="323"/>
      <c r="QVX461" s="323"/>
      <c r="QVY461" s="323"/>
      <c r="QVZ461" s="323"/>
      <c r="QWA461" s="323"/>
      <c r="QWB461" s="323"/>
      <c r="QWC461" s="323"/>
      <c r="QWD461" s="323"/>
      <c r="QWE461" s="323"/>
      <c r="QWF461" s="323"/>
      <c r="QWG461" s="323"/>
      <c r="QWH461" s="323"/>
      <c r="QWI461" s="323"/>
      <c r="QWJ461" s="323"/>
      <c r="QWK461" s="323"/>
      <c r="QWL461" s="323"/>
      <c r="QWM461" s="323"/>
      <c r="QWN461" s="323"/>
      <c r="QWO461" s="323"/>
      <c r="QWP461" s="323"/>
      <c r="QWQ461" s="323"/>
      <c r="QWR461" s="323"/>
      <c r="QWS461" s="323"/>
      <c r="QWT461" s="323"/>
      <c r="QWU461" s="323"/>
      <c r="QWV461" s="323"/>
      <c r="QWW461" s="323"/>
      <c r="QWX461" s="323"/>
      <c r="QWY461" s="323"/>
      <c r="QWZ461" s="323"/>
      <c r="QXA461" s="323"/>
      <c r="QXB461" s="323"/>
      <c r="QXC461" s="323"/>
      <c r="QXD461" s="323"/>
      <c r="QXE461" s="323"/>
      <c r="QXF461" s="323"/>
      <c r="QXG461" s="323"/>
      <c r="QXH461" s="323"/>
      <c r="QXI461" s="323"/>
      <c r="QXJ461" s="323"/>
      <c r="QXK461" s="323"/>
      <c r="QXL461" s="323"/>
      <c r="QXM461" s="323"/>
      <c r="QXN461" s="323"/>
      <c r="QXO461" s="323"/>
      <c r="QXP461" s="323"/>
      <c r="QXQ461" s="323"/>
      <c r="QXR461" s="323"/>
      <c r="QXS461" s="323"/>
      <c r="QXT461" s="323"/>
      <c r="QXU461" s="323"/>
      <c r="QXV461" s="323"/>
      <c r="QXW461" s="323"/>
      <c r="QXX461" s="323"/>
      <c r="QXY461" s="323"/>
      <c r="QXZ461" s="323"/>
      <c r="QYA461" s="323"/>
      <c r="QYB461" s="323"/>
      <c r="QYC461" s="323"/>
      <c r="QYD461" s="323"/>
      <c r="QYE461" s="323"/>
      <c r="QYF461" s="323"/>
      <c r="QYG461" s="323"/>
      <c r="QYH461" s="323"/>
      <c r="QYI461" s="323"/>
      <c r="QYJ461" s="323"/>
      <c r="QYK461" s="323"/>
      <c r="QYL461" s="323"/>
      <c r="QYM461" s="323"/>
      <c r="QYN461" s="323"/>
      <c r="QYO461" s="323"/>
      <c r="QYP461" s="323"/>
      <c r="QYQ461" s="323"/>
      <c r="QYR461" s="323"/>
      <c r="QYS461" s="323"/>
      <c r="QYT461" s="323"/>
      <c r="QYU461" s="323"/>
      <c r="QYV461" s="323"/>
      <c r="QYW461" s="323"/>
      <c r="QYX461" s="323"/>
      <c r="QYY461" s="323"/>
      <c r="QYZ461" s="323"/>
      <c r="QZA461" s="323"/>
      <c r="QZB461" s="323"/>
      <c r="QZC461" s="323"/>
      <c r="QZD461" s="323"/>
      <c r="QZE461" s="323"/>
      <c r="QZF461" s="323"/>
      <c r="QZG461" s="323"/>
      <c r="QZH461" s="323"/>
      <c r="QZI461" s="323"/>
      <c r="QZJ461" s="323"/>
      <c r="QZK461" s="323"/>
      <c r="QZL461" s="323"/>
      <c r="QZM461" s="323"/>
      <c r="QZN461" s="323"/>
      <c r="QZO461" s="323"/>
      <c r="QZP461" s="323"/>
      <c r="QZQ461" s="323"/>
      <c r="QZR461" s="323"/>
      <c r="QZS461" s="323"/>
      <c r="QZT461" s="323"/>
      <c r="QZU461" s="323"/>
      <c r="QZV461" s="323"/>
      <c r="QZW461" s="323"/>
      <c r="QZX461" s="323"/>
      <c r="QZY461" s="323"/>
      <c r="QZZ461" s="323"/>
      <c r="RAA461" s="323"/>
      <c r="RAB461" s="323"/>
      <c r="RAC461" s="323"/>
      <c r="RAD461" s="323"/>
      <c r="RAE461" s="323"/>
      <c r="RAF461" s="323"/>
      <c r="RAG461" s="323"/>
      <c r="RAH461" s="323"/>
      <c r="RAI461" s="323"/>
      <c r="RAJ461" s="323"/>
      <c r="RAK461" s="323"/>
      <c r="RAL461" s="323"/>
      <c r="RAM461" s="323"/>
      <c r="RAN461" s="323"/>
      <c r="RAO461" s="323"/>
      <c r="RAP461" s="323"/>
      <c r="RAQ461" s="323"/>
      <c r="RAR461" s="323"/>
      <c r="RAS461" s="323"/>
      <c r="RAT461" s="323"/>
      <c r="RAU461" s="323"/>
      <c r="RAV461" s="323"/>
      <c r="RAW461" s="323"/>
      <c r="RAX461" s="323"/>
      <c r="RAY461" s="323"/>
      <c r="RAZ461" s="323"/>
      <c r="RBA461" s="323"/>
      <c r="RBB461" s="323"/>
      <c r="RBC461" s="323"/>
      <c r="RBD461" s="323"/>
      <c r="RBE461" s="323"/>
      <c r="RBF461" s="323"/>
      <c r="RBG461" s="323"/>
      <c r="RBH461" s="323"/>
      <c r="RBI461" s="323"/>
      <c r="RBJ461" s="323"/>
      <c r="RBK461" s="323"/>
      <c r="RBL461" s="323"/>
      <c r="RBM461" s="323"/>
      <c r="RBN461" s="323"/>
      <c r="RBO461" s="323"/>
      <c r="RBP461" s="323"/>
      <c r="RBQ461" s="323"/>
      <c r="RBR461" s="323"/>
      <c r="RBS461" s="323"/>
      <c r="RBT461" s="323"/>
      <c r="RBU461" s="323"/>
      <c r="RBV461" s="323"/>
      <c r="RBW461" s="323"/>
      <c r="RBX461" s="323"/>
      <c r="RBY461" s="323"/>
      <c r="RBZ461" s="323"/>
      <c r="RCA461" s="323"/>
      <c r="RCB461" s="323"/>
      <c r="RCC461" s="323"/>
      <c r="RCD461" s="323"/>
      <c r="RCE461" s="323"/>
      <c r="RCF461" s="323"/>
      <c r="RCG461" s="323"/>
      <c r="RCH461" s="323"/>
      <c r="RCI461" s="323"/>
      <c r="RCJ461" s="323"/>
      <c r="RCK461" s="323"/>
      <c r="RCL461" s="323"/>
      <c r="RCM461" s="323"/>
      <c r="RCN461" s="323"/>
      <c r="RCO461" s="323"/>
      <c r="RCP461" s="323"/>
      <c r="RCQ461" s="323"/>
      <c r="RCR461" s="323"/>
      <c r="RCS461" s="323"/>
      <c r="RCT461" s="323"/>
      <c r="RCU461" s="323"/>
      <c r="RCV461" s="323"/>
      <c r="RCW461" s="323"/>
      <c r="RCX461" s="323"/>
      <c r="RCY461" s="323"/>
      <c r="RCZ461" s="323"/>
      <c r="RDA461" s="323"/>
      <c r="RDB461" s="323"/>
      <c r="RDC461" s="323"/>
      <c r="RDD461" s="323"/>
      <c r="RDE461" s="323"/>
      <c r="RDF461" s="323"/>
      <c r="RDG461" s="323"/>
      <c r="RDH461" s="323"/>
      <c r="RDI461" s="323"/>
      <c r="RDJ461" s="323"/>
      <c r="RDK461" s="323"/>
      <c r="RDL461" s="323"/>
      <c r="RDM461" s="323"/>
      <c r="RDN461" s="323"/>
      <c r="RDO461" s="323"/>
      <c r="RDP461" s="323"/>
      <c r="RDQ461" s="323"/>
      <c r="RDR461" s="323"/>
      <c r="RDS461" s="323"/>
      <c r="RDT461" s="323"/>
      <c r="RDU461" s="323"/>
      <c r="RDV461" s="323"/>
      <c r="RDW461" s="323"/>
      <c r="RDX461" s="323"/>
      <c r="RDY461" s="323"/>
      <c r="RDZ461" s="323"/>
      <c r="REA461" s="323"/>
      <c r="REB461" s="323"/>
      <c r="REC461" s="323"/>
      <c r="RED461" s="323"/>
      <c r="REE461" s="323"/>
      <c r="REF461" s="323"/>
      <c r="REG461" s="323"/>
      <c r="REH461" s="323"/>
      <c r="REI461" s="323"/>
      <c r="REJ461" s="323"/>
      <c r="REK461" s="323"/>
      <c r="REL461" s="323"/>
      <c r="REM461" s="323"/>
      <c r="REN461" s="323"/>
      <c r="REO461" s="323"/>
      <c r="REP461" s="323"/>
      <c r="REQ461" s="323"/>
      <c r="RER461" s="323"/>
      <c r="RES461" s="323"/>
      <c r="RET461" s="323"/>
      <c r="REU461" s="323"/>
      <c r="REV461" s="323"/>
      <c r="REW461" s="323"/>
      <c r="REX461" s="323"/>
      <c r="REY461" s="323"/>
      <c r="REZ461" s="323"/>
      <c r="RFA461" s="323"/>
      <c r="RFB461" s="323"/>
      <c r="RFC461" s="323"/>
      <c r="RFD461" s="323"/>
      <c r="RFE461" s="323"/>
      <c r="RFF461" s="323"/>
      <c r="RFG461" s="323"/>
      <c r="RFH461" s="323"/>
      <c r="RFI461" s="323"/>
      <c r="RFJ461" s="323"/>
      <c r="RFK461" s="323"/>
      <c r="RFL461" s="323"/>
      <c r="RFM461" s="323"/>
      <c r="RFN461" s="323"/>
      <c r="RFO461" s="323"/>
      <c r="RFP461" s="323"/>
      <c r="RFQ461" s="323"/>
      <c r="RFR461" s="323"/>
      <c r="RFS461" s="323"/>
      <c r="RFT461" s="323"/>
      <c r="RFU461" s="323"/>
      <c r="RFV461" s="323"/>
      <c r="RFW461" s="323"/>
      <c r="RFX461" s="323"/>
      <c r="RFY461" s="323"/>
      <c r="RFZ461" s="323"/>
      <c r="RGA461" s="323"/>
      <c r="RGB461" s="323"/>
      <c r="RGC461" s="323"/>
      <c r="RGD461" s="323"/>
      <c r="RGE461" s="323"/>
      <c r="RGF461" s="323"/>
      <c r="RGG461" s="323"/>
      <c r="RGH461" s="323"/>
      <c r="RGI461" s="323"/>
      <c r="RGJ461" s="323"/>
      <c r="RGK461" s="323"/>
      <c r="RGL461" s="323"/>
      <c r="RGM461" s="323"/>
      <c r="RGN461" s="323"/>
      <c r="RGO461" s="323"/>
      <c r="RGP461" s="323"/>
      <c r="RGQ461" s="323"/>
      <c r="RGR461" s="323"/>
      <c r="RGS461" s="323"/>
      <c r="RGT461" s="323"/>
      <c r="RGU461" s="323"/>
      <c r="RGV461" s="323"/>
      <c r="RGW461" s="323"/>
      <c r="RGX461" s="323"/>
      <c r="RGY461" s="323"/>
      <c r="RGZ461" s="323"/>
      <c r="RHA461" s="323"/>
      <c r="RHB461" s="323"/>
      <c r="RHC461" s="323"/>
      <c r="RHD461" s="323"/>
      <c r="RHE461" s="323"/>
      <c r="RHF461" s="323"/>
      <c r="RHG461" s="323"/>
      <c r="RHH461" s="323"/>
      <c r="RHI461" s="323"/>
      <c r="RHJ461" s="323"/>
      <c r="RHK461" s="323"/>
      <c r="RHL461" s="323"/>
      <c r="RHM461" s="323"/>
      <c r="RHN461" s="323"/>
      <c r="RHO461" s="323"/>
      <c r="RHP461" s="323"/>
      <c r="RHQ461" s="323"/>
      <c r="RHR461" s="323"/>
      <c r="RHS461" s="323"/>
      <c r="RHT461" s="323"/>
      <c r="RHU461" s="323"/>
      <c r="RHV461" s="323"/>
      <c r="RHW461" s="323"/>
      <c r="RHX461" s="323"/>
      <c r="RHY461" s="323"/>
      <c r="RHZ461" s="323"/>
      <c r="RIA461" s="323"/>
      <c r="RIB461" s="323"/>
      <c r="RIC461" s="323"/>
      <c r="RID461" s="323"/>
      <c r="RIE461" s="323"/>
      <c r="RIF461" s="323"/>
      <c r="RIG461" s="323"/>
      <c r="RIH461" s="323"/>
      <c r="RII461" s="323"/>
      <c r="RIJ461" s="323"/>
      <c r="RIK461" s="323"/>
      <c r="RIL461" s="323"/>
      <c r="RIM461" s="323"/>
      <c r="RIN461" s="323"/>
      <c r="RIO461" s="323"/>
      <c r="RIP461" s="323"/>
      <c r="RIQ461" s="323"/>
      <c r="RIR461" s="323"/>
      <c r="RIS461" s="323"/>
      <c r="RIT461" s="323"/>
      <c r="RIU461" s="323"/>
      <c r="RIV461" s="323"/>
      <c r="RIW461" s="323"/>
      <c r="RIX461" s="323"/>
      <c r="RIY461" s="323"/>
      <c r="RIZ461" s="323"/>
      <c r="RJA461" s="323"/>
      <c r="RJB461" s="323"/>
      <c r="RJC461" s="323"/>
      <c r="RJD461" s="323"/>
      <c r="RJE461" s="323"/>
      <c r="RJF461" s="323"/>
      <c r="RJG461" s="323"/>
      <c r="RJH461" s="323"/>
      <c r="RJI461" s="323"/>
      <c r="RJJ461" s="323"/>
      <c r="RJK461" s="323"/>
      <c r="RJL461" s="323"/>
      <c r="RJM461" s="323"/>
      <c r="RJN461" s="323"/>
      <c r="RJO461" s="323"/>
      <c r="RJP461" s="323"/>
      <c r="RJQ461" s="323"/>
      <c r="RJR461" s="323"/>
      <c r="RJS461" s="323"/>
      <c r="RJT461" s="323"/>
      <c r="RJU461" s="323"/>
      <c r="RJV461" s="323"/>
      <c r="RJW461" s="323"/>
      <c r="RJX461" s="323"/>
      <c r="RJY461" s="323"/>
      <c r="RJZ461" s="323"/>
      <c r="RKA461" s="323"/>
      <c r="RKB461" s="323"/>
      <c r="RKC461" s="323"/>
      <c r="RKD461" s="323"/>
      <c r="RKE461" s="323"/>
      <c r="RKF461" s="323"/>
      <c r="RKG461" s="323"/>
      <c r="RKH461" s="323"/>
      <c r="RKI461" s="323"/>
      <c r="RKJ461" s="323"/>
      <c r="RKK461" s="323"/>
      <c r="RKL461" s="323"/>
      <c r="RKM461" s="323"/>
      <c r="RKN461" s="323"/>
      <c r="RKO461" s="323"/>
      <c r="RKP461" s="323"/>
      <c r="RKQ461" s="323"/>
      <c r="RKR461" s="323"/>
      <c r="RKS461" s="323"/>
      <c r="RKT461" s="323"/>
      <c r="RKU461" s="323"/>
      <c r="RKV461" s="323"/>
      <c r="RKW461" s="323"/>
      <c r="RKX461" s="323"/>
      <c r="RKY461" s="323"/>
      <c r="RKZ461" s="323"/>
      <c r="RLA461" s="323"/>
      <c r="RLB461" s="323"/>
      <c r="RLC461" s="323"/>
      <c r="RLD461" s="323"/>
      <c r="RLE461" s="323"/>
      <c r="RLF461" s="323"/>
      <c r="RLG461" s="323"/>
      <c r="RLH461" s="323"/>
      <c r="RLI461" s="323"/>
      <c r="RLJ461" s="323"/>
      <c r="RLK461" s="323"/>
      <c r="RLL461" s="323"/>
      <c r="RLM461" s="323"/>
      <c r="RLN461" s="323"/>
      <c r="RLO461" s="323"/>
      <c r="RLP461" s="323"/>
      <c r="RLQ461" s="323"/>
      <c r="RLR461" s="323"/>
      <c r="RLS461" s="323"/>
      <c r="RLT461" s="323"/>
      <c r="RLU461" s="323"/>
      <c r="RLV461" s="323"/>
      <c r="RLW461" s="323"/>
      <c r="RLX461" s="323"/>
      <c r="RLY461" s="323"/>
      <c r="RLZ461" s="323"/>
      <c r="RMA461" s="323"/>
      <c r="RMB461" s="323"/>
      <c r="RMC461" s="323"/>
      <c r="RMD461" s="323"/>
      <c r="RME461" s="323"/>
      <c r="RMF461" s="323"/>
      <c r="RMG461" s="323"/>
      <c r="RMH461" s="323"/>
      <c r="RMI461" s="323"/>
      <c r="RMJ461" s="323"/>
      <c r="RMK461" s="323"/>
      <c r="RML461" s="323"/>
      <c r="RMM461" s="323"/>
      <c r="RMN461" s="323"/>
      <c r="RMO461" s="323"/>
      <c r="RMP461" s="323"/>
      <c r="RMQ461" s="323"/>
      <c r="RMR461" s="323"/>
      <c r="RMS461" s="323"/>
      <c r="RMT461" s="323"/>
      <c r="RMU461" s="323"/>
      <c r="RMV461" s="323"/>
      <c r="RMW461" s="323"/>
      <c r="RMX461" s="323"/>
      <c r="RMY461" s="323"/>
      <c r="RMZ461" s="323"/>
      <c r="RNA461" s="323"/>
      <c r="RNB461" s="323"/>
      <c r="RNC461" s="323"/>
      <c r="RND461" s="323"/>
      <c r="RNE461" s="323"/>
      <c r="RNF461" s="323"/>
      <c r="RNG461" s="323"/>
      <c r="RNH461" s="323"/>
      <c r="RNI461" s="323"/>
      <c r="RNJ461" s="323"/>
      <c r="RNK461" s="323"/>
      <c r="RNL461" s="323"/>
      <c r="RNM461" s="323"/>
      <c r="RNN461" s="323"/>
      <c r="RNO461" s="323"/>
      <c r="RNP461" s="323"/>
      <c r="RNQ461" s="323"/>
      <c r="RNR461" s="323"/>
      <c r="RNS461" s="323"/>
      <c r="RNT461" s="323"/>
      <c r="RNU461" s="323"/>
      <c r="RNV461" s="323"/>
      <c r="RNW461" s="323"/>
      <c r="RNX461" s="323"/>
      <c r="RNY461" s="323"/>
      <c r="RNZ461" s="323"/>
      <c r="ROA461" s="323"/>
      <c r="ROB461" s="323"/>
      <c r="ROC461" s="323"/>
      <c r="ROD461" s="323"/>
      <c r="ROE461" s="323"/>
      <c r="ROF461" s="323"/>
      <c r="ROG461" s="323"/>
      <c r="ROH461" s="323"/>
      <c r="ROI461" s="323"/>
      <c r="ROJ461" s="323"/>
      <c r="ROK461" s="323"/>
      <c r="ROL461" s="323"/>
      <c r="ROM461" s="323"/>
      <c r="RON461" s="323"/>
      <c r="ROO461" s="323"/>
      <c r="ROP461" s="323"/>
      <c r="ROQ461" s="323"/>
      <c r="ROR461" s="323"/>
      <c r="ROS461" s="323"/>
      <c r="ROT461" s="323"/>
      <c r="ROU461" s="323"/>
      <c r="ROV461" s="323"/>
      <c r="ROW461" s="323"/>
      <c r="ROX461" s="323"/>
      <c r="ROY461" s="323"/>
      <c r="ROZ461" s="323"/>
      <c r="RPA461" s="323"/>
      <c r="RPB461" s="323"/>
      <c r="RPC461" s="323"/>
      <c r="RPD461" s="323"/>
      <c r="RPE461" s="323"/>
      <c r="RPF461" s="323"/>
      <c r="RPG461" s="323"/>
      <c r="RPH461" s="323"/>
      <c r="RPI461" s="323"/>
      <c r="RPJ461" s="323"/>
      <c r="RPK461" s="323"/>
      <c r="RPL461" s="323"/>
      <c r="RPM461" s="323"/>
      <c r="RPN461" s="323"/>
      <c r="RPO461" s="323"/>
      <c r="RPP461" s="323"/>
      <c r="RPQ461" s="323"/>
      <c r="RPR461" s="323"/>
      <c r="RPS461" s="323"/>
      <c r="RPT461" s="323"/>
      <c r="RPU461" s="323"/>
      <c r="RPV461" s="323"/>
      <c r="RPW461" s="323"/>
      <c r="RPX461" s="323"/>
      <c r="RPY461" s="323"/>
      <c r="RPZ461" s="323"/>
      <c r="RQA461" s="323"/>
      <c r="RQB461" s="323"/>
      <c r="RQC461" s="323"/>
      <c r="RQD461" s="323"/>
      <c r="RQE461" s="323"/>
      <c r="RQF461" s="323"/>
      <c r="RQG461" s="323"/>
      <c r="RQH461" s="323"/>
      <c r="RQI461" s="323"/>
      <c r="RQJ461" s="323"/>
      <c r="RQK461" s="323"/>
      <c r="RQL461" s="323"/>
      <c r="RQM461" s="323"/>
      <c r="RQN461" s="323"/>
      <c r="RQO461" s="323"/>
      <c r="RQP461" s="323"/>
      <c r="RQQ461" s="323"/>
      <c r="RQR461" s="323"/>
      <c r="RQS461" s="323"/>
      <c r="RQT461" s="323"/>
      <c r="RQU461" s="323"/>
      <c r="RQV461" s="323"/>
      <c r="RQW461" s="323"/>
      <c r="RQX461" s="323"/>
      <c r="RQY461" s="323"/>
      <c r="RQZ461" s="323"/>
      <c r="RRA461" s="323"/>
      <c r="RRB461" s="323"/>
      <c r="RRC461" s="323"/>
      <c r="RRD461" s="323"/>
      <c r="RRE461" s="323"/>
      <c r="RRF461" s="323"/>
      <c r="RRG461" s="323"/>
      <c r="RRH461" s="323"/>
      <c r="RRI461" s="323"/>
      <c r="RRJ461" s="323"/>
      <c r="RRK461" s="323"/>
      <c r="RRL461" s="323"/>
      <c r="RRM461" s="323"/>
      <c r="RRN461" s="323"/>
      <c r="RRO461" s="323"/>
      <c r="RRP461" s="323"/>
      <c r="RRQ461" s="323"/>
      <c r="RRR461" s="323"/>
      <c r="RRS461" s="323"/>
      <c r="RRT461" s="323"/>
      <c r="RRU461" s="323"/>
      <c r="RRV461" s="323"/>
      <c r="RRW461" s="323"/>
      <c r="RRX461" s="323"/>
      <c r="RRY461" s="323"/>
      <c r="RRZ461" s="323"/>
      <c r="RSA461" s="323"/>
      <c r="RSB461" s="323"/>
      <c r="RSC461" s="323"/>
      <c r="RSD461" s="323"/>
      <c r="RSE461" s="323"/>
      <c r="RSF461" s="323"/>
      <c r="RSG461" s="323"/>
      <c r="RSH461" s="323"/>
      <c r="RSI461" s="323"/>
      <c r="RSJ461" s="323"/>
      <c r="RSK461" s="323"/>
      <c r="RSL461" s="323"/>
      <c r="RSM461" s="323"/>
      <c r="RSN461" s="323"/>
      <c r="RSO461" s="323"/>
      <c r="RSP461" s="323"/>
      <c r="RSQ461" s="323"/>
      <c r="RSR461" s="323"/>
      <c r="RSS461" s="323"/>
      <c r="RST461" s="323"/>
      <c r="RSU461" s="323"/>
      <c r="RSV461" s="323"/>
      <c r="RSW461" s="323"/>
      <c r="RSX461" s="323"/>
      <c r="RSY461" s="323"/>
      <c r="RSZ461" s="323"/>
      <c r="RTA461" s="323"/>
      <c r="RTB461" s="323"/>
      <c r="RTC461" s="323"/>
      <c r="RTD461" s="323"/>
      <c r="RTE461" s="323"/>
      <c r="RTF461" s="323"/>
      <c r="RTG461" s="323"/>
      <c r="RTH461" s="323"/>
      <c r="RTI461" s="323"/>
      <c r="RTJ461" s="323"/>
      <c r="RTK461" s="323"/>
      <c r="RTL461" s="323"/>
      <c r="RTM461" s="323"/>
      <c r="RTN461" s="323"/>
      <c r="RTO461" s="323"/>
      <c r="RTP461" s="323"/>
      <c r="RTQ461" s="323"/>
      <c r="RTR461" s="323"/>
      <c r="RTS461" s="323"/>
      <c r="RTT461" s="323"/>
      <c r="RTU461" s="323"/>
      <c r="RTV461" s="323"/>
      <c r="RTW461" s="323"/>
      <c r="RTX461" s="323"/>
      <c r="RTY461" s="323"/>
      <c r="RTZ461" s="323"/>
      <c r="RUA461" s="323"/>
      <c r="RUB461" s="323"/>
      <c r="RUC461" s="323"/>
      <c r="RUD461" s="323"/>
      <c r="RUE461" s="323"/>
      <c r="RUF461" s="323"/>
      <c r="RUG461" s="323"/>
      <c r="RUH461" s="323"/>
      <c r="RUI461" s="323"/>
      <c r="RUJ461" s="323"/>
      <c r="RUK461" s="323"/>
      <c r="RUL461" s="323"/>
      <c r="RUM461" s="323"/>
      <c r="RUN461" s="323"/>
      <c r="RUO461" s="323"/>
      <c r="RUP461" s="323"/>
      <c r="RUQ461" s="323"/>
      <c r="RUR461" s="323"/>
      <c r="RUS461" s="323"/>
      <c r="RUT461" s="323"/>
      <c r="RUU461" s="323"/>
      <c r="RUV461" s="323"/>
      <c r="RUW461" s="323"/>
      <c r="RUX461" s="323"/>
      <c r="RUY461" s="323"/>
      <c r="RUZ461" s="323"/>
      <c r="RVA461" s="323"/>
      <c r="RVB461" s="323"/>
      <c r="RVC461" s="323"/>
      <c r="RVD461" s="323"/>
      <c r="RVE461" s="323"/>
      <c r="RVF461" s="323"/>
      <c r="RVG461" s="323"/>
      <c r="RVH461" s="323"/>
      <c r="RVI461" s="323"/>
      <c r="RVJ461" s="323"/>
      <c r="RVK461" s="323"/>
      <c r="RVL461" s="323"/>
      <c r="RVM461" s="323"/>
      <c r="RVN461" s="323"/>
      <c r="RVO461" s="323"/>
      <c r="RVP461" s="323"/>
      <c r="RVQ461" s="323"/>
      <c r="RVR461" s="323"/>
      <c r="RVS461" s="323"/>
      <c r="RVT461" s="323"/>
      <c r="RVU461" s="323"/>
      <c r="RVV461" s="323"/>
      <c r="RVW461" s="323"/>
      <c r="RVX461" s="323"/>
      <c r="RVY461" s="323"/>
      <c r="RVZ461" s="323"/>
      <c r="RWA461" s="323"/>
      <c r="RWB461" s="323"/>
      <c r="RWC461" s="323"/>
      <c r="RWD461" s="323"/>
      <c r="RWE461" s="323"/>
      <c r="RWF461" s="323"/>
      <c r="RWG461" s="323"/>
      <c r="RWH461" s="323"/>
      <c r="RWI461" s="323"/>
      <c r="RWJ461" s="323"/>
      <c r="RWK461" s="323"/>
      <c r="RWL461" s="323"/>
      <c r="RWM461" s="323"/>
      <c r="RWN461" s="323"/>
      <c r="RWO461" s="323"/>
      <c r="RWP461" s="323"/>
      <c r="RWQ461" s="323"/>
      <c r="RWR461" s="323"/>
      <c r="RWS461" s="323"/>
      <c r="RWT461" s="323"/>
      <c r="RWU461" s="323"/>
      <c r="RWV461" s="323"/>
      <c r="RWW461" s="323"/>
      <c r="RWX461" s="323"/>
      <c r="RWY461" s="323"/>
      <c r="RWZ461" s="323"/>
      <c r="RXA461" s="323"/>
      <c r="RXB461" s="323"/>
      <c r="RXC461" s="323"/>
      <c r="RXD461" s="323"/>
      <c r="RXE461" s="323"/>
      <c r="RXF461" s="323"/>
      <c r="RXG461" s="323"/>
      <c r="RXH461" s="323"/>
      <c r="RXI461" s="323"/>
      <c r="RXJ461" s="323"/>
      <c r="RXK461" s="323"/>
      <c r="RXL461" s="323"/>
      <c r="RXM461" s="323"/>
      <c r="RXN461" s="323"/>
      <c r="RXO461" s="323"/>
      <c r="RXP461" s="323"/>
      <c r="RXQ461" s="323"/>
      <c r="RXR461" s="323"/>
      <c r="RXS461" s="323"/>
      <c r="RXT461" s="323"/>
      <c r="RXU461" s="323"/>
      <c r="RXV461" s="323"/>
      <c r="RXW461" s="323"/>
      <c r="RXX461" s="323"/>
      <c r="RXY461" s="323"/>
      <c r="RXZ461" s="323"/>
      <c r="RYA461" s="323"/>
      <c r="RYB461" s="323"/>
      <c r="RYC461" s="323"/>
      <c r="RYD461" s="323"/>
      <c r="RYE461" s="323"/>
      <c r="RYF461" s="323"/>
      <c r="RYG461" s="323"/>
      <c r="RYH461" s="323"/>
      <c r="RYI461" s="323"/>
      <c r="RYJ461" s="323"/>
      <c r="RYK461" s="323"/>
      <c r="RYL461" s="323"/>
      <c r="RYM461" s="323"/>
      <c r="RYN461" s="323"/>
      <c r="RYO461" s="323"/>
      <c r="RYP461" s="323"/>
      <c r="RYQ461" s="323"/>
      <c r="RYR461" s="323"/>
      <c r="RYS461" s="323"/>
      <c r="RYT461" s="323"/>
      <c r="RYU461" s="323"/>
      <c r="RYV461" s="323"/>
      <c r="RYW461" s="323"/>
      <c r="RYX461" s="323"/>
      <c r="RYY461" s="323"/>
      <c r="RYZ461" s="323"/>
      <c r="RZA461" s="323"/>
      <c r="RZB461" s="323"/>
      <c r="RZC461" s="323"/>
      <c r="RZD461" s="323"/>
      <c r="RZE461" s="323"/>
      <c r="RZF461" s="323"/>
      <c r="RZG461" s="323"/>
      <c r="RZH461" s="323"/>
      <c r="RZI461" s="323"/>
      <c r="RZJ461" s="323"/>
      <c r="RZK461" s="323"/>
      <c r="RZL461" s="323"/>
      <c r="RZM461" s="323"/>
      <c r="RZN461" s="323"/>
      <c r="RZO461" s="323"/>
      <c r="RZP461" s="323"/>
      <c r="RZQ461" s="323"/>
      <c r="RZR461" s="323"/>
      <c r="RZS461" s="323"/>
      <c r="RZT461" s="323"/>
      <c r="RZU461" s="323"/>
      <c r="RZV461" s="323"/>
      <c r="RZW461" s="323"/>
      <c r="RZX461" s="323"/>
      <c r="RZY461" s="323"/>
      <c r="RZZ461" s="323"/>
      <c r="SAA461" s="323"/>
      <c r="SAB461" s="323"/>
      <c r="SAC461" s="323"/>
      <c r="SAD461" s="323"/>
      <c r="SAE461" s="323"/>
      <c r="SAF461" s="323"/>
      <c r="SAG461" s="323"/>
      <c r="SAH461" s="323"/>
      <c r="SAI461" s="323"/>
      <c r="SAJ461" s="323"/>
      <c r="SAK461" s="323"/>
      <c r="SAL461" s="323"/>
      <c r="SAM461" s="323"/>
      <c r="SAN461" s="323"/>
      <c r="SAO461" s="323"/>
      <c r="SAP461" s="323"/>
      <c r="SAQ461" s="323"/>
      <c r="SAR461" s="323"/>
      <c r="SAS461" s="323"/>
      <c r="SAT461" s="323"/>
      <c r="SAU461" s="323"/>
      <c r="SAV461" s="323"/>
      <c r="SAW461" s="323"/>
      <c r="SAX461" s="323"/>
      <c r="SAY461" s="323"/>
      <c r="SAZ461" s="323"/>
      <c r="SBA461" s="323"/>
      <c r="SBB461" s="323"/>
      <c r="SBC461" s="323"/>
      <c r="SBD461" s="323"/>
      <c r="SBE461" s="323"/>
      <c r="SBF461" s="323"/>
      <c r="SBG461" s="323"/>
      <c r="SBH461" s="323"/>
      <c r="SBI461" s="323"/>
      <c r="SBJ461" s="323"/>
      <c r="SBK461" s="323"/>
      <c r="SBL461" s="323"/>
      <c r="SBM461" s="323"/>
      <c r="SBN461" s="323"/>
      <c r="SBO461" s="323"/>
      <c r="SBP461" s="323"/>
      <c r="SBQ461" s="323"/>
      <c r="SBR461" s="323"/>
      <c r="SBS461" s="323"/>
      <c r="SBT461" s="323"/>
      <c r="SBU461" s="323"/>
      <c r="SBV461" s="323"/>
      <c r="SBW461" s="323"/>
      <c r="SBX461" s="323"/>
      <c r="SBY461" s="323"/>
      <c r="SBZ461" s="323"/>
      <c r="SCA461" s="323"/>
      <c r="SCB461" s="323"/>
      <c r="SCC461" s="323"/>
      <c r="SCD461" s="323"/>
      <c r="SCE461" s="323"/>
      <c r="SCF461" s="323"/>
      <c r="SCG461" s="323"/>
      <c r="SCH461" s="323"/>
      <c r="SCI461" s="323"/>
      <c r="SCJ461" s="323"/>
      <c r="SCK461" s="323"/>
      <c r="SCL461" s="323"/>
      <c r="SCM461" s="323"/>
      <c r="SCN461" s="323"/>
      <c r="SCO461" s="323"/>
      <c r="SCP461" s="323"/>
      <c r="SCQ461" s="323"/>
      <c r="SCR461" s="323"/>
      <c r="SCS461" s="323"/>
      <c r="SCT461" s="323"/>
      <c r="SCU461" s="323"/>
      <c r="SCV461" s="323"/>
      <c r="SCW461" s="323"/>
      <c r="SCX461" s="323"/>
      <c r="SCY461" s="323"/>
      <c r="SCZ461" s="323"/>
      <c r="SDA461" s="323"/>
      <c r="SDB461" s="323"/>
      <c r="SDC461" s="323"/>
      <c r="SDD461" s="323"/>
      <c r="SDE461" s="323"/>
      <c r="SDF461" s="323"/>
      <c r="SDG461" s="323"/>
      <c r="SDH461" s="323"/>
      <c r="SDI461" s="323"/>
      <c r="SDJ461" s="323"/>
      <c r="SDK461" s="323"/>
      <c r="SDL461" s="323"/>
      <c r="SDM461" s="323"/>
      <c r="SDN461" s="323"/>
      <c r="SDO461" s="323"/>
      <c r="SDP461" s="323"/>
      <c r="SDQ461" s="323"/>
      <c r="SDR461" s="323"/>
      <c r="SDS461" s="323"/>
      <c r="SDT461" s="323"/>
      <c r="SDU461" s="323"/>
      <c r="SDV461" s="323"/>
      <c r="SDW461" s="323"/>
      <c r="SDX461" s="323"/>
      <c r="SDY461" s="323"/>
      <c r="SDZ461" s="323"/>
      <c r="SEA461" s="323"/>
      <c r="SEB461" s="323"/>
      <c r="SEC461" s="323"/>
      <c r="SED461" s="323"/>
      <c r="SEE461" s="323"/>
      <c r="SEF461" s="323"/>
      <c r="SEG461" s="323"/>
      <c r="SEH461" s="323"/>
      <c r="SEI461" s="323"/>
      <c r="SEJ461" s="323"/>
      <c r="SEK461" s="323"/>
      <c r="SEL461" s="323"/>
      <c r="SEM461" s="323"/>
      <c r="SEN461" s="323"/>
      <c r="SEO461" s="323"/>
      <c r="SEP461" s="323"/>
      <c r="SEQ461" s="323"/>
      <c r="SER461" s="323"/>
      <c r="SES461" s="323"/>
      <c r="SET461" s="323"/>
      <c r="SEU461" s="323"/>
      <c r="SEV461" s="323"/>
      <c r="SEW461" s="323"/>
      <c r="SEX461" s="323"/>
      <c r="SEY461" s="323"/>
      <c r="SEZ461" s="323"/>
      <c r="SFA461" s="323"/>
      <c r="SFB461" s="323"/>
      <c r="SFC461" s="323"/>
      <c r="SFD461" s="323"/>
      <c r="SFE461" s="323"/>
      <c r="SFF461" s="323"/>
      <c r="SFG461" s="323"/>
      <c r="SFH461" s="323"/>
      <c r="SFI461" s="323"/>
      <c r="SFJ461" s="323"/>
      <c r="SFK461" s="323"/>
      <c r="SFL461" s="323"/>
      <c r="SFM461" s="323"/>
      <c r="SFN461" s="323"/>
      <c r="SFO461" s="323"/>
      <c r="SFP461" s="323"/>
      <c r="SFQ461" s="323"/>
      <c r="SFR461" s="323"/>
      <c r="SFS461" s="323"/>
      <c r="SFT461" s="323"/>
      <c r="SFU461" s="323"/>
      <c r="SFV461" s="323"/>
      <c r="SFW461" s="323"/>
      <c r="SFX461" s="323"/>
      <c r="SFY461" s="323"/>
      <c r="SFZ461" s="323"/>
      <c r="SGA461" s="323"/>
      <c r="SGB461" s="323"/>
      <c r="SGC461" s="323"/>
      <c r="SGD461" s="323"/>
      <c r="SGE461" s="323"/>
      <c r="SGF461" s="323"/>
      <c r="SGG461" s="323"/>
      <c r="SGH461" s="323"/>
      <c r="SGI461" s="323"/>
      <c r="SGJ461" s="323"/>
      <c r="SGK461" s="323"/>
      <c r="SGL461" s="323"/>
      <c r="SGM461" s="323"/>
      <c r="SGN461" s="323"/>
      <c r="SGO461" s="323"/>
      <c r="SGP461" s="323"/>
      <c r="SGQ461" s="323"/>
      <c r="SGR461" s="323"/>
      <c r="SGS461" s="323"/>
      <c r="SGT461" s="323"/>
      <c r="SGU461" s="323"/>
      <c r="SGV461" s="323"/>
      <c r="SGW461" s="323"/>
      <c r="SGX461" s="323"/>
      <c r="SGY461" s="323"/>
      <c r="SGZ461" s="323"/>
      <c r="SHA461" s="323"/>
      <c r="SHB461" s="323"/>
      <c r="SHC461" s="323"/>
      <c r="SHD461" s="323"/>
      <c r="SHE461" s="323"/>
      <c r="SHF461" s="323"/>
      <c r="SHG461" s="323"/>
      <c r="SHH461" s="323"/>
      <c r="SHI461" s="323"/>
      <c r="SHJ461" s="323"/>
      <c r="SHK461" s="323"/>
      <c r="SHL461" s="323"/>
      <c r="SHM461" s="323"/>
      <c r="SHN461" s="323"/>
      <c r="SHO461" s="323"/>
      <c r="SHP461" s="323"/>
      <c r="SHQ461" s="323"/>
      <c r="SHR461" s="323"/>
      <c r="SHS461" s="323"/>
      <c r="SHT461" s="323"/>
      <c r="SHU461" s="323"/>
      <c r="SHV461" s="323"/>
      <c r="SHW461" s="323"/>
      <c r="SHX461" s="323"/>
      <c r="SHY461" s="323"/>
      <c r="SHZ461" s="323"/>
      <c r="SIA461" s="323"/>
      <c r="SIB461" s="323"/>
      <c r="SIC461" s="323"/>
      <c r="SID461" s="323"/>
      <c r="SIE461" s="323"/>
      <c r="SIF461" s="323"/>
      <c r="SIG461" s="323"/>
      <c r="SIH461" s="323"/>
      <c r="SII461" s="323"/>
      <c r="SIJ461" s="323"/>
      <c r="SIK461" s="323"/>
      <c r="SIL461" s="323"/>
      <c r="SIM461" s="323"/>
      <c r="SIN461" s="323"/>
      <c r="SIO461" s="323"/>
      <c r="SIP461" s="323"/>
      <c r="SIQ461" s="323"/>
      <c r="SIR461" s="323"/>
      <c r="SIS461" s="323"/>
      <c r="SIT461" s="323"/>
      <c r="SIU461" s="323"/>
      <c r="SIV461" s="323"/>
      <c r="SIW461" s="323"/>
      <c r="SIX461" s="323"/>
      <c r="SIY461" s="323"/>
      <c r="SIZ461" s="323"/>
      <c r="SJA461" s="323"/>
      <c r="SJB461" s="323"/>
      <c r="SJC461" s="323"/>
      <c r="SJD461" s="323"/>
      <c r="SJE461" s="323"/>
      <c r="SJF461" s="323"/>
      <c r="SJG461" s="323"/>
      <c r="SJH461" s="323"/>
      <c r="SJI461" s="323"/>
      <c r="SJJ461" s="323"/>
      <c r="SJK461" s="323"/>
      <c r="SJL461" s="323"/>
      <c r="SJM461" s="323"/>
      <c r="SJN461" s="323"/>
      <c r="SJO461" s="323"/>
      <c r="SJP461" s="323"/>
      <c r="SJQ461" s="323"/>
      <c r="SJR461" s="323"/>
      <c r="SJS461" s="323"/>
      <c r="SJT461" s="323"/>
      <c r="SJU461" s="323"/>
      <c r="SJV461" s="323"/>
      <c r="SJW461" s="323"/>
      <c r="SJX461" s="323"/>
      <c r="SJY461" s="323"/>
      <c r="SJZ461" s="323"/>
      <c r="SKA461" s="323"/>
      <c r="SKB461" s="323"/>
      <c r="SKC461" s="323"/>
      <c r="SKD461" s="323"/>
      <c r="SKE461" s="323"/>
      <c r="SKF461" s="323"/>
      <c r="SKG461" s="323"/>
      <c r="SKH461" s="323"/>
      <c r="SKI461" s="323"/>
      <c r="SKJ461" s="323"/>
      <c r="SKK461" s="323"/>
      <c r="SKL461" s="323"/>
      <c r="SKM461" s="323"/>
      <c r="SKN461" s="323"/>
      <c r="SKO461" s="323"/>
      <c r="SKP461" s="323"/>
      <c r="SKQ461" s="323"/>
      <c r="SKR461" s="323"/>
      <c r="SKS461" s="323"/>
      <c r="SKT461" s="323"/>
      <c r="SKU461" s="323"/>
      <c r="SKV461" s="323"/>
      <c r="SKW461" s="323"/>
      <c r="SKX461" s="323"/>
      <c r="SKY461" s="323"/>
      <c r="SKZ461" s="323"/>
      <c r="SLA461" s="323"/>
      <c r="SLB461" s="323"/>
      <c r="SLC461" s="323"/>
      <c r="SLD461" s="323"/>
      <c r="SLE461" s="323"/>
      <c r="SLF461" s="323"/>
      <c r="SLG461" s="323"/>
      <c r="SLH461" s="323"/>
      <c r="SLI461" s="323"/>
      <c r="SLJ461" s="323"/>
      <c r="SLK461" s="323"/>
      <c r="SLL461" s="323"/>
      <c r="SLM461" s="323"/>
      <c r="SLN461" s="323"/>
      <c r="SLO461" s="323"/>
      <c r="SLP461" s="323"/>
      <c r="SLQ461" s="323"/>
      <c r="SLR461" s="323"/>
      <c r="SLS461" s="323"/>
      <c r="SLT461" s="323"/>
      <c r="SLU461" s="323"/>
      <c r="SLV461" s="323"/>
      <c r="SLW461" s="323"/>
      <c r="SLX461" s="323"/>
      <c r="SLY461" s="323"/>
      <c r="SLZ461" s="323"/>
      <c r="SMA461" s="323"/>
      <c r="SMB461" s="323"/>
      <c r="SMC461" s="323"/>
      <c r="SMD461" s="323"/>
      <c r="SME461" s="323"/>
      <c r="SMF461" s="323"/>
      <c r="SMG461" s="323"/>
      <c r="SMH461" s="323"/>
      <c r="SMI461" s="323"/>
      <c r="SMJ461" s="323"/>
      <c r="SMK461" s="323"/>
      <c r="SML461" s="323"/>
      <c r="SMM461" s="323"/>
      <c r="SMN461" s="323"/>
      <c r="SMO461" s="323"/>
      <c r="SMP461" s="323"/>
      <c r="SMQ461" s="323"/>
      <c r="SMR461" s="323"/>
      <c r="SMS461" s="323"/>
      <c r="SMT461" s="323"/>
      <c r="SMU461" s="323"/>
      <c r="SMV461" s="323"/>
      <c r="SMW461" s="323"/>
      <c r="SMX461" s="323"/>
      <c r="SMY461" s="323"/>
      <c r="SMZ461" s="323"/>
      <c r="SNA461" s="323"/>
      <c r="SNB461" s="323"/>
      <c r="SNC461" s="323"/>
      <c r="SND461" s="323"/>
      <c r="SNE461" s="323"/>
      <c r="SNF461" s="323"/>
      <c r="SNG461" s="323"/>
      <c r="SNH461" s="323"/>
      <c r="SNI461" s="323"/>
      <c r="SNJ461" s="323"/>
      <c r="SNK461" s="323"/>
      <c r="SNL461" s="323"/>
      <c r="SNM461" s="323"/>
      <c r="SNN461" s="323"/>
      <c r="SNO461" s="323"/>
      <c r="SNP461" s="323"/>
      <c r="SNQ461" s="323"/>
      <c r="SNR461" s="323"/>
      <c r="SNS461" s="323"/>
      <c r="SNT461" s="323"/>
      <c r="SNU461" s="323"/>
      <c r="SNV461" s="323"/>
      <c r="SNW461" s="323"/>
      <c r="SNX461" s="323"/>
      <c r="SNY461" s="323"/>
      <c r="SNZ461" s="323"/>
      <c r="SOA461" s="323"/>
      <c r="SOB461" s="323"/>
      <c r="SOC461" s="323"/>
      <c r="SOD461" s="323"/>
      <c r="SOE461" s="323"/>
      <c r="SOF461" s="323"/>
      <c r="SOG461" s="323"/>
      <c r="SOH461" s="323"/>
      <c r="SOI461" s="323"/>
      <c r="SOJ461" s="323"/>
      <c r="SOK461" s="323"/>
      <c r="SOL461" s="323"/>
      <c r="SOM461" s="323"/>
      <c r="SON461" s="323"/>
      <c r="SOO461" s="323"/>
      <c r="SOP461" s="323"/>
      <c r="SOQ461" s="323"/>
      <c r="SOR461" s="323"/>
      <c r="SOS461" s="323"/>
      <c r="SOT461" s="323"/>
      <c r="SOU461" s="323"/>
      <c r="SOV461" s="323"/>
      <c r="SOW461" s="323"/>
      <c r="SOX461" s="323"/>
      <c r="SOY461" s="323"/>
      <c r="SOZ461" s="323"/>
      <c r="SPA461" s="323"/>
      <c r="SPB461" s="323"/>
      <c r="SPC461" s="323"/>
      <c r="SPD461" s="323"/>
      <c r="SPE461" s="323"/>
      <c r="SPF461" s="323"/>
      <c r="SPG461" s="323"/>
      <c r="SPH461" s="323"/>
      <c r="SPI461" s="323"/>
      <c r="SPJ461" s="323"/>
      <c r="SPK461" s="323"/>
      <c r="SPL461" s="323"/>
      <c r="SPM461" s="323"/>
      <c r="SPN461" s="323"/>
      <c r="SPO461" s="323"/>
      <c r="SPP461" s="323"/>
      <c r="SPQ461" s="323"/>
      <c r="SPR461" s="323"/>
      <c r="SPS461" s="323"/>
      <c r="SPT461" s="323"/>
      <c r="SPU461" s="323"/>
      <c r="SPV461" s="323"/>
      <c r="SPW461" s="323"/>
      <c r="SPX461" s="323"/>
      <c r="SPY461" s="323"/>
      <c r="SPZ461" s="323"/>
      <c r="SQA461" s="323"/>
      <c r="SQB461" s="323"/>
      <c r="SQC461" s="323"/>
      <c r="SQD461" s="323"/>
      <c r="SQE461" s="323"/>
      <c r="SQF461" s="323"/>
      <c r="SQG461" s="323"/>
      <c r="SQH461" s="323"/>
      <c r="SQI461" s="323"/>
      <c r="SQJ461" s="323"/>
      <c r="SQK461" s="323"/>
      <c r="SQL461" s="323"/>
      <c r="SQM461" s="323"/>
      <c r="SQN461" s="323"/>
      <c r="SQO461" s="323"/>
      <c r="SQP461" s="323"/>
      <c r="SQQ461" s="323"/>
      <c r="SQR461" s="323"/>
      <c r="SQS461" s="323"/>
      <c r="SQT461" s="323"/>
      <c r="SQU461" s="323"/>
      <c r="SQV461" s="323"/>
      <c r="SQW461" s="323"/>
      <c r="SQX461" s="323"/>
      <c r="SQY461" s="323"/>
      <c r="SQZ461" s="323"/>
      <c r="SRA461" s="323"/>
      <c r="SRB461" s="323"/>
      <c r="SRC461" s="323"/>
      <c r="SRD461" s="323"/>
      <c r="SRE461" s="323"/>
      <c r="SRF461" s="323"/>
      <c r="SRG461" s="323"/>
      <c r="SRH461" s="323"/>
      <c r="SRI461" s="323"/>
      <c r="SRJ461" s="323"/>
      <c r="SRK461" s="323"/>
      <c r="SRL461" s="323"/>
      <c r="SRM461" s="323"/>
      <c r="SRN461" s="323"/>
      <c r="SRO461" s="323"/>
      <c r="SRP461" s="323"/>
      <c r="SRQ461" s="323"/>
      <c r="SRR461" s="323"/>
      <c r="SRS461" s="323"/>
      <c r="SRT461" s="323"/>
      <c r="SRU461" s="323"/>
      <c r="SRV461" s="323"/>
      <c r="SRW461" s="323"/>
      <c r="SRX461" s="323"/>
      <c r="SRY461" s="323"/>
      <c r="SRZ461" s="323"/>
      <c r="SSA461" s="323"/>
      <c r="SSB461" s="323"/>
      <c r="SSC461" s="323"/>
      <c r="SSD461" s="323"/>
      <c r="SSE461" s="323"/>
      <c r="SSF461" s="323"/>
      <c r="SSG461" s="323"/>
      <c r="SSH461" s="323"/>
      <c r="SSI461" s="323"/>
      <c r="SSJ461" s="323"/>
      <c r="SSK461" s="323"/>
      <c r="SSL461" s="323"/>
      <c r="SSM461" s="323"/>
      <c r="SSN461" s="323"/>
      <c r="SSO461" s="323"/>
      <c r="SSP461" s="323"/>
      <c r="SSQ461" s="323"/>
      <c r="SSR461" s="323"/>
      <c r="SSS461" s="323"/>
      <c r="SST461" s="323"/>
      <c r="SSU461" s="323"/>
      <c r="SSV461" s="323"/>
      <c r="SSW461" s="323"/>
      <c r="SSX461" s="323"/>
      <c r="SSY461" s="323"/>
      <c r="SSZ461" s="323"/>
      <c r="STA461" s="323"/>
      <c r="STB461" s="323"/>
      <c r="STC461" s="323"/>
      <c r="STD461" s="323"/>
      <c r="STE461" s="323"/>
      <c r="STF461" s="323"/>
      <c r="STG461" s="323"/>
      <c r="STH461" s="323"/>
      <c r="STI461" s="323"/>
      <c r="STJ461" s="323"/>
      <c r="STK461" s="323"/>
      <c r="STL461" s="323"/>
      <c r="STM461" s="323"/>
      <c r="STN461" s="323"/>
      <c r="STO461" s="323"/>
      <c r="STP461" s="323"/>
      <c r="STQ461" s="323"/>
      <c r="STR461" s="323"/>
      <c r="STS461" s="323"/>
      <c r="STT461" s="323"/>
      <c r="STU461" s="323"/>
      <c r="STV461" s="323"/>
      <c r="STW461" s="323"/>
      <c r="STX461" s="323"/>
      <c r="STY461" s="323"/>
      <c r="STZ461" s="323"/>
      <c r="SUA461" s="323"/>
      <c r="SUB461" s="323"/>
      <c r="SUC461" s="323"/>
      <c r="SUD461" s="323"/>
      <c r="SUE461" s="323"/>
      <c r="SUF461" s="323"/>
      <c r="SUG461" s="323"/>
      <c r="SUH461" s="323"/>
      <c r="SUI461" s="323"/>
      <c r="SUJ461" s="323"/>
      <c r="SUK461" s="323"/>
      <c r="SUL461" s="323"/>
      <c r="SUM461" s="323"/>
      <c r="SUN461" s="323"/>
      <c r="SUO461" s="323"/>
      <c r="SUP461" s="323"/>
      <c r="SUQ461" s="323"/>
      <c r="SUR461" s="323"/>
      <c r="SUS461" s="323"/>
      <c r="SUT461" s="323"/>
      <c r="SUU461" s="323"/>
      <c r="SUV461" s="323"/>
      <c r="SUW461" s="323"/>
      <c r="SUX461" s="323"/>
      <c r="SUY461" s="323"/>
      <c r="SUZ461" s="323"/>
      <c r="SVA461" s="323"/>
      <c r="SVB461" s="323"/>
      <c r="SVC461" s="323"/>
      <c r="SVD461" s="323"/>
      <c r="SVE461" s="323"/>
      <c r="SVF461" s="323"/>
      <c r="SVG461" s="323"/>
      <c r="SVH461" s="323"/>
      <c r="SVI461" s="323"/>
      <c r="SVJ461" s="323"/>
      <c r="SVK461" s="323"/>
      <c r="SVL461" s="323"/>
      <c r="SVM461" s="323"/>
      <c r="SVN461" s="323"/>
      <c r="SVO461" s="323"/>
      <c r="SVP461" s="323"/>
      <c r="SVQ461" s="323"/>
      <c r="SVR461" s="323"/>
      <c r="SVS461" s="323"/>
      <c r="SVT461" s="323"/>
      <c r="SVU461" s="323"/>
      <c r="SVV461" s="323"/>
      <c r="SVW461" s="323"/>
      <c r="SVX461" s="323"/>
      <c r="SVY461" s="323"/>
      <c r="SVZ461" s="323"/>
      <c r="SWA461" s="323"/>
      <c r="SWB461" s="323"/>
      <c r="SWC461" s="323"/>
      <c r="SWD461" s="323"/>
      <c r="SWE461" s="323"/>
      <c r="SWF461" s="323"/>
      <c r="SWG461" s="323"/>
      <c r="SWH461" s="323"/>
      <c r="SWI461" s="323"/>
      <c r="SWJ461" s="323"/>
      <c r="SWK461" s="323"/>
      <c r="SWL461" s="323"/>
      <c r="SWM461" s="323"/>
      <c r="SWN461" s="323"/>
      <c r="SWO461" s="323"/>
      <c r="SWP461" s="323"/>
      <c r="SWQ461" s="323"/>
      <c r="SWR461" s="323"/>
      <c r="SWS461" s="323"/>
      <c r="SWT461" s="323"/>
      <c r="SWU461" s="323"/>
      <c r="SWV461" s="323"/>
      <c r="SWW461" s="323"/>
      <c r="SWX461" s="323"/>
      <c r="SWY461" s="323"/>
      <c r="SWZ461" s="323"/>
      <c r="SXA461" s="323"/>
      <c r="SXB461" s="323"/>
      <c r="SXC461" s="323"/>
      <c r="SXD461" s="323"/>
      <c r="SXE461" s="323"/>
      <c r="SXF461" s="323"/>
      <c r="SXG461" s="323"/>
      <c r="SXH461" s="323"/>
      <c r="SXI461" s="323"/>
      <c r="SXJ461" s="323"/>
      <c r="SXK461" s="323"/>
      <c r="SXL461" s="323"/>
      <c r="SXM461" s="323"/>
      <c r="SXN461" s="323"/>
      <c r="SXO461" s="323"/>
      <c r="SXP461" s="323"/>
      <c r="SXQ461" s="323"/>
      <c r="SXR461" s="323"/>
      <c r="SXS461" s="323"/>
      <c r="SXT461" s="323"/>
      <c r="SXU461" s="323"/>
      <c r="SXV461" s="323"/>
      <c r="SXW461" s="323"/>
      <c r="SXX461" s="323"/>
      <c r="SXY461" s="323"/>
      <c r="SXZ461" s="323"/>
      <c r="SYA461" s="323"/>
      <c r="SYB461" s="323"/>
      <c r="SYC461" s="323"/>
      <c r="SYD461" s="323"/>
      <c r="SYE461" s="323"/>
      <c r="SYF461" s="323"/>
      <c r="SYG461" s="323"/>
      <c r="SYH461" s="323"/>
      <c r="SYI461" s="323"/>
      <c r="SYJ461" s="323"/>
      <c r="SYK461" s="323"/>
      <c r="SYL461" s="323"/>
      <c r="SYM461" s="323"/>
      <c r="SYN461" s="323"/>
      <c r="SYO461" s="323"/>
      <c r="SYP461" s="323"/>
      <c r="SYQ461" s="323"/>
      <c r="SYR461" s="323"/>
      <c r="SYS461" s="323"/>
      <c r="SYT461" s="323"/>
      <c r="SYU461" s="323"/>
      <c r="SYV461" s="323"/>
      <c r="SYW461" s="323"/>
      <c r="SYX461" s="323"/>
      <c r="SYY461" s="323"/>
      <c r="SYZ461" s="323"/>
      <c r="SZA461" s="323"/>
      <c r="SZB461" s="323"/>
      <c r="SZC461" s="323"/>
      <c r="SZD461" s="323"/>
      <c r="SZE461" s="323"/>
      <c r="SZF461" s="323"/>
      <c r="SZG461" s="323"/>
      <c r="SZH461" s="323"/>
      <c r="SZI461" s="323"/>
      <c r="SZJ461" s="323"/>
      <c r="SZK461" s="323"/>
      <c r="SZL461" s="323"/>
      <c r="SZM461" s="323"/>
      <c r="SZN461" s="323"/>
      <c r="SZO461" s="323"/>
      <c r="SZP461" s="323"/>
      <c r="SZQ461" s="323"/>
      <c r="SZR461" s="323"/>
      <c r="SZS461" s="323"/>
      <c r="SZT461" s="323"/>
      <c r="SZU461" s="323"/>
      <c r="SZV461" s="323"/>
      <c r="SZW461" s="323"/>
      <c r="SZX461" s="323"/>
      <c r="SZY461" s="323"/>
      <c r="SZZ461" s="323"/>
      <c r="TAA461" s="323"/>
      <c r="TAB461" s="323"/>
      <c r="TAC461" s="323"/>
      <c r="TAD461" s="323"/>
      <c r="TAE461" s="323"/>
      <c r="TAF461" s="323"/>
      <c r="TAG461" s="323"/>
      <c r="TAH461" s="323"/>
      <c r="TAI461" s="323"/>
      <c r="TAJ461" s="323"/>
      <c r="TAK461" s="323"/>
      <c r="TAL461" s="323"/>
      <c r="TAM461" s="323"/>
      <c r="TAN461" s="323"/>
      <c r="TAO461" s="323"/>
      <c r="TAP461" s="323"/>
      <c r="TAQ461" s="323"/>
      <c r="TAR461" s="323"/>
      <c r="TAS461" s="323"/>
      <c r="TAT461" s="323"/>
      <c r="TAU461" s="323"/>
      <c r="TAV461" s="323"/>
      <c r="TAW461" s="323"/>
      <c r="TAX461" s="323"/>
      <c r="TAY461" s="323"/>
      <c r="TAZ461" s="323"/>
      <c r="TBA461" s="323"/>
      <c r="TBB461" s="323"/>
      <c r="TBC461" s="323"/>
      <c r="TBD461" s="323"/>
      <c r="TBE461" s="323"/>
      <c r="TBF461" s="323"/>
      <c r="TBG461" s="323"/>
      <c r="TBH461" s="323"/>
      <c r="TBI461" s="323"/>
      <c r="TBJ461" s="323"/>
      <c r="TBK461" s="323"/>
      <c r="TBL461" s="323"/>
      <c r="TBM461" s="323"/>
      <c r="TBN461" s="323"/>
      <c r="TBO461" s="323"/>
      <c r="TBP461" s="323"/>
      <c r="TBQ461" s="323"/>
      <c r="TBR461" s="323"/>
      <c r="TBS461" s="323"/>
      <c r="TBT461" s="323"/>
      <c r="TBU461" s="323"/>
      <c r="TBV461" s="323"/>
      <c r="TBW461" s="323"/>
      <c r="TBX461" s="323"/>
      <c r="TBY461" s="323"/>
      <c r="TBZ461" s="323"/>
      <c r="TCA461" s="323"/>
      <c r="TCB461" s="323"/>
      <c r="TCC461" s="323"/>
      <c r="TCD461" s="323"/>
      <c r="TCE461" s="323"/>
      <c r="TCF461" s="323"/>
      <c r="TCG461" s="323"/>
      <c r="TCH461" s="323"/>
      <c r="TCI461" s="323"/>
      <c r="TCJ461" s="323"/>
      <c r="TCK461" s="323"/>
      <c r="TCL461" s="323"/>
      <c r="TCM461" s="323"/>
      <c r="TCN461" s="323"/>
      <c r="TCO461" s="323"/>
      <c r="TCP461" s="323"/>
      <c r="TCQ461" s="323"/>
      <c r="TCR461" s="323"/>
      <c r="TCS461" s="323"/>
      <c r="TCT461" s="323"/>
      <c r="TCU461" s="323"/>
      <c r="TCV461" s="323"/>
      <c r="TCW461" s="323"/>
      <c r="TCX461" s="323"/>
      <c r="TCY461" s="323"/>
      <c r="TCZ461" s="323"/>
      <c r="TDA461" s="323"/>
      <c r="TDB461" s="323"/>
      <c r="TDC461" s="323"/>
      <c r="TDD461" s="323"/>
      <c r="TDE461" s="323"/>
      <c r="TDF461" s="323"/>
      <c r="TDG461" s="323"/>
      <c r="TDH461" s="323"/>
      <c r="TDI461" s="323"/>
      <c r="TDJ461" s="323"/>
      <c r="TDK461" s="323"/>
      <c r="TDL461" s="323"/>
      <c r="TDM461" s="323"/>
      <c r="TDN461" s="323"/>
      <c r="TDO461" s="323"/>
      <c r="TDP461" s="323"/>
      <c r="TDQ461" s="323"/>
      <c r="TDR461" s="323"/>
      <c r="TDS461" s="323"/>
      <c r="TDT461" s="323"/>
      <c r="TDU461" s="323"/>
      <c r="TDV461" s="323"/>
      <c r="TDW461" s="323"/>
      <c r="TDX461" s="323"/>
      <c r="TDY461" s="323"/>
      <c r="TDZ461" s="323"/>
      <c r="TEA461" s="323"/>
      <c r="TEB461" s="323"/>
      <c r="TEC461" s="323"/>
      <c r="TED461" s="323"/>
      <c r="TEE461" s="323"/>
      <c r="TEF461" s="323"/>
      <c r="TEG461" s="323"/>
      <c r="TEH461" s="323"/>
      <c r="TEI461" s="323"/>
      <c r="TEJ461" s="323"/>
      <c r="TEK461" s="323"/>
      <c r="TEL461" s="323"/>
      <c r="TEM461" s="323"/>
      <c r="TEN461" s="323"/>
      <c r="TEO461" s="323"/>
      <c r="TEP461" s="323"/>
      <c r="TEQ461" s="323"/>
      <c r="TER461" s="323"/>
      <c r="TES461" s="323"/>
      <c r="TET461" s="323"/>
      <c r="TEU461" s="323"/>
      <c r="TEV461" s="323"/>
      <c r="TEW461" s="323"/>
      <c r="TEX461" s="323"/>
      <c r="TEY461" s="323"/>
      <c r="TEZ461" s="323"/>
      <c r="TFA461" s="323"/>
      <c r="TFB461" s="323"/>
      <c r="TFC461" s="323"/>
      <c r="TFD461" s="323"/>
      <c r="TFE461" s="323"/>
      <c r="TFF461" s="323"/>
      <c r="TFG461" s="323"/>
      <c r="TFH461" s="323"/>
      <c r="TFI461" s="323"/>
      <c r="TFJ461" s="323"/>
      <c r="TFK461" s="323"/>
      <c r="TFL461" s="323"/>
      <c r="TFM461" s="323"/>
      <c r="TFN461" s="323"/>
      <c r="TFO461" s="323"/>
      <c r="TFP461" s="323"/>
      <c r="TFQ461" s="323"/>
      <c r="TFR461" s="323"/>
      <c r="TFS461" s="323"/>
      <c r="TFT461" s="323"/>
      <c r="TFU461" s="323"/>
      <c r="TFV461" s="323"/>
      <c r="TFW461" s="323"/>
      <c r="TFX461" s="323"/>
      <c r="TFY461" s="323"/>
      <c r="TFZ461" s="323"/>
      <c r="TGA461" s="323"/>
      <c r="TGB461" s="323"/>
      <c r="TGC461" s="323"/>
      <c r="TGD461" s="323"/>
      <c r="TGE461" s="323"/>
      <c r="TGF461" s="323"/>
      <c r="TGG461" s="323"/>
      <c r="TGH461" s="323"/>
      <c r="TGI461" s="323"/>
      <c r="TGJ461" s="323"/>
      <c r="TGK461" s="323"/>
      <c r="TGL461" s="323"/>
      <c r="TGM461" s="323"/>
      <c r="TGN461" s="323"/>
      <c r="TGO461" s="323"/>
      <c r="TGP461" s="323"/>
      <c r="TGQ461" s="323"/>
      <c r="TGR461" s="323"/>
      <c r="TGS461" s="323"/>
      <c r="TGT461" s="323"/>
      <c r="TGU461" s="323"/>
      <c r="TGV461" s="323"/>
      <c r="TGW461" s="323"/>
      <c r="TGX461" s="323"/>
      <c r="TGY461" s="323"/>
      <c r="TGZ461" s="323"/>
      <c r="THA461" s="323"/>
      <c r="THB461" s="323"/>
      <c r="THC461" s="323"/>
      <c r="THD461" s="323"/>
      <c r="THE461" s="323"/>
      <c r="THF461" s="323"/>
      <c r="THG461" s="323"/>
      <c r="THH461" s="323"/>
      <c r="THI461" s="323"/>
      <c r="THJ461" s="323"/>
      <c r="THK461" s="323"/>
      <c r="THL461" s="323"/>
      <c r="THM461" s="323"/>
      <c r="THN461" s="323"/>
      <c r="THO461" s="323"/>
      <c r="THP461" s="323"/>
      <c r="THQ461" s="323"/>
      <c r="THR461" s="323"/>
      <c r="THS461" s="323"/>
      <c r="THT461" s="323"/>
      <c r="THU461" s="323"/>
      <c r="THV461" s="323"/>
      <c r="THW461" s="323"/>
      <c r="THX461" s="323"/>
      <c r="THY461" s="323"/>
      <c r="THZ461" s="323"/>
      <c r="TIA461" s="323"/>
      <c r="TIB461" s="323"/>
      <c r="TIC461" s="323"/>
      <c r="TID461" s="323"/>
      <c r="TIE461" s="323"/>
      <c r="TIF461" s="323"/>
      <c r="TIG461" s="323"/>
      <c r="TIH461" s="323"/>
      <c r="TII461" s="323"/>
      <c r="TIJ461" s="323"/>
      <c r="TIK461" s="323"/>
      <c r="TIL461" s="323"/>
      <c r="TIM461" s="323"/>
      <c r="TIN461" s="323"/>
      <c r="TIO461" s="323"/>
      <c r="TIP461" s="323"/>
      <c r="TIQ461" s="323"/>
      <c r="TIR461" s="323"/>
      <c r="TIS461" s="323"/>
      <c r="TIT461" s="323"/>
      <c r="TIU461" s="323"/>
      <c r="TIV461" s="323"/>
      <c r="TIW461" s="323"/>
      <c r="TIX461" s="323"/>
      <c r="TIY461" s="323"/>
      <c r="TIZ461" s="323"/>
      <c r="TJA461" s="323"/>
      <c r="TJB461" s="323"/>
      <c r="TJC461" s="323"/>
      <c r="TJD461" s="323"/>
      <c r="TJE461" s="323"/>
      <c r="TJF461" s="323"/>
      <c r="TJG461" s="323"/>
      <c r="TJH461" s="323"/>
      <c r="TJI461" s="323"/>
      <c r="TJJ461" s="323"/>
      <c r="TJK461" s="323"/>
      <c r="TJL461" s="323"/>
      <c r="TJM461" s="323"/>
      <c r="TJN461" s="323"/>
      <c r="TJO461" s="323"/>
      <c r="TJP461" s="323"/>
      <c r="TJQ461" s="323"/>
      <c r="TJR461" s="323"/>
      <c r="TJS461" s="323"/>
      <c r="TJT461" s="323"/>
      <c r="TJU461" s="323"/>
      <c r="TJV461" s="323"/>
      <c r="TJW461" s="323"/>
      <c r="TJX461" s="323"/>
      <c r="TJY461" s="323"/>
      <c r="TJZ461" s="323"/>
      <c r="TKA461" s="323"/>
      <c r="TKB461" s="323"/>
      <c r="TKC461" s="323"/>
      <c r="TKD461" s="323"/>
      <c r="TKE461" s="323"/>
      <c r="TKF461" s="323"/>
      <c r="TKG461" s="323"/>
      <c r="TKH461" s="323"/>
      <c r="TKI461" s="323"/>
      <c r="TKJ461" s="323"/>
      <c r="TKK461" s="323"/>
      <c r="TKL461" s="323"/>
      <c r="TKM461" s="323"/>
      <c r="TKN461" s="323"/>
      <c r="TKO461" s="323"/>
      <c r="TKP461" s="323"/>
      <c r="TKQ461" s="323"/>
      <c r="TKR461" s="323"/>
      <c r="TKS461" s="323"/>
      <c r="TKT461" s="323"/>
      <c r="TKU461" s="323"/>
      <c r="TKV461" s="323"/>
      <c r="TKW461" s="323"/>
      <c r="TKX461" s="323"/>
      <c r="TKY461" s="323"/>
      <c r="TKZ461" s="323"/>
      <c r="TLA461" s="323"/>
      <c r="TLB461" s="323"/>
      <c r="TLC461" s="323"/>
      <c r="TLD461" s="323"/>
      <c r="TLE461" s="323"/>
      <c r="TLF461" s="323"/>
      <c r="TLG461" s="323"/>
      <c r="TLH461" s="323"/>
      <c r="TLI461" s="323"/>
      <c r="TLJ461" s="323"/>
      <c r="TLK461" s="323"/>
      <c r="TLL461" s="323"/>
      <c r="TLM461" s="323"/>
      <c r="TLN461" s="323"/>
      <c r="TLO461" s="323"/>
      <c r="TLP461" s="323"/>
      <c r="TLQ461" s="323"/>
      <c r="TLR461" s="323"/>
      <c r="TLS461" s="323"/>
      <c r="TLT461" s="323"/>
      <c r="TLU461" s="323"/>
      <c r="TLV461" s="323"/>
      <c r="TLW461" s="323"/>
      <c r="TLX461" s="323"/>
      <c r="TLY461" s="323"/>
      <c r="TLZ461" s="323"/>
      <c r="TMA461" s="323"/>
      <c r="TMB461" s="323"/>
      <c r="TMC461" s="323"/>
      <c r="TMD461" s="323"/>
      <c r="TME461" s="323"/>
      <c r="TMF461" s="323"/>
      <c r="TMG461" s="323"/>
      <c r="TMH461" s="323"/>
      <c r="TMI461" s="323"/>
      <c r="TMJ461" s="323"/>
      <c r="TMK461" s="323"/>
      <c r="TML461" s="323"/>
      <c r="TMM461" s="323"/>
      <c r="TMN461" s="323"/>
      <c r="TMO461" s="323"/>
      <c r="TMP461" s="323"/>
      <c r="TMQ461" s="323"/>
      <c r="TMR461" s="323"/>
      <c r="TMS461" s="323"/>
      <c r="TMT461" s="323"/>
      <c r="TMU461" s="323"/>
      <c r="TMV461" s="323"/>
      <c r="TMW461" s="323"/>
      <c r="TMX461" s="323"/>
      <c r="TMY461" s="323"/>
      <c r="TMZ461" s="323"/>
      <c r="TNA461" s="323"/>
      <c r="TNB461" s="323"/>
      <c r="TNC461" s="323"/>
      <c r="TND461" s="323"/>
      <c r="TNE461" s="323"/>
      <c r="TNF461" s="323"/>
      <c r="TNG461" s="323"/>
      <c r="TNH461" s="323"/>
      <c r="TNI461" s="323"/>
      <c r="TNJ461" s="323"/>
      <c r="TNK461" s="323"/>
      <c r="TNL461" s="323"/>
      <c r="TNM461" s="323"/>
      <c r="TNN461" s="323"/>
      <c r="TNO461" s="323"/>
      <c r="TNP461" s="323"/>
      <c r="TNQ461" s="323"/>
      <c r="TNR461" s="323"/>
      <c r="TNS461" s="323"/>
      <c r="TNT461" s="323"/>
      <c r="TNU461" s="323"/>
      <c r="TNV461" s="323"/>
      <c r="TNW461" s="323"/>
      <c r="TNX461" s="323"/>
      <c r="TNY461" s="323"/>
      <c r="TNZ461" s="323"/>
      <c r="TOA461" s="323"/>
      <c r="TOB461" s="323"/>
      <c r="TOC461" s="323"/>
      <c r="TOD461" s="323"/>
      <c r="TOE461" s="323"/>
      <c r="TOF461" s="323"/>
      <c r="TOG461" s="323"/>
      <c r="TOH461" s="323"/>
      <c r="TOI461" s="323"/>
      <c r="TOJ461" s="323"/>
      <c r="TOK461" s="323"/>
      <c r="TOL461" s="323"/>
      <c r="TOM461" s="323"/>
      <c r="TON461" s="323"/>
      <c r="TOO461" s="323"/>
      <c r="TOP461" s="323"/>
      <c r="TOQ461" s="323"/>
      <c r="TOR461" s="323"/>
      <c r="TOS461" s="323"/>
      <c r="TOT461" s="323"/>
      <c r="TOU461" s="323"/>
      <c r="TOV461" s="323"/>
      <c r="TOW461" s="323"/>
      <c r="TOX461" s="323"/>
      <c r="TOY461" s="323"/>
      <c r="TOZ461" s="323"/>
      <c r="TPA461" s="323"/>
      <c r="TPB461" s="323"/>
      <c r="TPC461" s="323"/>
      <c r="TPD461" s="323"/>
      <c r="TPE461" s="323"/>
      <c r="TPF461" s="323"/>
      <c r="TPG461" s="323"/>
      <c r="TPH461" s="323"/>
      <c r="TPI461" s="323"/>
      <c r="TPJ461" s="323"/>
      <c r="TPK461" s="323"/>
      <c r="TPL461" s="323"/>
      <c r="TPM461" s="323"/>
      <c r="TPN461" s="323"/>
      <c r="TPO461" s="323"/>
      <c r="TPP461" s="323"/>
      <c r="TPQ461" s="323"/>
      <c r="TPR461" s="323"/>
      <c r="TPS461" s="323"/>
      <c r="TPT461" s="323"/>
      <c r="TPU461" s="323"/>
      <c r="TPV461" s="323"/>
      <c r="TPW461" s="323"/>
      <c r="TPX461" s="323"/>
      <c r="TPY461" s="323"/>
      <c r="TPZ461" s="323"/>
      <c r="TQA461" s="323"/>
      <c r="TQB461" s="323"/>
      <c r="TQC461" s="323"/>
      <c r="TQD461" s="323"/>
      <c r="TQE461" s="323"/>
      <c r="TQF461" s="323"/>
      <c r="TQG461" s="323"/>
      <c r="TQH461" s="323"/>
      <c r="TQI461" s="323"/>
      <c r="TQJ461" s="323"/>
      <c r="TQK461" s="323"/>
      <c r="TQL461" s="323"/>
      <c r="TQM461" s="323"/>
      <c r="TQN461" s="323"/>
      <c r="TQO461" s="323"/>
      <c r="TQP461" s="323"/>
      <c r="TQQ461" s="323"/>
      <c r="TQR461" s="323"/>
      <c r="TQS461" s="323"/>
      <c r="TQT461" s="323"/>
      <c r="TQU461" s="323"/>
      <c r="TQV461" s="323"/>
      <c r="TQW461" s="323"/>
      <c r="TQX461" s="323"/>
      <c r="TQY461" s="323"/>
      <c r="TQZ461" s="323"/>
      <c r="TRA461" s="323"/>
      <c r="TRB461" s="323"/>
      <c r="TRC461" s="323"/>
      <c r="TRD461" s="323"/>
      <c r="TRE461" s="323"/>
      <c r="TRF461" s="323"/>
      <c r="TRG461" s="323"/>
      <c r="TRH461" s="323"/>
      <c r="TRI461" s="323"/>
      <c r="TRJ461" s="323"/>
      <c r="TRK461" s="323"/>
      <c r="TRL461" s="323"/>
      <c r="TRM461" s="323"/>
      <c r="TRN461" s="323"/>
      <c r="TRO461" s="323"/>
      <c r="TRP461" s="323"/>
      <c r="TRQ461" s="323"/>
      <c r="TRR461" s="323"/>
      <c r="TRS461" s="323"/>
      <c r="TRT461" s="323"/>
      <c r="TRU461" s="323"/>
      <c r="TRV461" s="323"/>
      <c r="TRW461" s="323"/>
      <c r="TRX461" s="323"/>
      <c r="TRY461" s="323"/>
      <c r="TRZ461" s="323"/>
      <c r="TSA461" s="323"/>
      <c r="TSB461" s="323"/>
      <c r="TSC461" s="323"/>
      <c r="TSD461" s="323"/>
      <c r="TSE461" s="323"/>
      <c r="TSF461" s="323"/>
      <c r="TSG461" s="323"/>
      <c r="TSH461" s="323"/>
      <c r="TSI461" s="323"/>
      <c r="TSJ461" s="323"/>
      <c r="TSK461" s="323"/>
      <c r="TSL461" s="323"/>
      <c r="TSM461" s="323"/>
      <c r="TSN461" s="323"/>
      <c r="TSO461" s="323"/>
      <c r="TSP461" s="323"/>
      <c r="TSQ461" s="323"/>
      <c r="TSR461" s="323"/>
      <c r="TSS461" s="323"/>
      <c r="TST461" s="323"/>
      <c r="TSU461" s="323"/>
      <c r="TSV461" s="323"/>
      <c r="TSW461" s="323"/>
      <c r="TSX461" s="323"/>
      <c r="TSY461" s="323"/>
      <c r="TSZ461" s="323"/>
      <c r="TTA461" s="323"/>
      <c r="TTB461" s="323"/>
      <c r="TTC461" s="323"/>
      <c r="TTD461" s="323"/>
      <c r="TTE461" s="323"/>
      <c r="TTF461" s="323"/>
      <c r="TTG461" s="323"/>
      <c r="TTH461" s="323"/>
      <c r="TTI461" s="323"/>
      <c r="TTJ461" s="323"/>
      <c r="TTK461" s="323"/>
      <c r="TTL461" s="323"/>
      <c r="TTM461" s="323"/>
      <c r="TTN461" s="323"/>
      <c r="TTO461" s="323"/>
      <c r="TTP461" s="323"/>
      <c r="TTQ461" s="323"/>
      <c r="TTR461" s="323"/>
      <c r="TTS461" s="323"/>
      <c r="TTT461" s="323"/>
      <c r="TTU461" s="323"/>
      <c r="TTV461" s="323"/>
      <c r="TTW461" s="323"/>
      <c r="TTX461" s="323"/>
      <c r="TTY461" s="323"/>
      <c r="TTZ461" s="323"/>
      <c r="TUA461" s="323"/>
      <c r="TUB461" s="323"/>
      <c r="TUC461" s="323"/>
      <c r="TUD461" s="323"/>
      <c r="TUE461" s="323"/>
      <c r="TUF461" s="323"/>
      <c r="TUG461" s="323"/>
      <c r="TUH461" s="323"/>
      <c r="TUI461" s="323"/>
      <c r="TUJ461" s="323"/>
      <c r="TUK461" s="323"/>
      <c r="TUL461" s="323"/>
      <c r="TUM461" s="323"/>
      <c r="TUN461" s="323"/>
      <c r="TUO461" s="323"/>
      <c r="TUP461" s="323"/>
      <c r="TUQ461" s="323"/>
      <c r="TUR461" s="323"/>
      <c r="TUS461" s="323"/>
      <c r="TUT461" s="323"/>
      <c r="TUU461" s="323"/>
      <c r="TUV461" s="323"/>
      <c r="TUW461" s="323"/>
      <c r="TUX461" s="323"/>
      <c r="TUY461" s="323"/>
      <c r="TUZ461" s="323"/>
      <c r="TVA461" s="323"/>
      <c r="TVB461" s="323"/>
      <c r="TVC461" s="323"/>
      <c r="TVD461" s="323"/>
      <c r="TVE461" s="323"/>
      <c r="TVF461" s="323"/>
      <c r="TVG461" s="323"/>
      <c r="TVH461" s="323"/>
      <c r="TVI461" s="323"/>
      <c r="TVJ461" s="323"/>
      <c r="TVK461" s="323"/>
      <c r="TVL461" s="323"/>
      <c r="TVM461" s="323"/>
      <c r="TVN461" s="323"/>
      <c r="TVO461" s="323"/>
      <c r="TVP461" s="323"/>
      <c r="TVQ461" s="323"/>
      <c r="TVR461" s="323"/>
      <c r="TVS461" s="323"/>
      <c r="TVT461" s="323"/>
      <c r="TVU461" s="323"/>
      <c r="TVV461" s="323"/>
      <c r="TVW461" s="323"/>
      <c r="TVX461" s="323"/>
      <c r="TVY461" s="323"/>
      <c r="TVZ461" s="323"/>
      <c r="TWA461" s="323"/>
      <c r="TWB461" s="323"/>
      <c r="TWC461" s="323"/>
      <c r="TWD461" s="323"/>
      <c r="TWE461" s="323"/>
      <c r="TWF461" s="323"/>
      <c r="TWG461" s="323"/>
      <c r="TWH461" s="323"/>
      <c r="TWI461" s="323"/>
      <c r="TWJ461" s="323"/>
      <c r="TWK461" s="323"/>
      <c r="TWL461" s="323"/>
      <c r="TWM461" s="323"/>
      <c r="TWN461" s="323"/>
      <c r="TWO461" s="323"/>
      <c r="TWP461" s="323"/>
      <c r="TWQ461" s="323"/>
      <c r="TWR461" s="323"/>
      <c r="TWS461" s="323"/>
      <c r="TWT461" s="323"/>
      <c r="TWU461" s="323"/>
      <c r="TWV461" s="323"/>
      <c r="TWW461" s="323"/>
      <c r="TWX461" s="323"/>
      <c r="TWY461" s="323"/>
      <c r="TWZ461" s="323"/>
      <c r="TXA461" s="323"/>
      <c r="TXB461" s="323"/>
      <c r="TXC461" s="323"/>
      <c r="TXD461" s="323"/>
      <c r="TXE461" s="323"/>
      <c r="TXF461" s="323"/>
      <c r="TXG461" s="323"/>
      <c r="TXH461" s="323"/>
      <c r="TXI461" s="323"/>
      <c r="TXJ461" s="323"/>
      <c r="TXK461" s="323"/>
      <c r="TXL461" s="323"/>
      <c r="TXM461" s="323"/>
      <c r="TXN461" s="323"/>
      <c r="TXO461" s="323"/>
      <c r="TXP461" s="323"/>
      <c r="TXQ461" s="323"/>
      <c r="TXR461" s="323"/>
      <c r="TXS461" s="323"/>
      <c r="TXT461" s="323"/>
      <c r="TXU461" s="323"/>
      <c r="TXV461" s="323"/>
      <c r="TXW461" s="323"/>
      <c r="TXX461" s="323"/>
      <c r="TXY461" s="323"/>
      <c r="TXZ461" s="323"/>
      <c r="TYA461" s="323"/>
      <c r="TYB461" s="323"/>
      <c r="TYC461" s="323"/>
      <c r="TYD461" s="323"/>
      <c r="TYE461" s="323"/>
      <c r="TYF461" s="323"/>
      <c r="TYG461" s="323"/>
      <c r="TYH461" s="323"/>
      <c r="TYI461" s="323"/>
      <c r="TYJ461" s="323"/>
      <c r="TYK461" s="323"/>
      <c r="TYL461" s="323"/>
      <c r="TYM461" s="323"/>
      <c r="TYN461" s="323"/>
      <c r="TYO461" s="323"/>
      <c r="TYP461" s="323"/>
      <c r="TYQ461" s="323"/>
      <c r="TYR461" s="323"/>
      <c r="TYS461" s="323"/>
      <c r="TYT461" s="323"/>
      <c r="TYU461" s="323"/>
      <c r="TYV461" s="323"/>
      <c r="TYW461" s="323"/>
      <c r="TYX461" s="323"/>
      <c r="TYY461" s="323"/>
      <c r="TYZ461" s="323"/>
      <c r="TZA461" s="323"/>
      <c r="TZB461" s="323"/>
      <c r="TZC461" s="323"/>
      <c r="TZD461" s="323"/>
      <c r="TZE461" s="323"/>
      <c r="TZF461" s="323"/>
      <c r="TZG461" s="323"/>
      <c r="TZH461" s="323"/>
      <c r="TZI461" s="323"/>
      <c r="TZJ461" s="323"/>
      <c r="TZK461" s="323"/>
      <c r="TZL461" s="323"/>
      <c r="TZM461" s="323"/>
      <c r="TZN461" s="323"/>
      <c r="TZO461" s="323"/>
      <c r="TZP461" s="323"/>
      <c r="TZQ461" s="323"/>
      <c r="TZR461" s="323"/>
      <c r="TZS461" s="323"/>
      <c r="TZT461" s="323"/>
      <c r="TZU461" s="323"/>
      <c r="TZV461" s="323"/>
      <c r="TZW461" s="323"/>
      <c r="TZX461" s="323"/>
      <c r="TZY461" s="323"/>
      <c r="TZZ461" s="323"/>
      <c r="UAA461" s="323"/>
      <c r="UAB461" s="323"/>
      <c r="UAC461" s="323"/>
      <c r="UAD461" s="323"/>
      <c r="UAE461" s="323"/>
      <c r="UAF461" s="323"/>
      <c r="UAG461" s="323"/>
      <c r="UAH461" s="323"/>
      <c r="UAI461" s="323"/>
      <c r="UAJ461" s="323"/>
      <c r="UAK461" s="323"/>
      <c r="UAL461" s="323"/>
      <c r="UAM461" s="323"/>
      <c r="UAN461" s="323"/>
      <c r="UAO461" s="323"/>
      <c r="UAP461" s="323"/>
      <c r="UAQ461" s="323"/>
      <c r="UAR461" s="323"/>
      <c r="UAS461" s="323"/>
      <c r="UAT461" s="323"/>
      <c r="UAU461" s="323"/>
      <c r="UAV461" s="323"/>
      <c r="UAW461" s="323"/>
      <c r="UAX461" s="323"/>
      <c r="UAY461" s="323"/>
      <c r="UAZ461" s="323"/>
      <c r="UBA461" s="323"/>
      <c r="UBB461" s="323"/>
      <c r="UBC461" s="323"/>
      <c r="UBD461" s="323"/>
      <c r="UBE461" s="323"/>
      <c r="UBF461" s="323"/>
      <c r="UBG461" s="323"/>
      <c r="UBH461" s="323"/>
      <c r="UBI461" s="323"/>
      <c r="UBJ461" s="323"/>
      <c r="UBK461" s="323"/>
      <c r="UBL461" s="323"/>
      <c r="UBM461" s="323"/>
      <c r="UBN461" s="323"/>
      <c r="UBO461" s="323"/>
      <c r="UBP461" s="323"/>
      <c r="UBQ461" s="323"/>
      <c r="UBR461" s="323"/>
      <c r="UBS461" s="323"/>
      <c r="UBT461" s="323"/>
      <c r="UBU461" s="323"/>
      <c r="UBV461" s="323"/>
      <c r="UBW461" s="323"/>
      <c r="UBX461" s="323"/>
      <c r="UBY461" s="323"/>
      <c r="UBZ461" s="323"/>
      <c r="UCA461" s="323"/>
      <c r="UCB461" s="323"/>
      <c r="UCC461" s="323"/>
      <c r="UCD461" s="323"/>
      <c r="UCE461" s="323"/>
      <c r="UCF461" s="323"/>
      <c r="UCG461" s="323"/>
      <c r="UCH461" s="323"/>
      <c r="UCI461" s="323"/>
      <c r="UCJ461" s="323"/>
      <c r="UCK461" s="323"/>
      <c r="UCL461" s="323"/>
      <c r="UCM461" s="323"/>
      <c r="UCN461" s="323"/>
      <c r="UCO461" s="323"/>
      <c r="UCP461" s="323"/>
      <c r="UCQ461" s="323"/>
      <c r="UCR461" s="323"/>
      <c r="UCS461" s="323"/>
      <c r="UCT461" s="323"/>
      <c r="UCU461" s="323"/>
      <c r="UCV461" s="323"/>
      <c r="UCW461" s="323"/>
      <c r="UCX461" s="323"/>
      <c r="UCY461" s="323"/>
      <c r="UCZ461" s="323"/>
      <c r="UDA461" s="323"/>
      <c r="UDB461" s="323"/>
      <c r="UDC461" s="323"/>
      <c r="UDD461" s="323"/>
      <c r="UDE461" s="323"/>
      <c r="UDF461" s="323"/>
      <c r="UDG461" s="323"/>
      <c r="UDH461" s="323"/>
      <c r="UDI461" s="323"/>
      <c r="UDJ461" s="323"/>
      <c r="UDK461" s="323"/>
      <c r="UDL461" s="323"/>
      <c r="UDM461" s="323"/>
      <c r="UDN461" s="323"/>
      <c r="UDO461" s="323"/>
      <c r="UDP461" s="323"/>
      <c r="UDQ461" s="323"/>
      <c r="UDR461" s="323"/>
      <c r="UDS461" s="323"/>
      <c r="UDT461" s="323"/>
      <c r="UDU461" s="323"/>
      <c r="UDV461" s="323"/>
      <c r="UDW461" s="323"/>
      <c r="UDX461" s="323"/>
      <c r="UDY461" s="323"/>
      <c r="UDZ461" s="323"/>
      <c r="UEA461" s="323"/>
      <c r="UEB461" s="323"/>
      <c r="UEC461" s="323"/>
      <c r="UED461" s="323"/>
      <c r="UEE461" s="323"/>
      <c r="UEF461" s="323"/>
      <c r="UEG461" s="323"/>
      <c r="UEH461" s="323"/>
      <c r="UEI461" s="323"/>
      <c r="UEJ461" s="323"/>
      <c r="UEK461" s="323"/>
      <c r="UEL461" s="323"/>
      <c r="UEM461" s="323"/>
      <c r="UEN461" s="323"/>
      <c r="UEO461" s="323"/>
      <c r="UEP461" s="323"/>
      <c r="UEQ461" s="323"/>
      <c r="UER461" s="323"/>
      <c r="UES461" s="323"/>
      <c r="UET461" s="323"/>
      <c r="UEU461" s="323"/>
      <c r="UEV461" s="323"/>
      <c r="UEW461" s="323"/>
      <c r="UEX461" s="323"/>
      <c r="UEY461" s="323"/>
      <c r="UEZ461" s="323"/>
      <c r="UFA461" s="323"/>
      <c r="UFB461" s="323"/>
      <c r="UFC461" s="323"/>
      <c r="UFD461" s="323"/>
      <c r="UFE461" s="323"/>
      <c r="UFF461" s="323"/>
      <c r="UFG461" s="323"/>
      <c r="UFH461" s="323"/>
      <c r="UFI461" s="323"/>
      <c r="UFJ461" s="323"/>
      <c r="UFK461" s="323"/>
      <c r="UFL461" s="323"/>
      <c r="UFM461" s="323"/>
      <c r="UFN461" s="323"/>
      <c r="UFO461" s="323"/>
      <c r="UFP461" s="323"/>
      <c r="UFQ461" s="323"/>
      <c r="UFR461" s="323"/>
      <c r="UFS461" s="323"/>
      <c r="UFT461" s="323"/>
      <c r="UFU461" s="323"/>
      <c r="UFV461" s="323"/>
      <c r="UFW461" s="323"/>
      <c r="UFX461" s="323"/>
      <c r="UFY461" s="323"/>
      <c r="UFZ461" s="323"/>
      <c r="UGA461" s="323"/>
      <c r="UGB461" s="323"/>
      <c r="UGC461" s="323"/>
      <c r="UGD461" s="323"/>
      <c r="UGE461" s="323"/>
      <c r="UGF461" s="323"/>
      <c r="UGG461" s="323"/>
      <c r="UGH461" s="323"/>
      <c r="UGI461" s="323"/>
      <c r="UGJ461" s="323"/>
      <c r="UGK461" s="323"/>
      <c r="UGL461" s="323"/>
      <c r="UGM461" s="323"/>
      <c r="UGN461" s="323"/>
      <c r="UGO461" s="323"/>
      <c r="UGP461" s="323"/>
      <c r="UGQ461" s="323"/>
      <c r="UGR461" s="323"/>
      <c r="UGS461" s="323"/>
      <c r="UGT461" s="323"/>
      <c r="UGU461" s="323"/>
      <c r="UGV461" s="323"/>
      <c r="UGW461" s="323"/>
      <c r="UGX461" s="323"/>
      <c r="UGY461" s="323"/>
      <c r="UGZ461" s="323"/>
      <c r="UHA461" s="323"/>
      <c r="UHB461" s="323"/>
      <c r="UHC461" s="323"/>
      <c r="UHD461" s="323"/>
      <c r="UHE461" s="323"/>
      <c r="UHF461" s="323"/>
      <c r="UHG461" s="323"/>
      <c r="UHH461" s="323"/>
      <c r="UHI461" s="323"/>
      <c r="UHJ461" s="323"/>
      <c r="UHK461" s="323"/>
      <c r="UHL461" s="323"/>
      <c r="UHM461" s="323"/>
      <c r="UHN461" s="323"/>
      <c r="UHO461" s="323"/>
      <c r="UHP461" s="323"/>
      <c r="UHQ461" s="323"/>
      <c r="UHR461" s="323"/>
      <c r="UHS461" s="323"/>
      <c r="UHT461" s="323"/>
      <c r="UHU461" s="323"/>
      <c r="UHV461" s="323"/>
      <c r="UHW461" s="323"/>
      <c r="UHX461" s="323"/>
      <c r="UHY461" s="323"/>
      <c r="UHZ461" s="323"/>
      <c r="UIA461" s="323"/>
      <c r="UIB461" s="323"/>
      <c r="UIC461" s="323"/>
      <c r="UID461" s="323"/>
      <c r="UIE461" s="323"/>
      <c r="UIF461" s="323"/>
      <c r="UIG461" s="323"/>
      <c r="UIH461" s="323"/>
      <c r="UII461" s="323"/>
      <c r="UIJ461" s="323"/>
      <c r="UIK461" s="323"/>
      <c r="UIL461" s="323"/>
      <c r="UIM461" s="323"/>
      <c r="UIN461" s="323"/>
      <c r="UIO461" s="323"/>
      <c r="UIP461" s="323"/>
      <c r="UIQ461" s="323"/>
      <c r="UIR461" s="323"/>
      <c r="UIS461" s="323"/>
      <c r="UIT461" s="323"/>
      <c r="UIU461" s="323"/>
      <c r="UIV461" s="323"/>
      <c r="UIW461" s="323"/>
      <c r="UIX461" s="323"/>
      <c r="UIY461" s="323"/>
      <c r="UIZ461" s="323"/>
      <c r="UJA461" s="323"/>
      <c r="UJB461" s="323"/>
      <c r="UJC461" s="323"/>
      <c r="UJD461" s="323"/>
      <c r="UJE461" s="323"/>
      <c r="UJF461" s="323"/>
      <c r="UJG461" s="323"/>
      <c r="UJH461" s="323"/>
      <c r="UJI461" s="323"/>
      <c r="UJJ461" s="323"/>
      <c r="UJK461" s="323"/>
      <c r="UJL461" s="323"/>
      <c r="UJM461" s="323"/>
      <c r="UJN461" s="323"/>
      <c r="UJO461" s="323"/>
      <c r="UJP461" s="323"/>
      <c r="UJQ461" s="323"/>
      <c r="UJR461" s="323"/>
      <c r="UJS461" s="323"/>
      <c r="UJT461" s="323"/>
      <c r="UJU461" s="323"/>
      <c r="UJV461" s="323"/>
      <c r="UJW461" s="323"/>
      <c r="UJX461" s="323"/>
      <c r="UJY461" s="323"/>
      <c r="UJZ461" s="323"/>
      <c r="UKA461" s="323"/>
      <c r="UKB461" s="323"/>
      <c r="UKC461" s="323"/>
      <c r="UKD461" s="323"/>
      <c r="UKE461" s="323"/>
      <c r="UKF461" s="323"/>
      <c r="UKG461" s="323"/>
      <c r="UKH461" s="323"/>
      <c r="UKI461" s="323"/>
      <c r="UKJ461" s="323"/>
      <c r="UKK461" s="323"/>
      <c r="UKL461" s="323"/>
      <c r="UKM461" s="323"/>
      <c r="UKN461" s="323"/>
      <c r="UKO461" s="323"/>
      <c r="UKP461" s="323"/>
      <c r="UKQ461" s="323"/>
      <c r="UKR461" s="323"/>
      <c r="UKS461" s="323"/>
      <c r="UKT461" s="323"/>
      <c r="UKU461" s="323"/>
      <c r="UKV461" s="323"/>
      <c r="UKW461" s="323"/>
      <c r="UKX461" s="323"/>
      <c r="UKY461" s="323"/>
      <c r="UKZ461" s="323"/>
      <c r="ULA461" s="323"/>
      <c r="ULB461" s="323"/>
      <c r="ULC461" s="323"/>
      <c r="ULD461" s="323"/>
      <c r="ULE461" s="323"/>
      <c r="ULF461" s="323"/>
      <c r="ULG461" s="323"/>
      <c r="ULH461" s="323"/>
      <c r="ULI461" s="323"/>
      <c r="ULJ461" s="323"/>
      <c r="ULK461" s="323"/>
      <c r="ULL461" s="323"/>
      <c r="ULM461" s="323"/>
      <c r="ULN461" s="323"/>
      <c r="ULO461" s="323"/>
      <c r="ULP461" s="323"/>
      <c r="ULQ461" s="323"/>
      <c r="ULR461" s="323"/>
      <c r="ULS461" s="323"/>
      <c r="ULT461" s="323"/>
      <c r="ULU461" s="323"/>
      <c r="ULV461" s="323"/>
      <c r="ULW461" s="323"/>
      <c r="ULX461" s="323"/>
      <c r="ULY461" s="323"/>
      <c r="ULZ461" s="323"/>
      <c r="UMA461" s="323"/>
      <c r="UMB461" s="323"/>
      <c r="UMC461" s="323"/>
      <c r="UMD461" s="323"/>
      <c r="UME461" s="323"/>
      <c r="UMF461" s="323"/>
      <c r="UMG461" s="323"/>
      <c r="UMH461" s="323"/>
      <c r="UMI461" s="323"/>
      <c r="UMJ461" s="323"/>
      <c r="UMK461" s="323"/>
      <c r="UML461" s="323"/>
      <c r="UMM461" s="323"/>
      <c r="UMN461" s="323"/>
      <c r="UMO461" s="323"/>
      <c r="UMP461" s="323"/>
      <c r="UMQ461" s="323"/>
      <c r="UMR461" s="323"/>
      <c r="UMS461" s="323"/>
      <c r="UMT461" s="323"/>
      <c r="UMU461" s="323"/>
      <c r="UMV461" s="323"/>
      <c r="UMW461" s="323"/>
      <c r="UMX461" s="323"/>
      <c r="UMY461" s="323"/>
      <c r="UMZ461" s="323"/>
      <c r="UNA461" s="323"/>
      <c r="UNB461" s="323"/>
      <c r="UNC461" s="323"/>
      <c r="UND461" s="323"/>
      <c r="UNE461" s="323"/>
      <c r="UNF461" s="323"/>
      <c r="UNG461" s="323"/>
      <c r="UNH461" s="323"/>
      <c r="UNI461" s="323"/>
      <c r="UNJ461" s="323"/>
      <c r="UNK461" s="323"/>
      <c r="UNL461" s="323"/>
      <c r="UNM461" s="323"/>
      <c r="UNN461" s="323"/>
      <c r="UNO461" s="323"/>
      <c r="UNP461" s="323"/>
      <c r="UNQ461" s="323"/>
      <c r="UNR461" s="323"/>
      <c r="UNS461" s="323"/>
      <c r="UNT461" s="323"/>
      <c r="UNU461" s="323"/>
      <c r="UNV461" s="323"/>
      <c r="UNW461" s="323"/>
      <c r="UNX461" s="323"/>
      <c r="UNY461" s="323"/>
      <c r="UNZ461" s="323"/>
      <c r="UOA461" s="323"/>
      <c r="UOB461" s="323"/>
      <c r="UOC461" s="323"/>
      <c r="UOD461" s="323"/>
      <c r="UOE461" s="323"/>
      <c r="UOF461" s="323"/>
      <c r="UOG461" s="323"/>
      <c r="UOH461" s="323"/>
      <c r="UOI461" s="323"/>
      <c r="UOJ461" s="323"/>
      <c r="UOK461" s="323"/>
      <c r="UOL461" s="323"/>
      <c r="UOM461" s="323"/>
      <c r="UON461" s="323"/>
      <c r="UOO461" s="323"/>
      <c r="UOP461" s="323"/>
      <c r="UOQ461" s="323"/>
      <c r="UOR461" s="323"/>
      <c r="UOS461" s="323"/>
      <c r="UOT461" s="323"/>
      <c r="UOU461" s="323"/>
      <c r="UOV461" s="323"/>
      <c r="UOW461" s="323"/>
      <c r="UOX461" s="323"/>
      <c r="UOY461" s="323"/>
      <c r="UOZ461" s="323"/>
      <c r="UPA461" s="323"/>
      <c r="UPB461" s="323"/>
      <c r="UPC461" s="323"/>
      <c r="UPD461" s="323"/>
      <c r="UPE461" s="323"/>
      <c r="UPF461" s="323"/>
      <c r="UPG461" s="323"/>
      <c r="UPH461" s="323"/>
      <c r="UPI461" s="323"/>
      <c r="UPJ461" s="323"/>
      <c r="UPK461" s="323"/>
      <c r="UPL461" s="323"/>
      <c r="UPM461" s="323"/>
      <c r="UPN461" s="323"/>
      <c r="UPO461" s="323"/>
      <c r="UPP461" s="323"/>
      <c r="UPQ461" s="323"/>
      <c r="UPR461" s="323"/>
      <c r="UPS461" s="323"/>
      <c r="UPT461" s="323"/>
      <c r="UPU461" s="323"/>
      <c r="UPV461" s="323"/>
      <c r="UPW461" s="323"/>
      <c r="UPX461" s="323"/>
      <c r="UPY461" s="323"/>
      <c r="UPZ461" s="323"/>
      <c r="UQA461" s="323"/>
      <c r="UQB461" s="323"/>
      <c r="UQC461" s="323"/>
      <c r="UQD461" s="323"/>
      <c r="UQE461" s="323"/>
      <c r="UQF461" s="323"/>
      <c r="UQG461" s="323"/>
      <c r="UQH461" s="323"/>
      <c r="UQI461" s="323"/>
      <c r="UQJ461" s="323"/>
      <c r="UQK461" s="323"/>
      <c r="UQL461" s="323"/>
      <c r="UQM461" s="323"/>
      <c r="UQN461" s="323"/>
      <c r="UQO461" s="323"/>
      <c r="UQP461" s="323"/>
      <c r="UQQ461" s="323"/>
      <c r="UQR461" s="323"/>
      <c r="UQS461" s="323"/>
      <c r="UQT461" s="323"/>
      <c r="UQU461" s="323"/>
      <c r="UQV461" s="323"/>
      <c r="UQW461" s="323"/>
      <c r="UQX461" s="323"/>
      <c r="UQY461" s="323"/>
      <c r="UQZ461" s="323"/>
      <c r="URA461" s="323"/>
      <c r="URB461" s="323"/>
      <c r="URC461" s="323"/>
      <c r="URD461" s="323"/>
      <c r="URE461" s="323"/>
      <c r="URF461" s="323"/>
      <c r="URG461" s="323"/>
      <c r="URH461" s="323"/>
      <c r="URI461" s="323"/>
      <c r="URJ461" s="323"/>
      <c r="URK461" s="323"/>
      <c r="URL461" s="323"/>
      <c r="URM461" s="323"/>
      <c r="URN461" s="323"/>
      <c r="URO461" s="323"/>
      <c r="URP461" s="323"/>
      <c r="URQ461" s="323"/>
      <c r="URR461" s="323"/>
      <c r="URS461" s="323"/>
      <c r="URT461" s="323"/>
      <c r="URU461" s="323"/>
      <c r="URV461" s="323"/>
      <c r="URW461" s="323"/>
      <c r="URX461" s="323"/>
      <c r="URY461" s="323"/>
      <c r="URZ461" s="323"/>
      <c r="USA461" s="323"/>
      <c r="USB461" s="323"/>
      <c r="USC461" s="323"/>
      <c r="USD461" s="323"/>
      <c r="USE461" s="323"/>
      <c r="USF461" s="323"/>
      <c r="USG461" s="323"/>
      <c r="USH461" s="323"/>
      <c r="USI461" s="323"/>
      <c r="USJ461" s="323"/>
      <c r="USK461" s="323"/>
      <c r="USL461" s="323"/>
      <c r="USM461" s="323"/>
      <c r="USN461" s="323"/>
      <c r="USO461" s="323"/>
      <c r="USP461" s="323"/>
      <c r="USQ461" s="323"/>
      <c r="USR461" s="323"/>
      <c r="USS461" s="323"/>
      <c r="UST461" s="323"/>
      <c r="USU461" s="323"/>
      <c r="USV461" s="323"/>
      <c r="USW461" s="323"/>
      <c r="USX461" s="323"/>
      <c r="USY461" s="323"/>
      <c r="USZ461" s="323"/>
      <c r="UTA461" s="323"/>
      <c r="UTB461" s="323"/>
      <c r="UTC461" s="323"/>
      <c r="UTD461" s="323"/>
      <c r="UTE461" s="323"/>
      <c r="UTF461" s="323"/>
      <c r="UTG461" s="323"/>
      <c r="UTH461" s="323"/>
      <c r="UTI461" s="323"/>
      <c r="UTJ461" s="323"/>
      <c r="UTK461" s="323"/>
      <c r="UTL461" s="323"/>
      <c r="UTM461" s="323"/>
      <c r="UTN461" s="323"/>
      <c r="UTO461" s="323"/>
      <c r="UTP461" s="323"/>
      <c r="UTQ461" s="323"/>
      <c r="UTR461" s="323"/>
      <c r="UTS461" s="323"/>
      <c r="UTT461" s="323"/>
      <c r="UTU461" s="323"/>
      <c r="UTV461" s="323"/>
      <c r="UTW461" s="323"/>
      <c r="UTX461" s="323"/>
      <c r="UTY461" s="323"/>
      <c r="UTZ461" s="323"/>
      <c r="UUA461" s="323"/>
      <c r="UUB461" s="323"/>
      <c r="UUC461" s="323"/>
      <c r="UUD461" s="323"/>
      <c r="UUE461" s="323"/>
      <c r="UUF461" s="323"/>
      <c r="UUG461" s="323"/>
      <c r="UUH461" s="323"/>
      <c r="UUI461" s="323"/>
      <c r="UUJ461" s="323"/>
      <c r="UUK461" s="323"/>
      <c r="UUL461" s="323"/>
      <c r="UUM461" s="323"/>
      <c r="UUN461" s="323"/>
      <c r="UUO461" s="323"/>
      <c r="UUP461" s="323"/>
      <c r="UUQ461" s="323"/>
      <c r="UUR461" s="323"/>
      <c r="UUS461" s="323"/>
      <c r="UUT461" s="323"/>
      <c r="UUU461" s="323"/>
      <c r="UUV461" s="323"/>
      <c r="UUW461" s="323"/>
      <c r="UUX461" s="323"/>
      <c r="UUY461" s="323"/>
      <c r="UUZ461" s="323"/>
      <c r="UVA461" s="323"/>
      <c r="UVB461" s="323"/>
      <c r="UVC461" s="323"/>
      <c r="UVD461" s="323"/>
      <c r="UVE461" s="323"/>
      <c r="UVF461" s="323"/>
      <c r="UVG461" s="323"/>
      <c r="UVH461" s="323"/>
      <c r="UVI461" s="323"/>
      <c r="UVJ461" s="323"/>
      <c r="UVK461" s="323"/>
      <c r="UVL461" s="323"/>
      <c r="UVM461" s="323"/>
      <c r="UVN461" s="323"/>
      <c r="UVO461" s="323"/>
      <c r="UVP461" s="323"/>
      <c r="UVQ461" s="323"/>
      <c r="UVR461" s="323"/>
      <c r="UVS461" s="323"/>
      <c r="UVT461" s="323"/>
      <c r="UVU461" s="323"/>
      <c r="UVV461" s="323"/>
      <c r="UVW461" s="323"/>
      <c r="UVX461" s="323"/>
      <c r="UVY461" s="323"/>
      <c r="UVZ461" s="323"/>
      <c r="UWA461" s="323"/>
      <c r="UWB461" s="323"/>
      <c r="UWC461" s="323"/>
      <c r="UWD461" s="323"/>
      <c r="UWE461" s="323"/>
      <c r="UWF461" s="323"/>
      <c r="UWG461" s="323"/>
      <c r="UWH461" s="323"/>
      <c r="UWI461" s="323"/>
      <c r="UWJ461" s="323"/>
      <c r="UWK461" s="323"/>
      <c r="UWL461" s="323"/>
      <c r="UWM461" s="323"/>
      <c r="UWN461" s="323"/>
      <c r="UWO461" s="323"/>
      <c r="UWP461" s="323"/>
      <c r="UWQ461" s="323"/>
      <c r="UWR461" s="323"/>
      <c r="UWS461" s="323"/>
      <c r="UWT461" s="323"/>
      <c r="UWU461" s="323"/>
      <c r="UWV461" s="323"/>
      <c r="UWW461" s="323"/>
      <c r="UWX461" s="323"/>
      <c r="UWY461" s="323"/>
      <c r="UWZ461" s="323"/>
      <c r="UXA461" s="323"/>
      <c r="UXB461" s="323"/>
      <c r="UXC461" s="323"/>
      <c r="UXD461" s="323"/>
      <c r="UXE461" s="323"/>
      <c r="UXF461" s="323"/>
      <c r="UXG461" s="323"/>
      <c r="UXH461" s="323"/>
      <c r="UXI461" s="323"/>
      <c r="UXJ461" s="323"/>
      <c r="UXK461" s="323"/>
      <c r="UXL461" s="323"/>
      <c r="UXM461" s="323"/>
      <c r="UXN461" s="323"/>
      <c r="UXO461" s="323"/>
      <c r="UXP461" s="323"/>
      <c r="UXQ461" s="323"/>
      <c r="UXR461" s="323"/>
      <c r="UXS461" s="323"/>
      <c r="UXT461" s="323"/>
      <c r="UXU461" s="323"/>
      <c r="UXV461" s="323"/>
      <c r="UXW461" s="323"/>
      <c r="UXX461" s="323"/>
      <c r="UXY461" s="323"/>
      <c r="UXZ461" s="323"/>
      <c r="UYA461" s="323"/>
      <c r="UYB461" s="323"/>
      <c r="UYC461" s="323"/>
      <c r="UYD461" s="323"/>
      <c r="UYE461" s="323"/>
      <c r="UYF461" s="323"/>
      <c r="UYG461" s="323"/>
      <c r="UYH461" s="323"/>
      <c r="UYI461" s="323"/>
      <c r="UYJ461" s="323"/>
      <c r="UYK461" s="323"/>
      <c r="UYL461" s="323"/>
      <c r="UYM461" s="323"/>
      <c r="UYN461" s="323"/>
      <c r="UYO461" s="323"/>
      <c r="UYP461" s="323"/>
      <c r="UYQ461" s="323"/>
      <c r="UYR461" s="323"/>
      <c r="UYS461" s="323"/>
      <c r="UYT461" s="323"/>
      <c r="UYU461" s="323"/>
      <c r="UYV461" s="323"/>
      <c r="UYW461" s="323"/>
      <c r="UYX461" s="323"/>
      <c r="UYY461" s="323"/>
      <c r="UYZ461" s="323"/>
      <c r="UZA461" s="323"/>
      <c r="UZB461" s="323"/>
      <c r="UZC461" s="323"/>
      <c r="UZD461" s="323"/>
      <c r="UZE461" s="323"/>
      <c r="UZF461" s="323"/>
      <c r="UZG461" s="323"/>
      <c r="UZH461" s="323"/>
      <c r="UZI461" s="323"/>
      <c r="UZJ461" s="323"/>
      <c r="UZK461" s="323"/>
      <c r="UZL461" s="323"/>
      <c r="UZM461" s="323"/>
      <c r="UZN461" s="323"/>
      <c r="UZO461" s="323"/>
      <c r="UZP461" s="323"/>
      <c r="UZQ461" s="323"/>
      <c r="UZR461" s="323"/>
      <c r="UZS461" s="323"/>
      <c r="UZT461" s="323"/>
      <c r="UZU461" s="323"/>
      <c r="UZV461" s="323"/>
      <c r="UZW461" s="323"/>
      <c r="UZX461" s="323"/>
      <c r="UZY461" s="323"/>
      <c r="UZZ461" s="323"/>
      <c r="VAA461" s="323"/>
      <c r="VAB461" s="323"/>
      <c r="VAC461" s="323"/>
      <c r="VAD461" s="323"/>
      <c r="VAE461" s="323"/>
      <c r="VAF461" s="323"/>
      <c r="VAG461" s="323"/>
      <c r="VAH461" s="323"/>
      <c r="VAI461" s="323"/>
      <c r="VAJ461" s="323"/>
      <c r="VAK461" s="323"/>
      <c r="VAL461" s="323"/>
      <c r="VAM461" s="323"/>
      <c r="VAN461" s="323"/>
      <c r="VAO461" s="323"/>
      <c r="VAP461" s="323"/>
      <c r="VAQ461" s="323"/>
      <c r="VAR461" s="323"/>
      <c r="VAS461" s="323"/>
      <c r="VAT461" s="323"/>
      <c r="VAU461" s="323"/>
      <c r="VAV461" s="323"/>
      <c r="VAW461" s="323"/>
      <c r="VAX461" s="323"/>
      <c r="VAY461" s="323"/>
      <c r="VAZ461" s="323"/>
      <c r="VBA461" s="323"/>
      <c r="VBB461" s="323"/>
      <c r="VBC461" s="323"/>
      <c r="VBD461" s="323"/>
      <c r="VBE461" s="323"/>
      <c r="VBF461" s="323"/>
      <c r="VBG461" s="323"/>
      <c r="VBH461" s="323"/>
      <c r="VBI461" s="323"/>
      <c r="VBJ461" s="323"/>
      <c r="VBK461" s="323"/>
      <c r="VBL461" s="323"/>
      <c r="VBM461" s="323"/>
      <c r="VBN461" s="323"/>
      <c r="VBO461" s="323"/>
      <c r="VBP461" s="323"/>
      <c r="VBQ461" s="323"/>
      <c r="VBR461" s="323"/>
      <c r="VBS461" s="323"/>
      <c r="VBT461" s="323"/>
      <c r="VBU461" s="323"/>
      <c r="VBV461" s="323"/>
      <c r="VBW461" s="323"/>
      <c r="VBX461" s="323"/>
      <c r="VBY461" s="323"/>
      <c r="VBZ461" s="323"/>
      <c r="VCA461" s="323"/>
      <c r="VCB461" s="323"/>
      <c r="VCC461" s="323"/>
      <c r="VCD461" s="323"/>
      <c r="VCE461" s="323"/>
      <c r="VCF461" s="323"/>
      <c r="VCG461" s="323"/>
      <c r="VCH461" s="323"/>
      <c r="VCI461" s="323"/>
      <c r="VCJ461" s="323"/>
      <c r="VCK461" s="323"/>
      <c r="VCL461" s="323"/>
      <c r="VCM461" s="323"/>
      <c r="VCN461" s="323"/>
      <c r="VCO461" s="323"/>
      <c r="VCP461" s="323"/>
      <c r="VCQ461" s="323"/>
      <c r="VCR461" s="323"/>
      <c r="VCS461" s="323"/>
      <c r="VCT461" s="323"/>
      <c r="VCU461" s="323"/>
      <c r="VCV461" s="323"/>
      <c r="VCW461" s="323"/>
      <c r="VCX461" s="323"/>
      <c r="VCY461" s="323"/>
      <c r="VCZ461" s="323"/>
      <c r="VDA461" s="323"/>
      <c r="VDB461" s="323"/>
      <c r="VDC461" s="323"/>
      <c r="VDD461" s="323"/>
      <c r="VDE461" s="323"/>
      <c r="VDF461" s="323"/>
      <c r="VDG461" s="323"/>
      <c r="VDH461" s="323"/>
      <c r="VDI461" s="323"/>
      <c r="VDJ461" s="323"/>
      <c r="VDK461" s="323"/>
      <c r="VDL461" s="323"/>
      <c r="VDM461" s="323"/>
      <c r="VDN461" s="323"/>
      <c r="VDO461" s="323"/>
      <c r="VDP461" s="323"/>
      <c r="VDQ461" s="323"/>
      <c r="VDR461" s="323"/>
      <c r="VDS461" s="323"/>
      <c r="VDT461" s="323"/>
      <c r="VDU461" s="323"/>
      <c r="VDV461" s="323"/>
      <c r="VDW461" s="323"/>
      <c r="VDX461" s="323"/>
      <c r="VDY461" s="323"/>
      <c r="VDZ461" s="323"/>
      <c r="VEA461" s="323"/>
      <c r="VEB461" s="323"/>
      <c r="VEC461" s="323"/>
      <c r="VED461" s="323"/>
      <c r="VEE461" s="323"/>
      <c r="VEF461" s="323"/>
      <c r="VEG461" s="323"/>
      <c r="VEH461" s="323"/>
      <c r="VEI461" s="323"/>
      <c r="VEJ461" s="323"/>
      <c r="VEK461" s="323"/>
      <c r="VEL461" s="323"/>
      <c r="VEM461" s="323"/>
      <c r="VEN461" s="323"/>
      <c r="VEO461" s="323"/>
      <c r="VEP461" s="323"/>
      <c r="VEQ461" s="323"/>
      <c r="VER461" s="323"/>
      <c r="VES461" s="323"/>
      <c r="VET461" s="323"/>
      <c r="VEU461" s="323"/>
      <c r="VEV461" s="323"/>
      <c r="VEW461" s="323"/>
      <c r="VEX461" s="323"/>
      <c r="VEY461" s="323"/>
      <c r="VEZ461" s="323"/>
      <c r="VFA461" s="323"/>
      <c r="VFB461" s="323"/>
      <c r="VFC461" s="323"/>
      <c r="VFD461" s="323"/>
      <c r="VFE461" s="323"/>
      <c r="VFF461" s="323"/>
      <c r="VFG461" s="323"/>
      <c r="VFH461" s="323"/>
      <c r="VFI461" s="323"/>
      <c r="VFJ461" s="323"/>
      <c r="VFK461" s="323"/>
      <c r="VFL461" s="323"/>
      <c r="VFM461" s="323"/>
      <c r="VFN461" s="323"/>
      <c r="VFO461" s="323"/>
      <c r="VFP461" s="323"/>
      <c r="VFQ461" s="323"/>
      <c r="VFR461" s="323"/>
      <c r="VFS461" s="323"/>
      <c r="VFT461" s="323"/>
      <c r="VFU461" s="323"/>
      <c r="VFV461" s="323"/>
      <c r="VFW461" s="323"/>
      <c r="VFX461" s="323"/>
      <c r="VFY461" s="323"/>
      <c r="VFZ461" s="323"/>
      <c r="VGA461" s="323"/>
      <c r="VGB461" s="323"/>
      <c r="VGC461" s="323"/>
      <c r="VGD461" s="323"/>
      <c r="VGE461" s="323"/>
      <c r="VGF461" s="323"/>
      <c r="VGG461" s="323"/>
      <c r="VGH461" s="323"/>
      <c r="VGI461" s="323"/>
      <c r="VGJ461" s="323"/>
      <c r="VGK461" s="323"/>
      <c r="VGL461" s="323"/>
      <c r="VGM461" s="323"/>
      <c r="VGN461" s="323"/>
      <c r="VGO461" s="323"/>
      <c r="VGP461" s="323"/>
      <c r="VGQ461" s="323"/>
      <c r="VGR461" s="323"/>
      <c r="VGS461" s="323"/>
      <c r="VGT461" s="323"/>
      <c r="VGU461" s="323"/>
      <c r="VGV461" s="323"/>
      <c r="VGW461" s="323"/>
      <c r="VGX461" s="323"/>
      <c r="VGY461" s="323"/>
      <c r="VGZ461" s="323"/>
      <c r="VHA461" s="323"/>
      <c r="VHB461" s="323"/>
      <c r="VHC461" s="323"/>
      <c r="VHD461" s="323"/>
      <c r="VHE461" s="323"/>
      <c r="VHF461" s="323"/>
      <c r="VHG461" s="323"/>
      <c r="VHH461" s="323"/>
      <c r="VHI461" s="323"/>
      <c r="VHJ461" s="323"/>
      <c r="VHK461" s="323"/>
      <c r="VHL461" s="323"/>
      <c r="VHM461" s="323"/>
      <c r="VHN461" s="323"/>
      <c r="VHO461" s="323"/>
      <c r="VHP461" s="323"/>
      <c r="VHQ461" s="323"/>
      <c r="VHR461" s="323"/>
      <c r="VHS461" s="323"/>
      <c r="VHT461" s="323"/>
      <c r="VHU461" s="323"/>
      <c r="VHV461" s="323"/>
      <c r="VHW461" s="323"/>
      <c r="VHX461" s="323"/>
      <c r="VHY461" s="323"/>
      <c r="VHZ461" s="323"/>
      <c r="VIA461" s="323"/>
      <c r="VIB461" s="323"/>
      <c r="VIC461" s="323"/>
      <c r="VID461" s="323"/>
      <c r="VIE461" s="323"/>
      <c r="VIF461" s="323"/>
      <c r="VIG461" s="323"/>
      <c r="VIH461" s="323"/>
      <c r="VII461" s="323"/>
      <c r="VIJ461" s="323"/>
      <c r="VIK461" s="323"/>
      <c r="VIL461" s="323"/>
      <c r="VIM461" s="323"/>
      <c r="VIN461" s="323"/>
      <c r="VIO461" s="323"/>
      <c r="VIP461" s="323"/>
      <c r="VIQ461" s="323"/>
      <c r="VIR461" s="323"/>
      <c r="VIS461" s="323"/>
      <c r="VIT461" s="323"/>
      <c r="VIU461" s="323"/>
      <c r="VIV461" s="323"/>
      <c r="VIW461" s="323"/>
      <c r="VIX461" s="323"/>
      <c r="VIY461" s="323"/>
      <c r="VIZ461" s="323"/>
      <c r="VJA461" s="323"/>
      <c r="VJB461" s="323"/>
      <c r="VJC461" s="323"/>
      <c r="VJD461" s="323"/>
      <c r="VJE461" s="323"/>
      <c r="VJF461" s="323"/>
      <c r="VJG461" s="323"/>
      <c r="VJH461" s="323"/>
      <c r="VJI461" s="323"/>
      <c r="VJJ461" s="323"/>
      <c r="VJK461" s="323"/>
      <c r="VJL461" s="323"/>
      <c r="VJM461" s="323"/>
      <c r="VJN461" s="323"/>
      <c r="VJO461" s="323"/>
      <c r="VJP461" s="323"/>
      <c r="VJQ461" s="323"/>
      <c r="VJR461" s="323"/>
      <c r="VJS461" s="323"/>
      <c r="VJT461" s="323"/>
      <c r="VJU461" s="323"/>
      <c r="VJV461" s="323"/>
      <c r="VJW461" s="323"/>
      <c r="VJX461" s="323"/>
      <c r="VJY461" s="323"/>
      <c r="VJZ461" s="323"/>
      <c r="VKA461" s="323"/>
      <c r="VKB461" s="323"/>
      <c r="VKC461" s="323"/>
      <c r="VKD461" s="323"/>
      <c r="VKE461" s="323"/>
      <c r="VKF461" s="323"/>
      <c r="VKG461" s="323"/>
      <c r="VKH461" s="323"/>
      <c r="VKI461" s="323"/>
      <c r="VKJ461" s="323"/>
      <c r="VKK461" s="323"/>
      <c r="VKL461" s="323"/>
      <c r="VKM461" s="323"/>
      <c r="VKN461" s="323"/>
      <c r="VKO461" s="323"/>
      <c r="VKP461" s="323"/>
      <c r="VKQ461" s="323"/>
      <c r="VKR461" s="323"/>
      <c r="VKS461" s="323"/>
      <c r="VKT461" s="323"/>
      <c r="VKU461" s="323"/>
      <c r="VKV461" s="323"/>
      <c r="VKW461" s="323"/>
      <c r="VKX461" s="323"/>
      <c r="VKY461" s="323"/>
      <c r="VKZ461" s="323"/>
      <c r="VLA461" s="323"/>
      <c r="VLB461" s="323"/>
      <c r="VLC461" s="323"/>
      <c r="VLD461" s="323"/>
      <c r="VLE461" s="323"/>
      <c r="VLF461" s="323"/>
      <c r="VLG461" s="323"/>
      <c r="VLH461" s="323"/>
      <c r="VLI461" s="323"/>
      <c r="VLJ461" s="323"/>
      <c r="VLK461" s="323"/>
      <c r="VLL461" s="323"/>
      <c r="VLM461" s="323"/>
      <c r="VLN461" s="323"/>
      <c r="VLO461" s="323"/>
      <c r="VLP461" s="323"/>
      <c r="VLQ461" s="323"/>
      <c r="VLR461" s="323"/>
      <c r="VLS461" s="323"/>
      <c r="VLT461" s="323"/>
      <c r="VLU461" s="323"/>
      <c r="VLV461" s="323"/>
      <c r="VLW461" s="323"/>
      <c r="VLX461" s="323"/>
      <c r="VLY461" s="323"/>
      <c r="VLZ461" s="323"/>
      <c r="VMA461" s="323"/>
      <c r="VMB461" s="323"/>
      <c r="VMC461" s="323"/>
      <c r="VMD461" s="323"/>
      <c r="VME461" s="323"/>
      <c r="VMF461" s="323"/>
      <c r="VMG461" s="323"/>
      <c r="VMH461" s="323"/>
      <c r="VMI461" s="323"/>
      <c r="VMJ461" s="323"/>
      <c r="VMK461" s="323"/>
      <c r="VML461" s="323"/>
      <c r="VMM461" s="323"/>
      <c r="VMN461" s="323"/>
      <c r="VMO461" s="323"/>
      <c r="VMP461" s="323"/>
      <c r="VMQ461" s="323"/>
      <c r="VMR461" s="323"/>
      <c r="VMS461" s="323"/>
      <c r="VMT461" s="323"/>
      <c r="VMU461" s="323"/>
      <c r="VMV461" s="323"/>
      <c r="VMW461" s="323"/>
      <c r="VMX461" s="323"/>
      <c r="VMY461" s="323"/>
      <c r="VMZ461" s="323"/>
      <c r="VNA461" s="323"/>
      <c r="VNB461" s="323"/>
      <c r="VNC461" s="323"/>
      <c r="VND461" s="323"/>
      <c r="VNE461" s="323"/>
      <c r="VNF461" s="323"/>
      <c r="VNG461" s="323"/>
      <c r="VNH461" s="323"/>
      <c r="VNI461" s="323"/>
      <c r="VNJ461" s="323"/>
      <c r="VNK461" s="323"/>
      <c r="VNL461" s="323"/>
      <c r="VNM461" s="323"/>
      <c r="VNN461" s="323"/>
      <c r="VNO461" s="323"/>
      <c r="VNP461" s="323"/>
      <c r="VNQ461" s="323"/>
      <c r="VNR461" s="323"/>
      <c r="VNS461" s="323"/>
      <c r="VNT461" s="323"/>
      <c r="VNU461" s="323"/>
      <c r="VNV461" s="323"/>
      <c r="VNW461" s="323"/>
      <c r="VNX461" s="323"/>
      <c r="VNY461" s="323"/>
      <c r="VNZ461" s="323"/>
      <c r="VOA461" s="323"/>
      <c r="VOB461" s="323"/>
      <c r="VOC461" s="323"/>
      <c r="VOD461" s="323"/>
      <c r="VOE461" s="323"/>
      <c r="VOF461" s="323"/>
      <c r="VOG461" s="323"/>
      <c r="VOH461" s="323"/>
      <c r="VOI461" s="323"/>
      <c r="VOJ461" s="323"/>
      <c r="VOK461" s="323"/>
      <c r="VOL461" s="323"/>
      <c r="VOM461" s="323"/>
      <c r="VON461" s="323"/>
      <c r="VOO461" s="323"/>
      <c r="VOP461" s="323"/>
      <c r="VOQ461" s="323"/>
      <c r="VOR461" s="323"/>
      <c r="VOS461" s="323"/>
      <c r="VOT461" s="323"/>
      <c r="VOU461" s="323"/>
      <c r="VOV461" s="323"/>
      <c r="VOW461" s="323"/>
      <c r="VOX461" s="323"/>
      <c r="VOY461" s="323"/>
      <c r="VOZ461" s="323"/>
      <c r="VPA461" s="323"/>
      <c r="VPB461" s="323"/>
      <c r="VPC461" s="323"/>
      <c r="VPD461" s="323"/>
      <c r="VPE461" s="323"/>
      <c r="VPF461" s="323"/>
      <c r="VPG461" s="323"/>
      <c r="VPH461" s="323"/>
      <c r="VPI461" s="323"/>
      <c r="VPJ461" s="323"/>
      <c r="VPK461" s="323"/>
      <c r="VPL461" s="323"/>
      <c r="VPM461" s="323"/>
      <c r="VPN461" s="323"/>
      <c r="VPO461" s="323"/>
      <c r="VPP461" s="323"/>
      <c r="VPQ461" s="323"/>
      <c r="VPR461" s="323"/>
      <c r="VPS461" s="323"/>
      <c r="VPT461" s="323"/>
      <c r="VPU461" s="323"/>
      <c r="VPV461" s="323"/>
      <c r="VPW461" s="323"/>
      <c r="VPX461" s="323"/>
      <c r="VPY461" s="323"/>
      <c r="VPZ461" s="323"/>
      <c r="VQA461" s="323"/>
      <c r="VQB461" s="323"/>
      <c r="VQC461" s="323"/>
      <c r="VQD461" s="323"/>
      <c r="VQE461" s="323"/>
      <c r="VQF461" s="323"/>
      <c r="VQG461" s="323"/>
      <c r="VQH461" s="323"/>
      <c r="VQI461" s="323"/>
      <c r="VQJ461" s="323"/>
      <c r="VQK461" s="323"/>
      <c r="VQL461" s="323"/>
      <c r="VQM461" s="323"/>
      <c r="VQN461" s="323"/>
      <c r="VQO461" s="323"/>
      <c r="VQP461" s="323"/>
      <c r="VQQ461" s="323"/>
      <c r="VQR461" s="323"/>
      <c r="VQS461" s="323"/>
      <c r="VQT461" s="323"/>
      <c r="VQU461" s="323"/>
      <c r="VQV461" s="323"/>
      <c r="VQW461" s="323"/>
      <c r="VQX461" s="323"/>
      <c r="VQY461" s="323"/>
      <c r="VQZ461" s="323"/>
      <c r="VRA461" s="323"/>
      <c r="VRB461" s="323"/>
      <c r="VRC461" s="323"/>
      <c r="VRD461" s="323"/>
      <c r="VRE461" s="323"/>
      <c r="VRF461" s="323"/>
      <c r="VRG461" s="323"/>
      <c r="VRH461" s="323"/>
      <c r="VRI461" s="323"/>
      <c r="VRJ461" s="323"/>
      <c r="VRK461" s="323"/>
      <c r="VRL461" s="323"/>
      <c r="VRM461" s="323"/>
      <c r="VRN461" s="323"/>
      <c r="VRO461" s="323"/>
      <c r="VRP461" s="323"/>
      <c r="VRQ461" s="323"/>
      <c r="VRR461" s="323"/>
      <c r="VRS461" s="323"/>
      <c r="VRT461" s="323"/>
      <c r="VRU461" s="323"/>
      <c r="VRV461" s="323"/>
      <c r="VRW461" s="323"/>
      <c r="VRX461" s="323"/>
      <c r="VRY461" s="323"/>
      <c r="VRZ461" s="323"/>
      <c r="VSA461" s="323"/>
      <c r="VSB461" s="323"/>
      <c r="VSC461" s="323"/>
      <c r="VSD461" s="323"/>
      <c r="VSE461" s="323"/>
      <c r="VSF461" s="323"/>
      <c r="VSG461" s="323"/>
      <c r="VSH461" s="323"/>
      <c r="VSI461" s="323"/>
      <c r="VSJ461" s="323"/>
      <c r="VSK461" s="323"/>
      <c r="VSL461" s="323"/>
      <c r="VSM461" s="323"/>
      <c r="VSN461" s="323"/>
      <c r="VSO461" s="323"/>
      <c r="VSP461" s="323"/>
      <c r="VSQ461" s="323"/>
      <c r="VSR461" s="323"/>
      <c r="VSS461" s="323"/>
      <c r="VST461" s="323"/>
      <c r="VSU461" s="323"/>
      <c r="VSV461" s="323"/>
      <c r="VSW461" s="323"/>
      <c r="VSX461" s="323"/>
      <c r="VSY461" s="323"/>
      <c r="VSZ461" s="323"/>
      <c r="VTA461" s="323"/>
      <c r="VTB461" s="323"/>
      <c r="VTC461" s="323"/>
      <c r="VTD461" s="323"/>
      <c r="VTE461" s="323"/>
      <c r="VTF461" s="323"/>
      <c r="VTG461" s="323"/>
      <c r="VTH461" s="323"/>
      <c r="VTI461" s="323"/>
      <c r="VTJ461" s="323"/>
      <c r="VTK461" s="323"/>
      <c r="VTL461" s="323"/>
      <c r="VTM461" s="323"/>
      <c r="VTN461" s="323"/>
      <c r="VTO461" s="323"/>
      <c r="VTP461" s="323"/>
      <c r="VTQ461" s="323"/>
      <c r="VTR461" s="323"/>
      <c r="VTS461" s="323"/>
      <c r="VTT461" s="323"/>
      <c r="VTU461" s="323"/>
      <c r="VTV461" s="323"/>
      <c r="VTW461" s="323"/>
      <c r="VTX461" s="323"/>
      <c r="VTY461" s="323"/>
      <c r="VTZ461" s="323"/>
      <c r="VUA461" s="323"/>
      <c r="VUB461" s="323"/>
      <c r="VUC461" s="323"/>
      <c r="VUD461" s="323"/>
      <c r="VUE461" s="323"/>
      <c r="VUF461" s="323"/>
      <c r="VUG461" s="323"/>
      <c r="VUH461" s="323"/>
      <c r="VUI461" s="323"/>
      <c r="VUJ461" s="323"/>
      <c r="VUK461" s="323"/>
      <c r="VUL461" s="323"/>
      <c r="VUM461" s="323"/>
      <c r="VUN461" s="323"/>
      <c r="VUO461" s="323"/>
      <c r="VUP461" s="323"/>
      <c r="VUQ461" s="323"/>
      <c r="VUR461" s="323"/>
      <c r="VUS461" s="323"/>
      <c r="VUT461" s="323"/>
      <c r="VUU461" s="323"/>
      <c r="VUV461" s="323"/>
      <c r="VUW461" s="323"/>
      <c r="VUX461" s="323"/>
      <c r="VUY461" s="323"/>
      <c r="VUZ461" s="323"/>
      <c r="VVA461" s="323"/>
      <c r="VVB461" s="323"/>
      <c r="VVC461" s="323"/>
      <c r="VVD461" s="323"/>
      <c r="VVE461" s="323"/>
      <c r="VVF461" s="323"/>
      <c r="VVG461" s="323"/>
      <c r="VVH461" s="323"/>
      <c r="VVI461" s="323"/>
      <c r="VVJ461" s="323"/>
      <c r="VVK461" s="323"/>
      <c r="VVL461" s="323"/>
      <c r="VVM461" s="323"/>
      <c r="VVN461" s="323"/>
      <c r="VVO461" s="323"/>
      <c r="VVP461" s="323"/>
      <c r="VVQ461" s="323"/>
      <c r="VVR461" s="323"/>
      <c r="VVS461" s="323"/>
      <c r="VVT461" s="323"/>
      <c r="VVU461" s="323"/>
      <c r="VVV461" s="323"/>
      <c r="VVW461" s="323"/>
      <c r="VVX461" s="323"/>
      <c r="VVY461" s="323"/>
      <c r="VVZ461" s="323"/>
      <c r="VWA461" s="323"/>
      <c r="VWB461" s="323"/>
      <c r="VWC461" s="323"/>
      <c r="VWD461" s="323"/>
      <c r="VWE461" s="323"/>
      <c r="VWF461" s="323"/>
      <c r="VWG461" s="323"/>
      <c r="VWH461" s="323"/>
      <c r="VWI461" s="323"/>
      <c r="VWJ461" s="323"/>
      <c r="VWK461" s="323"/>
      <c r="VWL461" s="323"/>
      <c r="VWM461" s="323"/>
      <c r="VWN461" s="323"/>
      <c r="VWO461" s="323"/>
      <c r="VWP461" s="323"/>
      <c r="VWQ461" s="323"/>
      <c r="VWR461" s="323"/>
      <c r="VWS461" s="323"/>
      <c r="VWT461" s="323"/>
      <c r="VWU461" s="323"/>
      <c r="VWV461" s="323"/>
      <c r="VWW461" s="323"/>
      <c r="VWX461" s="323"/>
      <c r="VWY461" s="323"/>
      <c r="VWZ461" s="323"/>
      <c r="VXA461" s="323"/>
      <c r="VXB461" s="323"/>
      <c r="VXC461" s="323"/>
      <c r="VXD461" s="323"/>
      <c r="VXE461" s="323"/>
      <c r="VXF461" s="323"/>
      <c r="VXG461" s="323"/>
      <c r="VXH461" s="323"/>
      <c r="VXI461" s="323"/>
      <c r="VXJ461" s="323"/>
      <c r="VXK461" s="323"/>
      <c r="VXL461" s="323"/>
      <c r="VXM461" s="323"/>
      <c r="VXN461" s="323"/>
      <c r="VXO461" s="323"/>
      <c r="VXP461" s="323"/>
      <c r="VXQ461" s="323"/>
      <c r="VXR461" s="323"/>
      <c r="VXS461" s="323"/>
      <c r="VXT461" s="323"/>
      <c r="VXU461" s="323"/>
      <c r="VXV461" s="323"/>
      <c r="VXW461" s="323"/>
      <c r="VXX461" s="323"/>
      <c r="VXY461" s="323"/>
      <c r="VXZ461" s="323"/>
      <c r="VYA461" s="323"/>
      <c r="VYB461" s="323"/>
      <c r="VYC461" s="323"/>
      <c r="VYD461" s="323"/>
      <c r="VYE461" s="323"/>
      <c r="VYF461" s="323"/>
      <c r="VYG461" s="323"/>
      <c r="VYH461" s="323"/>
      <c r="VYI461" s="323"/>
      <c r="VYJ461" s="323"/>
      <c r="VYK461" s="323"/>
      <c r="VYL461" s="323"/>
      <c r="VYM461" s="323"/>
      <c r="VYN461" s="323"/>
      <c r="VYO461" s="323"/>
      <c r="VYP461" s="323"/>
      <c r="VYQ461" s="323"/>
      <c r="VYR461" s="323"/>
      <c r="VYS461" s="323"/>
      <c r="VYT461" s="323"/>
      <c r="VYU461" s="323"/>
      <c r="VYV461" s="323"/>
      <c r="VYW461" s="323"/>
      <c r="VYX461" s="323"/>
      <c r="VYY461" s="323"/>
      <c r="VYZ461" s="323"/>
      <c r="VZA461" s="323"/>
      <c r="VZB461" s="323"/>
      <c r="VZC461" s="323"/>
      <c r="VZD461" s="323"/>
      <c r="VZE461" s="323"/>
      <c r="VZF461" s="323"/>
      <c r="VZG461" s="323"/>
      <c r="VZH461" s="323"/>
      <c r="VZI461" s="323"/>
      <c r="VZJ461" s="323"/>
      <c r="VZK461" s="323"/>
      <c r="VZL461" s="323"/>
      <c r="VZM461" s="323"/>
      <c r="VZN461" s="323"/>
      <c r="VZO461" s="323"/>
      <c r="VZP461" s="323"/>
      <c r="VZQ461" s="323"/>
      <c r="VZR461" s="323"/>
      <c r="VZS461" s="323"/>
      <c r="VZT461" s="323"/>
      <c r="VZU461" s="323"/>
      <c r="VZV461" s="323"/>
      <c r="VZW461" s="323"/>
      <c r="VZX461" s="323"/>
      <c r="VZY461" s="323"/>
      <c r="VZZ461" s="323"/>
      <c r="WAA461" s="323"/>
      <c r="WAB461" s="323"/>
      <c r="WAC461" s="323"/>
      <c r="WAD461" s="323"/>
      <c r="WAE461" s="323"/>
      <c r="WAF461" s="323"/>
      <c r="WAG461" s="323"/>
      <c r="WAH461" s="323"/>
      <c r="WAI461" s="323"/>
      <c r="WAJ461" s="323"/>
      <c r="WAK461" s="323"/>
      <c r="WAL461" s="323"/>
      <c r="WAM461" s="323"/>
      <c r="WAN461" s="323"/>
      <c r="WAO461" s="323"/>
      <c r="WAP461" s="323"/>
      <c r="WAQ461" s="323"/>
      <c r="WAR461" s="323"/>
      <c r="WAS461" s="323"/>
      <c r="WAT461" s="323"/>
      <c r="WAU461" s="323"/>
      <c r="WAV461" s="323"/>
      <c r="WAW461" s="323"/>
      <c r="WAX461" s="323"/>
      <c r="WAY461" s="323"/>
      <c r="WAZ461" s="323"/>
      <c r="WBA461" s="323"/>
      <c r="WBB461" s="323"/>
      <c r="WBC461" s="323"/>
      <c r="WBD461" s="323"/>
      <c r="WBE461" s="323"/>
      <c r="WBF461" s="323"/>
      <c r="WBG461" s="323"/>
      <c r="WBH461" s="323"/>
      <c r="WBI461" s="323"/>
      <c r="WBJ461" s="323"/>
      <c r="WBK461" s="323"/>
      <c r="WBL461" s="323"/>
      <c r="WBM461" s="323"/>
      <c r="WBN461" s="323"/>
      <c r="WBO461" s="323"/>
      <c r="WBP461" s="323"/>
      <c r="WBQ461" s="323"/>
      <c r="WBR461" s="323"/>
      <c r="WBS461" s="323"/>
      <c r="WBT461" s="323"/>
      <c r="WBU461" s="323"/>
      <c r="WBV461" s="323"/>
      <c r="WBW461" s="323"/>
      <c r="WBX461" s="323"/>
      <c r="WBY461" s="323"/>
      <c r="WBZ461" s="323"/>
      <c r="WCA461" s="323"/>
      <c r="WCB461" s="323"/>
      <c r="WCC461" s="323"/>
      <c r="WCD461" s="323"/>
      <c r="WCE461" s="323"/>
      <c r="WCF461" s="323"/>
      <c r="WCG461" s="323"/>
      <c r="WCH461" s="323"/>
      <c r="WCI461" s="323"/>
      <c r="WCJ461" s="323"/>
      <c r="WCK461" s="323"/>
      <c r="WCL461" s="323"/>
      <c r="WCM461" s="323"/>
      <c r="WCN461" s="323"/>
      <c r="WCO461" s="323"/>
      <c r="WCP461" s="323"/>
      <c r="WCQ461" s="323"/>
      <c r="WCR461" s="323"/>
      <c r="WCS461" s="323"/>
      <c r="WCT461" s="323"/>
      <c r="WCU461" s="323"/>
      <c r="WCV461" s="323"/>
      <c r="WCW461" s="323"/>
      <c r="WCX461" s="323"/>
      <c r="WCY461" s="323"/>
      <c r="WCZ461" s="323"/>
      <c r="WDA461" s="323"/>
      <c r="WDB461" s="323"/>
      <c r="WDC461" s="323"/>
      <c r="WDD461" s="323"/>
      <c r="WDE461" s="323"/>
      <c r="WDF461" s="323"/>
      <c r="WDG461" s="323"/>
      <c r="WDH461" s="323"/>
      <c r="WDI461" s="323"/>
      <c r="WDJ461" s="323"/>
      <c r="WDK461" s="323"/>
      <c r="WDL461" s="323"/>
      <c r="WDM461" s="323"/>
      <c r="WDN461" s="323"/>
      <c r="WDO461" s="323"/>
      <c r="WDP461" s="323"/>
      <c r="WDQ461" s="323"/>
      <c r="WDR461" s="323"/>
      <c r="WDS461" s="323"/>
      <c r="WDT461" s="323"/>
      <c r="WDU461" s="323"/>
      <c r="WDV461" s="323"/>
      <c r="WDW461" s="323"/>
      <c r="WDX461" s="323"/>
      <c r="WDY461" s="323"/>
      <c r="WDZ461" s="323"/>
      <c r="WEA461" s="323"/>
      <c r="WEB461" s="323"/>
      <c r="WEC461" s="323"/>
      <c r="WED461" s="323"/>
      <c r="WEE461" s="323"/>
      <c r="WEF461" s="323"/>
      <c r="WEG461" s="323"/>
      <c r="WEH461" s="323"/>
      <c r="WEI461" s="323"/>
      <c r="WEJ461" s="323"/>
      <c r="WEK461" s="323"/>
      <c r="WEL461" s="323"/>
      <c r="WEM461" s="323"/>
      <c r="WEN461" s="323"/>
      <c r="WEO461" s="323"/>
      <c r="WEP461" s="323"/>
      <c r="WEQ461" s="323"/>
      <c r="WER461" s="323"/>
      <c r="WES461" s="323"/>
      <c r="WET461" s="323"/>
      <c r="WEU461" s="323"/>
      <c r="WEV461" s="323"/>
      <c r="WEW461" s="323"/>
      <c r="WEX461" s="323"/>
      <c r="WEY461" s="323"/>
      <c r="WEZ461" s="323"/>
      <c r="WFA461" s="323"/>
      <c r="WFB461" s="323"/>
      <c r="WFC461" s="323"/>
      <c r="WFD461" s="323"/>
      <c r="WFE461" s="323"/>
      <c r="WFF461" s="323"/>
      <c r="WFG461" s="323"/>
      <c r="WFH461" s="323"/>
      <c r="WFI461" s="323"/>
      <c r="WFJ461" s="323"/>
      <c r="WFK461" s="323"/>
      <c r="WFL461" s="323"/>
      <c r="WFM461" s="323"/>
      <c r="WFN461" s="323"/>
      <c r="WFO461" s="323"/>
      <c r="WFP461" s="323"/>
      <c r="WFQ461" s="323"/>
      <c r="WFR461" s="323"/>
      <c r="WFS461" s="323"/>
      <c r="WFT461" s="323"/>
      <c r="WFU461" s="323"/>
      <c r="WFV461" s="323"/>
      <c r="WFW461" s="323"/>
      <c r="WFX461" s="323"/>
      <c r="WFY461" s="323"/>
      <c r="WFZ461" s="323"/>
      <c r="WGA461" s="323"/>
      <c r="WGB461" s="323"/>
      <c r="WGC461" s="323"/>
      <c r="WGD461" s="323"/>
      <c r="WGE461" s="323"/>
      <c r="WGF461" s="323"/>
      <c r="WGG461" s="323"/>
      <c r="WGH461" s="323"/>
      <c r="WGI461" s="323"/>
      <c r="WGJ461" s="323"/>
      <c r="WGK461" s="323"/>
      <c r="WGL461" s="323"/>
      <c r="WGM461" s="323"/>
      <c r="WGN461" s="323"/>
      <c r="WGO461" s="323"/>
      <c r="WGP461" s="323"/>
      <c r="WGQ461" s="323"/>
      <c r="WGR461" s="323"/>
      <c r="WGS461" s="323"/>
      <c r="WGT461" s="323"/>
      <c r="WGU461" s="323"/>
      <c r="WGV461" s="323"/>
      <c r="WGW461" s="323"/>
      <c r="WGX461" s="323"/>
      <c r="WGY461" s="323"/>
      <c r="WGZ461" s="323"/>
      <c r="WHA461" s="323"/>
      <c r="WHB461" s="323"/>
      <c r="WHC461" s="323"/>
      <c r="WHD461" s="323"/>
      <c r="WHE461" s="323"/>
      <c r="WHF461" s="323"/>
      <c r="WHG461" s="323"/>
      <c r="WHH461" s="323"/>
      <c r="WHI461" s="323"/>
      <c r="WHJ461" s="323"/>
      <c r="WHK461" s="323"/>
      <c r="WHL461" s="323"/>
      <c r="WHM461" s="323"/>
      <c r="WHN461" s="323"/>
      <c r="WHO461" s="323"/>
      <c r="WHP461" s="323"/>
      <c r="WHQ461" s="323"/>
      <c r="WHR461" s="323"/>
      <c r="WHS461" s="323"/>
      <c r="WHT461" s="323"/>
      <c r="WHU461" s="323"/>
      <c r="WHV461" s="323"/>
      <c r="WHW461" s="323"/>
      <c r="WHX461" s="323"/>
      <c r="WHY461" s="323"/>
      <c r="WHZ461" s="323"/>
      <c r="WIA461" s="323"/>
      <c r="WIB461" s="323"/>
      <c r="WIC461" s="323"/>
      <c r="WID461" s="323"/>
      <c r="WIE461" s="323"/>
      <c r="WIF461" s="323"/>
      <c r="WIG461" s="323"/>
      <c r="WIH461" s="323"/>
      <c r="WII461" s="323"/>
      <c r="WIJ461" s="323"/>
      <c r="WIK461" s="323"/>
      <c r="WIL461" s="323"/>
      <c r="WIM461" s="323"/>
      <c r="WIN461" s="323"/>
      <c r="WIO461" s="323"/>
      <c r="WIP461" s="323"/>
      <c r="WIQ461" s="323"/>
      <c r="WIR461" s="323"/>
      <c r="WIS461" s="323"/>
      <c r="WIT461" s="323"/>
      <c r="WIU461" s="323"/>
      <c r="WIV461" s="323"/>
      <c r="WIW461" s="323"/>
      <c r="WIX461" s="323"/>
      <c r="WIY461" s="323"/>
      <c r="WIZ461" s="323"/>
      <c r="WJA461" s="323"/>
      <c r="WJB461" s="323"/>
      <c r="WJC461" s="323"/>
      <c r="WJD461" s="323"/>
      <c r="WJE461" s="323"/>
      <c r="WJF461" s="323"/>
      <c r="WJG461" s="323"/>
      <c r="WJH461" s="323"/>
      <c r="WJI461" s="323"/>
      <c r="WJJ461" s="323"/>
      <c r="WJK461" s="323"/>
      <c r="WJL461" s="323"/>
      <c r="WJM461" s="323"/>
      <c r="WJN461" s="323"/>
      <c r="WJO461" s="323"/>
      <c r="WJP461" s="323"/>
      <c r="WJQ461" s="323"/>
      <c r="WJR461" s="323"/>
      <c r="WJS461" s="323"/>
      <c r="WJT461" s="323"/>
      <c r="WJU461" s="323"/>
      <c r="WJV461" s="323"/>
      <c r="WJW461" s="323"/>
      <c r="WJX461" s="323"/>
      <c r="WJY461" s="323"/>
      <c r="WJZ461" s="323"/>
      <c r="WKA461" s="323"/>
      <c r="WKB461" s="323"/>
      <c r="WKC461" s="323"/>
      <c r="WKD461" s="323"/>
      <c r="WKE461" s="323"/>
      <c r="WKF461" s="323"/>
      <c r="WKG461" s="323"/>
      <c r="WKH461" s="323"/>
      <c r="WKI461" s="323"/>
      <c r="WKJ461" s="323"/>
      <c r="WKK461" s="323"/>
      <c r="WKL461" s="323"/>
      <c r="WKM461" s="323"/>
      <c r="WKN461" s="323"/>
      <c r="WKO461" s="323"/>
      <c r="WKP461" s="323"/>
      <c r="WKQ461" s="323"/>
      <c r="WKR461" s="323"/>
      <c r="WKS461" s="323"/>
      <c r="WKT461" s="323"/>
      <c r="WKU461" s="323"/>
      <c r="WKV461" s="323"/>
      <c r="WKW461" s="323"/>
      <c r="WKX461" s="323"/>
      <c r="WKY461" s="323"/>
      <c r="WKZ461" s="323"/>
      <c r="WLA461" s="323"/>
      <c r="WLB461" s="323"/>
      <c r="WLC461" s="323"/>
      <c r="WLD461" s="323"/>
      <c r="WLE461" s="323"/>
      <c r="WLF461" s="323"/>
      <c r="WLG461" s="323"/>
      <c r="WLH461" s="323"/>
      <c r="WLI461" s="323"/>
      <c r="WLJ461" s="323"/>
      <c r="WLK461" s="323"/>
      <c r="WLL461" s="323"/>
      <c r="WLM461" s="323"/>
      <c r="WLN461" s="323"/>
      <c r="WLO461" s="323"/>
      <c r="WLP461" s="323"/>
      <c r="WLQ461" s="323"/>
      <c r="WLR461" s="323"/>
      <c r="WLS461" s="323"/>
      <c r="WLT461" s="323"/>
      <c r="WLU461" s="323"/>
      <c r="WLV461" s="323"/>
      <c r="WLW461" s="323"/>
      <c r="WLX461" s="323"/>
      <c r="WLY461" s="323"/>
      <c r="WLZ461" s="323"/>
      <c r="WMA461" s="323"/>
      <c r="WMB461" s="323"/>
      <c r="WMC461" s="323"/>
      <c r="WMD461" s="323"/>
      <c r="WME461" s="323"/>
      <c r="WMF461" s="323"/>
      <c r="WMG461" s="323"/>
      <c r="WMH461" s="323"/>
      <c r="WMI461" s="323"/>
      <c r="WMJ461" s="323"/>
      <c r="WMK461" s="323"/>
      <c r="WML461" s="323"/>
      <c r="WMM461" s="323"/>
      <c r="WMN461" s="323"/>
      <c r="WMO461" s="323"/>
      <c r="WMP461" s="323"/>
      <c r="WMQ461" s="323"/>
      <c r="WMR461" s="323"/>
      <c r="WMS461" s="323"/>
      <c r="WMT461" s="323"/>
      <c r="WMU461" s="323"/>
      <c r="WMV461" s="323"/>
      <c r="WMW461" s="323"/>
      <c r="WMX461" s="323"/>
      <c r="WMY461" s="323"/>
      <c r="WMZ461" s="323"/>
      <c r="WNA461" s="323"/>
      <c r="WNB461" s="323"/>
      <c r="WNC461" s="323"/>
      <c r="WND461" s="323"/>
      <c r="WNE461" s="323"/>
      <c r="WNF461" s="323"/>
      <c r="WNG461" s="323"/>
      <c r="WNH461" s="323"/>
      <c r="WNI461" s="323"/>
      <c r="WNJ461" s="323"/>
      <c r="WNK461" s="323"/>
      <c r="WNL461" s="323"/>
      <c r="WNM461" s="323"/>
      <c r="WNN461" s="323"/>
      <c r="WNO461" s="323"/>
      <c r="WNP461" s="323"/>
      <c r="WNQ461" s="323"/>
      <c r="WNR461" s="323"/>
      <c r="WNS461" s="323"/>
      <c r="WNT461" s="323"/>
      <c r="WNU461" s="323"/>
      <c r="WNV461" s="323"/>
      <c r="WNW461" s="323"/>
      <c r="WNX461" s="323"/>
      <c r="WNY461" s="323"/>
      <c r="WNZ461" s="323"/>
      <c r="WOA461" s="323"/>
      <c r="WOB461" s="323"/>
      <c r="WOC461" s="323"/>
      <c r="WOD461" s="323"/>
      <c r="WOE461" s="323"/>
      <c r="WOF461" s="323"/>
      <c r="WOG461" s="323"/>
      <c r="WOH461" s="323"/>
      <c r="WOI461" s="323"/>
      <c r="WOJ461" s="323"/>
      <c r="WOK461" s="323"/>
      <c r="WOL461" s="323"/>
      <c r="WOM461" s="323"/>
      <c r="WON461" s="323"/>
      <c r="WOO461" s="323"/>
      <c r="WOP461" s="323"/>
      <c r="WOQ461" s="323"/>
      <c r="WOR461" s="323"/>
      <c r="WOS461" s="323"/>
      <c r="WOT461" s="323"/>
      <c r="WOU461" s="323"/>
      <c r="WOV461" s="323"/>
      <c r="WOW461" s="323"/>
      <c r="WOX461" s="323"/>
      <c r="WOY461" s="323"/>
      <c r="WOZ461" s="323"/>
      <c r="WPA461" s="323"/>
      <c r="WPB461" s="323"/>
      <c r="WPC461" s="323"/>
      <c r="WPD461" s="323"/>
      <c r="WPE461" s="323"/>
      <c r="WPF461" s="323"/>
      <c r="WPG461" s="323"/>
      <c r="WPH461" s="323"/>
      <c r="WPI461" s="323"/>
      <c r="WPJ461" s="323"/>
      <c r="WPK461" s="323"/>
      <c r="WPL461" s="323"/>
      <c r="WPM461" s="323"/>
      <c r="WPN461" s="323"/>
      <c r="WPO461" s="323"/>
      <c r="WPP461" s="323"/>
      <c r="WPQ461" s="323"/>
      <c r="WPR461" s="323"/>
      <c r="WPS461" s="323"/>
      <c r="WPT461" s="323"/>
      <c r="WPU461" s="323"/>
      <c r="WPV461" s="323"/>
      <c r="WPW461" s="323"/>
      <c r="WPX461" s="323"/>
      <c r="WPY461" s="323"/>
      <c r="WPZ461" s="323"/>
      <c r="WQA461" s="323"/>
      <c r="WQB461" s="323"/>
      <c r="WQC461" s="323"/>
      <c r="WQD461" s="323"/>
      <c r="WQE461" s="323"/>
      <c r="WQF461" s="323"/>
      <c r="WQG461" s="323"/>
      <c r="WQH461" s="323"/>
      <c r="WQI461" s="323"/>
      <c r="WQJ461" s="323"/>
      <c r="WQK461" s="323"/>
      <c r="WQL461" s="323"/>
      <c r="WQM461" s="323"/>
      <c r="WQN461" s="323"/>
      <c r="WQO461" s="323"/>
      <c r="WQP461" s="323"/>
      <c r="WQQ461" s="323"/>
      <c r="WQR461" s="323"/>
      <c r="WQS461" s="323"/>
      <c r="WQT461" s="323"/>
      <c r="WQU461" s="323"/>
      <c r="WQV461" s="323"/>
      <c r="WQW461" s="323"/>
      <c r="WQX461" s="323"/>
      <c r="WQY461" s="323"/>
      <c r="WQZ461" s="323"/>
      <c r="WRA461" s="323"/>
      <c r="WRB461" s="323"/>
      <c r="WRC461" s="323"/>
      <c r="WRD461" s="323"/>
      <c r="WRE461" s="323"/>
      <c r="WRF461" s="323"/>
      <c r="WRG461" s="323"/>
      <c r="WRH461" s="323"/>
      <c r="WRI461" s="323"/>
      <c r="WRJ461" s="323"/>
      <c r="WRK461" s="323"/>
      <c r="WRL461" s="323"/>
      <c r="WRM461" s="323"/>
      <c r="WRN461" s="323"/>
      <c r="WRO461" s="323"/>
      <c r="WRP461" s="323"/>
      <c r="WRQ461" s="323"/>
      <c r="WRR461" s="323"/>
      <c r="WRS461" s="323"/>
      <c r="WRT461" s="323"/>
      <c r="WRU461" s="323"/>
      <c r="WRV461" s="323"/>
      <c r="WRW461" s="323"/>
      <c r="WRX461" s="323"/>
      <c r="WRY461" s="323"/>
      <c r="WRZ461" s="323"/>
      <c r="WSA461" s="323"/>
      <c r="WSB461" s="323"/>
      <c r="WSC461" s="323"/>
      <c r="WSD461" s="323"/>
      <c r="WSE461" s="323"/>
      <c r="WSF461" s="323"/>
      <c r="WSG461" s="323"/>
      <c r="WSH461" s="323"/>
      <c r="WSI461" s="323"/>
      <c r="WSJ461" s="323"/>
      <c r="WSK461" s="323"/>
      <c r="WSL461" s="323"/>
      <c r="WSM461" s="323"/>
      <c r="WSN461" s="323"/>
      <c r="WSO461" s="323"/>
      <c r="WSP461" s="323"/>
      <c r="WSQ461" s="323"/>
      <c r="WSR461" s="323"/>
      <c r="WSS461" s="323"/>
      <c r="WST461" s="323"/>
      <c r="WSU461" s="323"/>
      <c r="WSV461" s="323"/>
      <c r="WSW461" s="323"/>
      <c r="WSX461" s="323"/>
      <c r="WSY461" s="323"/>
      <c r="WSZ461" s="323"/>
      <c r="WTA461" s="323"/>
      <c r="WTB461" s="323"/>
      <c r="WTC461" s="323"/>
      <c r="WTD461" s="323"/>
      <c r="WTE461" s="323"/>
      <c r="WTF461" s="323"/>
      <c r="WTG461" s="323"/>
      <c r="WTH461" s="323"/>
      <c r="WTI461" s="323"/>
      <c r="WTJ461" s="323"/>
      <c r="WTK461" s="323"/>
      <c r="WTL461" s="323"/>
      <c r="WTM461" s="323"/>
      <c r="WTN461" s="323"/>
      <c r="WTO461" s="323"/>
      <c r="WTP461" s="323"/>
      <c r="WTQ461" s="323"/>
      <c r="WTR461" s="323"/>
      <c r="WTS461" s="323"/>
      <c r="WTT461" s="323"/>
      <c r="WTU461" s="323"/>
      <c r="WTV461" s="323"/>
      <c r="WTW461" s="323"/>
      <c r="WTX461" s="323"/>
      <c r="WTY461" s="323"/>
      <c r="WTZ461" s="323"/>
      <c r="WUA461" s="323"/>
      <c r="WUB461" s="323"/>
      <c r="WUC461" s="323"/>
      <c r="WUD461" s="323"/>
      <c r="WUE461" s="323"/>
      <c r="WUF461" s="323"/>
      <c r="WUG461" s="323"/>
      <c r="WUH461" s="323"/>
      <c r="WUI461" s="323"/>
      <c r="WUJ461" s="323"/>
      <c r="WUK461" s="323"/>
      <c r="WUL461" s="323"/>
      <c r="WUM461" s="323"/>
      <c r="WUN461" s="323"/>
      <c r="WUO461" s="323"/>
      <c r="WUP461" s="323"/>
      <c r="WUQ461" s="323"/>
      <c r="WUR461" s="323"/>
      <c r="WUS461" s="323"/>
      <c r="WUT461" s="323"/>
      <c r="WUU461" s="323"/>
      <c r="WUV461" s="323"/>
      <c r="WUW461" s="323"/>
      <c r="WUX461" s="323"/>
      <c r="WUY461" s="323"/>
      <c r="WUZ461" s="323"/>
      <c r="WVA461" s="323"/>
      <c r="WVB461" s="323"/>
      <c r="WVC461" s="323"/>
      <c r="WVD461" s="323"/>
      <c r="WVE461" s="323"/>
      <c r="WVF461" s="323"/>
      <c r="WVG461" s="323"/>
      <c r="WVH461" s="323"/>
      <c r="WVI461" s="323"/>
      <c r="WVJ461" s="323"/>
      <c r="WVK461" s="323"/>
      <c r="WVL461" s="323"/>
      <c r="WVM461" s="323"/>
      <c r="WVN461" s="323"/>
      <c r="WVO461" s="323"/>
      <c r="WVP461" s="323"/>
      <c r="WVQ461" s="323"/>
      <c r="WVR461" s="323"/>
      <c r="WVS461" s="323"/>
      <c r="WVT461" s="323"/>
      <c r="WVU461" s="323"/>
      <c r="WVV461" s="323"/>
      <c r="WVW461" s="323"/>
      <c r="WVX461" s="323"/>
      <c r="WVY461" s="323"/>
      <c r="WVZ461" s="323"/>
      <c r="WWA461" s="323"/>
      <c r="WWB461" s="323"/>
      <c r="WWC461" s="323"/>
      <c r="WWD461" s="323"/>
      <c r="WWE461" s="323"/>
      <c r="WWF461" s="323"/>
      <c r="WWG461" s="323"/>
      <c r="WWH461" s="323"/>
      <c r="WWI461" s="323"/>
      <c r="WWJ461" s="323"/>
      <c r="WWK461" s="323"/>
      <c r="WWL461" s="323"/>
      <c r="WWM461" s="323"/>
      <c r="WWN461" s="323"/>
      <c r="WWO461" s="323"/>
      <c r="WWP461" s="323"/>
      <c r="WWQ461" s="323"/>
      <c r="WWR461" s="323"/>
      <c r="WWS461" s="323"/>
      <c r="WWT461" s="323"/>
      <c r="WWU461" s="323"/>
      <c r="WWV461" s="323"/>
      <c r="WWW461" s="323"/>
      <c r="WWX461" s="323"/>
      <c r="WWY461" s="323"/>
      <c r="WWZ461" s="323"/>
      <c r="WXA461" s="323"/>
      <c r="WXB461" s="323"/>
      <c r="WXC461" s="323"/>
      <c r="WXD461" s="323"/>
      <c r="WXE461" s="323"/>
      <c r="WXF461" s="323"/>
      <c r="WXG461" s="323"/>
      <c r="WXH461" s="323"/>
      <c r="WXI461" s="323"/>
      <c r="WXJ461" s="323"/>
      <c r="WXK461" s="323"/>
      <c r="WXL461" s="323"/>
      <c r="WXM461" s="323"/>
      <c r="WXN461" s="323"/>
      <c r="WXO461" s="323"/>
      <c r="WXP461" s="323"/>
      <c r="WXQ461" s="323"/>
      <c r="WXR461" s="323"/>
      <c r="WXS461" s="323"/>
      <c r="WXT461" s="323"/>
      <c r="WXU461" s="323"/>
      <c r="WXV461" s="323"/>
      <c r="WXW461" s="323"/>
      <c r="WXX461" s="323"/>
      <c r="WXY461" s="323"/>
      <c r="WXZ461" s="323"/>
      <c r="WYA461" s="323"/>
      <c r="WYB461" s="323"/>
      <c r="WYC461" s="323"/>
      <c r="WYD461" s="323"/>
      <c r="WYE461" s="323"/>
      <c r="WYF461" s="323"/>
      <c r="WYG461" s="323"/>
      <c r="WYH461" s="323"/>
      <c r="WYI461" s="323"/>
      <c r="WYJ461" s="323"/>
      <c r="WYK461" s="323"/>
      <c r="WYL461" s="323"/>
      <c r="WYM461" s="323"/>
      <c r="WYN461" s="323"/>
      <c r="WYO461" s="323"/>
      <c r="WYP461" s="323"/>
      <c r="WYQ461" s="323"/>
      <c r="WYR461" s="323"/>
      <c r="WYS461" s="323"/>
      <c r="WYT461" s="323"/>
      <c r="WYU461" s="323"/>
      <c r="WYV461" s="323"/>
      <c r="WYW461" s="323"/>
      <c r="WYX461" s="323"/>
      <c r="WYY461" s="323"/>
      <c r="WYZ461" s="323"/>
      <c r="WZA461" s="323"/>
      <c r="WZB461" s="323"/>
      <c r="WZC461" s="323"/>
      <c r="WZD461" s="323"/>
      <c r="WZE461" s="323"/>
      <c r="WZF461" s="323"/>
      <c r="WZG461" s="323"/>
      <c r="WZH461" s="323"/>
      <c r="WZI461" s="323"/>
      <c r="WZJ461" s="323"/>
      <c r="WZK461" s="323"/>
      <c r="WZL461" s="323"/>
      <c r="WZM461" s="323"/>
      <c r="WZN461" s="323"/>
      <c r="WZO461" s="323"/>
      <c r="WZP461" s="323"/>
      <c r="WZQ461" s="323"/>
      <c r="WZR461" s="323"/>
      <c r="WZS461" s="323"/>
      <c r="WZT461" s="323"/>
      <c r="WZU461" s="323"/>
      <c r="WZV461" s="323"/>
      <c r="WZW461" s="323"/>
      <c r="WZX461" s="323"/>
      <c r="WZY461" s="323"/>
      <c r="WZZ461" s="323"/>
      <c r="XAA461" s="323"/>
      <c r="XAB461" s="323"/>
      <c r="XAC461" s="323"/>
      <c r="XAD461" s="323"/>
      <c r="XAE461" s="323"/>
      <c r="XAF461" s="323"/>
      <c r="XAG461" s="323"/>
      <c r="XAH461" s="323"/>
      <c r="XAI461" s="323"/>
      <c r="XAJ461" s="323"/>
      <c r="XAK461" s="323"/>
      <c r="XAL461" s="323"/>
      <c r="XAM461" s="323"/>
      <c r="XAN461" s="323"/>
      <c r="XAO461" s="323"/>
      <c r="XAP461" s="323"/>
      <c r="XAQ461" s="323"/>
      <c r="XAR461" s="323"/>
      <c r="XAS461" s="323"/>
      <c r="XAT461" s="323"/>
      <c r="XAU461" s="323"/>
      <c r="XAV461" s="323"/>
      <c r="XAW461" s="323"/>
      <c r="XAX461" s="323"/>
      <c r="XAY461" s="323"/>
      <c r="XAZ461" s="323"/>
      <c r="XBA461" s="323"/>
      <c r="XBB461" s="323"/>
      <c r="XBC461" s="323"/>
      <c r="XBD461" s="323"/>
      <c r="XBE461" s="323"/>
      <c r="XBF461" s="323"/>
      <c r="XBG461" s="323"/>
      <c r="XBH461" s="323"/>
      <c r="XBI461" s="323"/>
      <c r="XBJ461" s="323"/>
      <c r="XBK461" s="323"/>
      <c r="XBL461" s="323"/>
      <c r="XBM461" s="323"/>
      <c r="XBN461" s="323"/>
      <c r="XBO461" s="323"/>
      <c r="XBP461" s="323"/>
      <c r="XBQ461" s="323"/>
      <c r="XBR461" s="323"/>
      <c r="XBS461" s="323"/>
      <c r="XBT461" s="323"/>
      <c r="XBU461" s="323"/>
      <c r="XBV461" s="323"/>
      <c r="XBW461" s="323"/>
      <c r="XBX461" s="323"/>
      <c r="XBY461" s="323"/>
      <c r="XBZ461" s="323"/>
      <c r="XCA461" s="323"/>
      <c r="XCB461" s="323"/>
      <c r="XCC461" s="323"/>
      <c r="XCD461" s="323"/>
      <c r="XCE461" s="323"/>
      <c r="XCF461" s="323"/>
      <c r="XCG461" s="323"/>
      <c r="XCH461" s="323"/>
      <c r="XCI461" s="323"/>
      <c r="XCJ461" s="323"/>
      <c r="XCK461" s="323"/>
      <c r="XCL461" s="323"/>
      <c r="XCM461" s="323"/>
      <c r="XCN461" s="323"/>
      <c r="XCO461" s="323"/>
      <c r="XCP461" s="323"/>
      <c r="XCQ461" s="323"/>
      <c r="XCR461" s="323"/>
      <c r="XCS461" s="323"/>
      <c r="XCT461" s="323"/>
      <c r="XCU461" s="323"/>
      <c r="XCV461" s="323"/>
      <c r="XCW461" s="323"/>
      <c r="XCX461" s="323"/>
      <c r="XCY461" s="323"/>
      <c r="XCZ461" s="323"/>
      <c r="XDA461" s="323"/>
      <c r="XDB461" s="323"/>
      <c r="XDC461" s="323"/>
      <c r="XDD461" s="323"/>
      <c r="XDE461" s="323"/>
      <c r="XDF461" s="323"/>
      <c r="XDG461" s="323"/>
      <c r="XDH461" s="323"/>
      <c r="XDI461" s="323"/>
      <c r="XDJ461" s="323"/>
      <c r="XDK461" s="323"/>
      <c r="XDL461" s="323"/>
      <c r="XDM461" s="323"/>
      <c r="XDN461" s="323"/>
      <c r="XDO461" s="323"/>
      <c r="XDP461" s="323"/>
      <c r="XDQ461" s="323"/>
      <c r="XDR461" s="323"/>
      <c r="XDS461" s="323"/>
      <c r="XDT461" s="323"/>
      <c r="XDU461" s="323"/>
      <c r="XDV461" s="323"/>
      <c r="XDW461" s="323"/>
      <c r="XDX461" s="323"/>
      <c r="XDY461" s="323"/>
      <c r="XDZ461" s="323"/>
      <c r="XEA461" s="323"/>
      <c r="XEB461" s="323"/>
      <c r="XEC461" s="323"/>
      <c r="XED461" s="323"/>
      <c r="XEE461" s="323"/>
      <c r="XEF461" s="323"/>
      <c r="XEG461" s="323"/>
      <c r="XEH461" s="323"/>
      <c r="XEI461" s="323"/>
      <c r="XEJ461" s="323"/>
      <c r="XEK461" s="323"/>
      <c r="XEL461" s="323"/>
      <c r="XEM461" s="323"/>
      <c r="XEN461" s="323"/>
      <c r="XEO461" s="323"/>
      <c r="XEP461" s="323"/>
      <c r="XEQ461" s="323"/>
      <c r="XER461" s="323"/>
      <c r="XES461" s="323"/>
      <c r="XET461" s="323"/>
      <c r="XEU461" s="323"/>
      <c r="XEV461" s="323"/>
      <c r="XEW461" s="323"/>
      <c r="XEX461" s="323"/>
      <c r="XEY461" s="323"/>
      <c r="XEZ461" s="323"/>
      <c r="XFA461" s="323"/>
      <c r="XFB461" s="323"/>
      <c r="XFC461" s="323"/>
      <c r="XFD461" s="323"/>
    </row>
    <row r="462" spans="1:16384" ht="22.5" customHeight="1">
      <c r="A462" s="616"/>
      <c r="B462" s="616"/>
      <c r="C462" s="616"/>
      <c r="D462" s="632"/>
      <c r="E462" s="124">
        <v>3</v>
      </c>
      <c r="F462" s="124" t="s">
        <v>2960</v>
      </c>
      <c r="G462" s="123" t="s">
        <v>2957</v>
      </c>
      <c r="H462" s="123" t="s">
        <v>2958</v>
      </c>
      <c r="I462" s="289" t="s">
        <v>2961</v>
      </c>
      <c r="J462" s="124"/>
      <c r="K462" s="123"/>
      <c r="L462" s="438"/>
      <c r="M462" s="439"/>
      <c r="N462" s="439"/>
      <c r="O462" s="439"/>
      <c r="P462" s="439"/>
      <c r="Q462" s="439"/>
      <c r="R462" s="439"/>
      <c r="S462" s="445"/>
      <c r="T462" s="445"/>
      <c r="U462" s="445"/>
      <c r="V462" s="445"/>
      <c r="W462" s="323"/>
      <c r="X462" s="323"/>
      <c r="Y462" s="323"/>
      <c r="Z462" s="323"/>
      <c r="AA462" s="323"/>
      <c r="AB462" s="323"/>
      <c r="AC462" s="323"/>
      <c r="AD462" s="323"/>
      <c r="AE462" s="323"/>
      <c r="AF462" s="323"/>
      <c r="AG462" s="323"/>
      <c r="AH462" s="323"/>
      <c r="AI462" s="323"/>
      <c r="AJ462" s="323"/>
      <c r="AK462" s="323"/>
      <c r="AL462" s="323"/>
      <c r="AM462" s="323"/>
      <c r="AN462" s="323"/>
      <c r="AO462" s="323"/>
      <c r="AP462" s="323"/>
      <c r="AQ462" s="323"/>
      <c r="AR462" s="323"/>
      <c r="AS462" s="323"/>
      <c r="AT462" s="323"/>
      <c r="AU462" s="323"/>
      <c r="AV462" s="323"/>
      <c r="AW462" s="323"/>
      <c r="AX462" s="323"/>
      <c r="AY462" s="323"/>
      <c r="AZ462" s="323"/>
      <c r="BA462" s="323"/>
      <c r="BB462" s="323"/>
      <c r="BC462" s="323"/>
      <c r="BD462" s="323"/>
      <c r="BE462" s="323"/>
      <c r="BF462" s="323"/>
      <c r="BG462" s="323"/>
      <c r="BH462" s="323"/>
      <c r="BI462" s="323"/>
      <c r="BJ462" s="323"/>
      <c r="BK462" s="323"/>
      <c r="BL462" s="323"/>
      <c r="BM462" s="323"/>
      <c r="BN462" s="323"/>
      <c r="BO462" s="323"/>
      <c r="BP462" s="323"/>
      <c r="BQ462" s="323"/>
      <c r="BR462" s="323"/>
      <c r="BS462" s="323"/>
      <c r="BT462" s="323"/>
      <c r="BU462" s="323"/>
      <c r="BV462" s="323"/>
      <c r="BW462" s="323"/>
      <c r="BX462" s="323"/>
      <c r="BY462" s="323"/>
      <c r="BZ462" s="323"/>
      <c r="CA462" s="323"/>
      <c r="CB462" s="323"/>
      <c r="CC462" s="323"/>
      <c r="CD462" s="323"/>
      <c r="CE462" s="323"/>
      <c r="CF462" s="323"/>
      <c r="CG462" s="323"/>
      <c r="CH462" s="323"/>
      <c r="CI462" s="323"/>
      <c r="CJ462" s="323"/>
      <c r="CK462" s="323"/>
      <c r="CL462" s="323"/>
      <c r="CM462" s="323"/>
      <c r="CN462" s="323"/>
      <c r="CO462" s="323"/>
      <c r="CP462" s="323"/>
      <c r="CQ462" s="323"/>
      <c r="CR462" s="323"/>
      <c r="CS462" s="323"/>
      <c r="CT462" s="323"/>
      <c r="CU462" s="323"/>
      <c r="CV462" s="323"/>
      <c r="CW462" s="323"/>
      <c r="CX462" s="323"/>
      <c r="CY462" s="323"/>
      <c r="CZ462" s="323"/>
      <c r="DA462" s="323"/>
      <c r="DB462" s="323"/>
      <c r="DC462" s="323"/>
      <c r="DD462" s="323"/>
      <c r="DE462" s="323"/>
      <c r="DF462" s="323"/>
      <c r="DG462" s="323"/>
      <c r="DH462" s="323"/>
      <c r="DI462" s="323"/>
      <c r="DJ462" s="323"/>
      <c r="DK462" s="323"/>
      <c r="DL462" s="323"/>
      <c r="DM462" s="323"/>
      <c r="DN462" s="323"/>
      <c r="DO462" s="323"/>
      <c r="DP462" s="323"/>
      <c r="DQ462" s="323"/>
      <c r="DR462" s="323"/>
      <c r="DS462" s="323"/>
      <c r="DT462" s="323"/>
      <c r="DU462" s="323"/>
      <c r="DV462" s="323"/>
      <c r="DW462" s="323"/>
      <c r="DX462" s="323"/>
      <c r="DY462" s="323"/>
      <c r="DZ462" s="323"/>
      <c r="EA462" s="323"/>
      <c r="EB462" s="323"/>
      <c r="EC462" s="323"/>
      <c r="ED462" s="323"/>
      <c r="EE462" s="323"/>
      <c r="EF462" s="323"/>
      <c r="EG462" s="323"/>
      <c r="EH462" s="323"/>
      <c r="EI462" s="323"/>
      <c r="EJ462" s="323"/>
      <c r="EK462" s="323"/>
      <c r="EL462" s="323"/>
      <c r="EM462" s="323"/>
      <c r="EN462" s="323"/>
      <c r="EO462" s="323"/>
      <c r="EP462" s="323"/>
      <c r="EQ462" s="323"/>
      <c r="ER462" s="323"/>
      <c r="ES462" s="323"/>
      <c r="ET462" s="323"/>
      <c r="EU462" s="323"/>
      <c r="EV462" s="323"/>
      <c r="EW462" s="323"/>
      <c r="EX462" s="323"/>
      <c r="EY462" s="323"/>
      <c r="EZ462" s="323"/>
      <c r="FA462" s="323"/>
      <c r="FB462" s="323"/>
      <c r="FC462" s="323"/>
      <c r="FD462" s="323"/>
      <c r="FE462" s="323"/>
      <c r="FF462" s="323"/>
      <c r="FG462" s="323"/>
      <c r="FH462" s="323"/>
      <c r="FI462" s="323"/>
      <c r="FJ462" s="323"/>
      <c r="FK462" s="323"/>
      <c r="FL462" s="323"/>
      <c r="FM462" s="323"/>
      <c r="FN462" s="323"/>
      <c r="FO462" s="323"/>
      <c r="FP462" s="323"/>
      <c r="FQ462" s="323"/>
      <c r="FR462" s="323"/>
      <c r="FS462" s="323"/>
      <c r="FT462" s="323"/>
      <c r="FU462" s="323"/>
      <c r="FV462" s="323"/>
      <c r="FW462" s="323"/>
      <c r="FX462" s="323"/>
      <c r="FY462" s="323"/>
      <c r="FZ462" s="323"/>
      <c r="GA462" s="323"/>
      <c r="GB462" s="323"/>
      <c r="GC462" s="323"/>
      <c r="GD462" s="323"/>
      <c r="GE462" s="323"/>
      <c r="GF462" s="323"/>
      <c r="GG462" s="323"/>
      <c r="GH462" s="323"/>
      <c r="GI462" s="323"/>
      <c r="GJ462" s="323"/>
      <c r="GK462" s="323"/>
      <c r="GL462" s="323"/>
      <c r="GM462" s="323"/>
      <c r="GN462" s="323"/>
      <c r="GO462" s="323"/>
      <c r="GP462" s="323"/>
      <c r="GQ462" s="323"/>
      <c r="GR462" s="323"/>
      <c r="GS462" s="323"/>
      <c r="GT462" s="323"/>
      <c r="GU462" s="323"/>
      <c r="GV462" s="323"/>
      <c r="GW462" s="323"/>
      <c r="GX462" s="323"/>
      <c r="GY462" s="323"/>
      <c r="GZ462" s="323"/>
      <c r="HA462" s="323"/>
      <c r="HB462" s="323"/>
      <c r="HC462" s="323"/>
      <c r="HD462" s="323"/>
      <c r="HE462" s="323"/>
      <c r="HF462" s="323"/>
      <c r="HG462" s="323"/>
      <c r="HH462" s="323"/>
      <c r="HI462" s="323"/>
      <c r="HJ462" s="323"/>
      <c r="HK462" s="323"/>
      <c r="HL462" s="323"/>
      <c r="HM462" s="323"/>
      <c r="HN462" s="323"/>
      <c r="HO462" s="323"/>
      <c r="HP462" s="323"/>
      <c r="HQ462" s="323"/>
      <c r="HR462" s="323"/>
      <c r="HS462" s="323"/>
      <c r="HT462" s="323"/>
      <c r="HU462" s="323"/>
      <c r="HV462" s="323"/>
      <c r="HW462" s="323"/>
      <c r="HX462" s="323"/>
      <c r="HY462" s="323"/>
      <c r="HZ462" s="323"/>
      <c r="IA462" s="323"/>
      <c r="IB462" s="323"/>
      <c r="IC462" s="323"/>
      <c r="ID462" s="323"/>
      <c r="IE462" s="323"/>
      <c r="IF462" s="323"/>
      <c r="IG462" s="323"/>
      <c r="IH462" s="323"/>
      <c r="II462" s="323"/>
      <c r="IJ462" s="323"/>
      <c r="IK462" s="323"/>
      <c r="IL462" s="323"/>
      <c r="IM462" s="323"/>
      <c r="IN462" s="323"/>
      <c r="IO462" s="323"/>
      <c r="IP462" s="323"/>
      <c r="IQ462" s="323"/>
      <c r="IR462" s="323"/>
      <c r="IS462" s="323"/>
      <c r="IT462" s="323"/>
      <c r="IU462" s="323"/>
      <c r="IV462" s="323"/>
      <c r="IW462" s="323"/>
      <c r="IX462" s="323"/>
      <c r="IY462" s="323"/>
      <c r="IZ462" s="323"/>
      <c r="JA462" s="323"/>
      <c r="JB462" s="323"/>
      <c r="JC462" s="323"/>
      <c r="JD462" s="323"/>
      <c r="JE462" s="323"/>
      <c r="JF462" s="323"/>
      <c r="JG462" s="323"/>
      <c r="JH462" s="323"/>
      <c r="JI462" s="323"/>
      <c r="JJ462" s="323"/>
      <c r="JK462" s="323"/>
      <c r="JL462" s="323"/>
      <c r="JM462" s="323"/>
      <c r="JN462" s="323"/>
      <c r="JO462" s="323"/>
      <c r="JP462" s="323"/>
      <c r="JQ462" s="323"/>
      <c r="JR462" s="323"/>
      <c r="JS462" s="323"/>
      <c r="JT462" s="323"/>
      <c r="JU462" s="323"/>
      <c r="JV462" s="323"/>
      <c r="JW462" s="323"/>
      <c r="JX462" s="323"/>
      <c r="JY462" s="323"/>
      <c r="JZ462" s="323"/>
      <c r="KA462" s="323"/>
      <c r="KB462" s="323"/>
      <c r="KC462" s="323"/>
      <c r="KD462" s="323"/>
      <c r="KE462" s="323"/>
      <c r="KF462" s="323"/>
      <c r="KG462" s="323"/>
      <c r="KH462" s="323"/>
      <c r="KI462" s="323"/>
      <c r="KJ462" s="323"/>
      <c r="KK462" s="323"/>
      <c r="KL462" s="323"/>
      <c r="KM462" s="323"/>
      <c r="KN462" s="323"/>
      <c r="KO462" s="323"/>
      <c r="KP462" s="323"/>
      <c r="KQ462" s="323"/>
      <c r="KR462" s="323"/>
      <c r="KS462" s="323"/>
      <c r="KT462" s="323"/>
      <c r="KU462" s="323"/>
      <c r="KV462" s="323"/>
      <c r="KW462" s="323"/>
      <c r="KX462" s="323"/>
      <c r="KY462" s="323"/>
      <c r="KZ462" s="323"/>
      <c r="LA462" s="323"/>
      <c r="LB462" s="323"/>
      <c r="LC462" s="323"/>
      <c r="LD462" s="323"/>
      <c r="LE462" s="323"/>
      <c r="LF462" s="323"/>
      <c r="LG462" s="323"/>
      <c r="LH462" s="323"/>
      <c r="LI462" s="323"/>
      <c r="LJ462" s="323"/>
      <c r="LK462" s="323"/>
      <c r="LL462" s="323"/>
      <c r="LM462" s="323"/>
      <c r="LN462" s="323"/>
      <c r="LO462" s="323"/>
      <c r="LP462" s="323"/>
      <c r="LQ462" s="323"/>
      <c r="LR462" s="323"/>
      <c r="LS462" s="323"/>
      <c r="LT462" s="323"/>
      <c r="LU462" s="323"/>
      <c r="LV462" s="323"/>
      <c r="LW462" s="323"/>
      <c r="LX462" s="323"/>
      <c r="LY462" s="323"/>
      <c r="LZ462" s="323"/>
      <c r="MA462" s="323"/>
      <c r="MB462" s="323"/>
      <c r="MC462" s="323"/>
      <c r="MD462" s="323"/>
      <c r="ME462" s="323"/>
      <c r="MF462" s="323"/>
      <c r="MG462" s="323"/>
      <c r="MH462" s="323"/>
      <c r="MI462" s="323"/>
      <c r="MJ462" s="323"/>
      <c r="MK462" s="323"/>
      <c r="ML462" s="323"/>
      <c r="MM462" s="323"/>
      <c r="MN462" s="323"/>
      <c r="MO462" s="323"/>
      <c r="MP462" s="323"/>
      <c r="MQ462" s="323"/>
      <c r="MR462" s="323"/>
      <c r="MS462" s="323"/>
      <c r="MT462" s="323"/>
      <c r="MU462" s="323"/>
      <c r="MV462" s="323"/>
      <c r="MW462" s="323"/>
      <c r="MX462" s="323"/>
      <c r="MY462" s="323"/>
      <c r="MZ462" s="323"/>
      <c r="NA462" s="323"/>
      <c r="NB462" s="323"/>
      <c r="NC462" s="323"/>
      <c r="ND462" s="323"/>
      <c r="NE462" s="323"/>
      <c r="NF462" s="323"/>
      <c r="NG462" s="323"/>
      <c r="NH462" s="323"/>
      <c r="NI462" s="323"/>
      <c r="NJ462" s="323"/>
      <c r="NK462" s="323"/>
      <c r="NL462" s="323"/>
      <c r="NM462" s="323"/>
      <c r="NN462" s="323"/>
      <c r="NO462" s="323"/>
      <c r="NP462" s="323"/>
      <c r="NQ462" s="323"/>
      <c r="NR462" s="323"/>
      <c r="NS462" s="323"/>
      <c r="NT462" s="323"/>
      <c r="NU462" s="323"/>
      <c r="NV462" s="323"/>
      <c r="NW462" s="323"/>
      <c r="NX462" s="323"/>
      <c r="NY462" s="323"/>
      <c r="NZ462" s="323"/>
      <c r="OA462" s="323"/>
      <c r="OB462" s="323"/>
      <c r="OC462" s="323"/>
      <c r="OD462" s="323"/>
      <c r="OE462" s="323"/>
      <c r="OF462" s="323"/>
      <c r="OG462" s="323"/>
      <c r="OH462" s="323"/>
      <c r="OI462" s="323"/>
      <c r="OJ462" s="323"/>
      <c r="OK462" s="323"/>
      <c r="OL462" s="323"/>
      <c r="OM462" s="323"/>
      <c r="ON462" s="323"/>
      <c r="OO462" s="323"/>
      <c r="OP462" s="323"/>
      <c r="OQ462" s="323"/>
      <c r="OR462" s="323"/>
      <c r="OS462" s="323"/>
      <c r="OT462" s="323"/>
      <c r="OU462" s="323"/>
      <c r="OV462" s="323"/>
      <c r="OW462" s="323"/>
      <c r="OX462" s="323"/>
      <c r="OY462" s="323"/>
      <c r="OZ462" s="323"/>
      <c r="PA462" s="323"/>
      <c r="PB462" s="323"/>
      <c r="PC462" s="323"/>
      <c r="PD462" s="323"/>
      <c r="PE462" s="323"/>
      <c r="PF462" s="323"/>
      <c r="PG462" s="323"/>
      <c r="PH462" s="323"/>
      <c r="PI462" s="323"/>
      <c r="PJ462" s="323"/>
      <c r="PK462" s="323"/>
      <c r="PL462" s="323"/>
      <c r="PM462" s="323"/>
      <c r="PN462" s="323"/>
      <c r="PO462" s="323"/>
      <c r="PP462" s="323"/>
      <c r="PQ462" s="323"/>
      <c r="PR462" s="323"/>
      <c r="PS462" s="323"/>
      <c r="PT462" s="323"/>
      <c r="PU462" s="323"/>
      <c r="PV462" s="323"/>
      <c r="PW462" s="323"/>
      <c r="PX462" s="323"/>
      <c r="PY462" s="323"/>
      <c r="PZ462" s="323"/>
      <c r="QA462" s="323"/>
      <c r="QB462" s="323"/>
      <c r="QC462" s="323"/>
      <c r="QD462" s="323"/>
      <c r="QE462" s="323"/>
      <c r="QF462" s="323"/>
      <c r="QG462" s="323"/>
      <c r="QH462" s="323"/>
      <c r="QI462" s="323"/>
      <c r="QJ462" s="323"/>
      <c r="QK462" s="323"/>
      <c r="QL462" s="323"/>
      <c r="QM462" s="323"/>
      <c r="QN462" s="323"/>
      <c r="QO462" s="323"/>
      <c r="QP462" s="323"/>
      <c r="QQ462" s="323"/>
      <c r="QR462" s="323"/>
      <c r="QS462" s="323"/>
      <c r="QT462" s="323"/>
      <c r="QU462" s="323"/>
      <c r="QV462" s="323"/>
      <c r="QW462" s="323"/>
      <c r="QX462" s="323"/>
      <c r="QY462" s="323"/>
      <c r="QZ462" s="323"/>
      <c r="RA462" s="323"/>
      <c r="RB462" s="323"/>
      <c r="RC462" s="323"/>
      <c r="RD462" s="323"/>
      <c r="RE462" s="323"/>
      <c r="RF462" s="323"/>
      <c r="RG462" s="323"/>
      <c r="RH462" s="323"/>
      <c r="RI462" s="323"/>
      <c r="RJ462" s="323"/>
      <c r="RK462" s="323"/>
      <c r="RL462" s="323"/>
      <c r="RM462" s="323"/>
      <c r="RN462" s="323"/>
      <c r="RO462" s="323"/>
      <c r="RP462" s="323"/>
      <c r="RQ462" s="323"/>
      <c r="RR462" s="323"/>
      <c r="RS462" s="323"/>
      <c r="RT462" s="323"/>
      <c r="RU462" s="323"/>
      <c r="RV462" s="323"/>
      <c r="RW462" s="323"/>
      <c r="RX462" s="323"/>
      <c r="RY462" s="323"/>
      <c r="RZ462" s="323"/>
      <c r="SA462" s="323"/>
      <c r="SB462" s="323"/>
      <c r="SC462" s="323"/>
      <c r="SD462" s="323"/>
      <c r="SE462" s="323"/>
      <c r="SF462" s="323"/>
      <c r="SG462" s="323"/>
      <c r="SH462" s="323"/>
      <c r="SI462" s="323"/>
      <c r="SJ462" s="323"/>
      <c r="SK462" s="323"/>
      <c r="SL462" s="323"/>
      <c r="SM462" s="323"/>
      <c r="SN462" s="323"/>
      <c r="SO462" s="323"/>
      <c r="SP462" s="323"/>
      <c r="SQ462" s="323"/>
      <c r="SR462" s="323"/>
      <c r="SS462" s="323"/>
      <c r="ST462" s="323"/>
      <c r="SU462" s="323"/>
      <c r="SV462" s="323"/>
      <c r="SW462" s="323"/>
      <c r="SX462" s="323"/>
      <c r="SY462" s="323"/>
      <c r="SZ462" s="323"/>
      <c r="TA462" s="323"/>
      <c r="TB462" s="323"/>
      <c r="TC462" s="323"/>
      <c r="TD462" s="323"/>
      <c r="TE462" s="323"/>
      <c r="TF462" s="323"/>
      <c r="TG462" s="323"/>
      <c r="TH462" s="323"/>
      <c r="TI462" s="323"/>
      <c r="TJ462" s="323"/>
      <c r="TK462" s="323"/>
      <c r="TL462" s="323"/>
      <c r="TM462" s="323"/>
      <c r="TN462" s="323"/>
      <c r="TO462" s="323"/>
      <c r="TP462" s="323"/>
      <c r="TQ462" s="323"/>
      <c r="TR462" s="323"/>
      <c r="TS462" s="323"/>
      <c r="TT462" s="323"/>
      <c r="TU462" s="323"/>
      <c r="TV462" s="323"/>
      <c r="TW462" s="323"/>
      <c r="TX462" s="323"/>
      <c r="TY462" s="323"/>
      <c r="TZ462" s="323"/>
      <c r="UA462" s="323"/>
      <c r="UB462" s="323"/>
      <c r="UC462" s="323"/>
      <c r="UD462" s="323"/>
      <c r="UE462" s="323"/>
      <c r="UF462" s="323"/>
      <c r="UG462" s="323"/>
      <c r="UH462" s="323"/>
      <c r="UI462" s="323"/>
      <c r="UJ462" s="323"/>
      <c r="UK462" s="323"/>
      <c r="UL462" s="323"/>
      <c r="UM462" s="323"/>
      <c r="UN462" s="323"/>
      <c r="UO462" s="323"/>
      <c r="UP462" s="323"/>
      <c r="UQ462" s="323"/>
      <c r="UR462" s="323"/>
      <c r="US462" s="323"/>
      <c r="UT462" s="323"/>
      <c r="UU462" s="323"/>
      <c r="UV462" s="323"/>
      <c r="UW462" s="323"/>
      <c r="UX462" s="323"/>
      <c r="UY462" s="323"/>
      <c r="UZ462" s="323"/>
      <c r="VA462" s="323"/>
      <c r="VB462" s="323"/>
      <c r="VC462" s="323"/>
      <c r="VD462" s="323"/>
      <c r="VE462" s="323"/>
      <c r="VF462" s="323"/>
      <c r="VG462" s="323"/>
      <c r="VH462" s="323"/>
      <c r="VI462" s="323"/>
      <c r="VJ462" s="323"/>
      <c r="VK462" s="323"/>
      <c r="VL462" s="323"/>
      <c r="VM462" s="323"/>
      <c r="VN462" s="323"/>
      <c r="VO462" s="323"/>
      <c r="VP462" s="323"/>
      <c r="VQ462" s="323"/>
      <c r="VR462" s="323"/>
      <c r="VS462" s="323"/>
      <c r="VT462" s="323"/>
      <c r="VU462" s="323"/>
      <c r="VV462" s="323"/>
      <c r="VW462" s="323"/>
      <c r="VX462" s="323"/>
      <c r="VY462" s="323"/>
      <c r="VZ462" s="323"/>
      <c r="WA462" s="323"/>
      <c r="WB462" s="323"/>
      <c r="WC462" s="323"/>
      <c r="WD462" s="323"/>
      <c r="WE462" s="323"/>
      <c r="WF462" s="323"/>
      <c r="WG462" s="323"/>
      <c r="WH462" s="323"/>
      <c r="WI462" s="323"/>
      <c r="WJ462" s="323"/>
      <c r="WK462" s="323"/>
      <c r="WL462" s="323"/>
      <c r="WM462" s="323"/>
      <c r="WN462" s="323"/>
      <c r="WO462" s="323"/>
      <c r="WP462" s="323"/>
      <c r="WQ462" s="323"/>
      <c r="WR462" s="323"/>
      <c r="WS462" s="323"/>
      <c r="WT462" s="323"/>
      <c r="WU462" s="323"/>
      <c r="WV462" s="323"/>
      <c r="WW462" s="323"/>
      <c r="WX462" s="323"/>
      <c r="WY462" s="323"/>
      <c r="WZ462" s="323"/>
      <c r="XA462" s="323"/>
      <c r="XB462" s="323"/>
      <c r="XC462" s="323"/>
      <c r="XD462" s="323"/>
      <c r="XE462" s="323"/>
      <c r="XF462" s="323"/>
      <c r="XG462" s="323"/>
      <c r="XH462" s="323"/>
      <c r="XI462" s="323"/>
      <c r="XJ462" s="323"/>
      <c r="XK462" s="323"/>
      <c r="XL462" s="323"/>
      <c r="XM462" s="323"/>
      <c r="XN462" s="323"/>
      <c r="XO462" s="323"/>
      <c r="XP462" s="323"/>
      <c r="XQ462" s="323"/>
      <c r="XR462" s="323"/>
      <c r="XS462" s="323"/>
      <c r="XT462" s="323"/>
      <c r="XU462" s="323"/>
      <c r="XV462" s="323"/>
      <c r="XW462" s="323"/>
      <c r="XX462" s="323"/>
      <c r="XY462" s="323"/>
      <c r="XZ462" s="323"/>
      <c r="YA462" s="323"/>
      <c r="YB462" s="323"/>
      <c r="YC462" s="323"/>
      <c r="YD462" s="323"/>
      <c r="YE462" s="323"/>
      <c r="YF462" s="323"/>
      <c r="YG462" s="323"/>
      <c r="YH462" s="323"/>
      <c r="YI462" s="323"/>
      <c r="YJ462" s="323"/>
      <c r="YK462" s="323"/>
      <c r="YL462" s="323"/>
      <c r="YM462" s="323"/>
      <c r="YN462" s="323"/>
      <c r="YO462" s="323"/>
      <c r="YP462" s="323"/>
      <c r="YQ462" s="323"/>
      <c r="YR462" s="323"/>
      <c r="YS462" s="323"/>
      <c r="YT462" s="323"/>
      <c r="YU462" s="323"/>
      <c r="YV462" s="323"/>
      <c r="YW462" s="323"/>
      <c r="YX462" s="323"/>
      <c r="YY462" s="323"/>
      <c r="YZ462" s="323"/>
      <c r="ZA462" s="323"/>
      <c r="ZB462" s="323"/>
      <c r="ZC462" s="323"/>
      <c r="ZD462" s="323"/>
      <c r="ZE462" s="323"/>
      <c r="ZF462" s="323"/>
      <c r="ZG462" s="323"/>
      <c r="ZH462" s="323"/>
      <c r="ZI462" s="323"/>
      <c r="ZJ462" s="323"/>
      <c r="ZK462" s="323"/>
      <c r="ZL462" s="323"/>
      <c r="ZM462" s="323"/>
      <c r="ZN462" s="323"/>
      <c r="ZO462" s="323"/>
      <c r="ZP462" s="323"/>
      <c r="ZQ462" s="323"/>
      <c r="ZR462" s="323"/>
      <c r="ZS462" s="323"/>
      <c r="ZT462" s="323"/>
      <c r="ZU462" s="323"/>
      <c r="ZV462" s="323"/>
      <c r="ZW462" s="323"/>
      <c r="ZX462" s="323"/>
      <c r="ZY462" s="323"/>
      <c r="ZZ462" s="323"/>
      <c r="AAA462" s="323"/>
      <c r="AAB462" s="323"/>
      <c r="AAC462" s="323"/>
      <c r="AAD462" s="323"/>
      <c r="AAE462" s="323"/>
      <c r="AAF462" s="323"/>
      <c r="AAG462" s="323"/>
      <c r="AAH462" s="323"/>
      <c r="AAI462" s="323"/>
      <c r="AAJ462" s="323"/>
      <c r="AAK462" s="323"/>
      <c r="AAL462" s="323"/>
      <c r="AAM462" s="323"/>
      <c r="AAN462" s="323"/>
      <c r="AAO462" s="323"/>
      <c r="AAP462" s="323"/>
      <c r="AAQ462" s="323"/>
      <c r="AAR462" s="323"/>
      <c r="AAS462" s="323"/>
      <c r="AAT462" s="323"/>
      <c r="AAU462" s="323"/>
      <c r="AAV462" s="323"/>
      <c r="AAW462" s="323"/>
      <c r="AAX462" s="323"/>
      <c r="AAY462" s="323"/>
      <c r="AAZ462" s="323"/>
      <c r="ABA462" s="323"/>
      <c r="ABB462" s="323"/>
      <c r="ABC462" s="323"/>
      <c r="ABD462" s="323"/>
      <c r="ABE462" s="323"/>
      <c r="ABF462" s="323"/>
      <c r="ABG462" s="323"/>
      <c r="ABH462" s="323"/>
      <c r="ABI462" s="323"/>
      <c r="ABJ462" s="323"/>
      <c r="ABK462" s="323"/>
      <c r="ABL462" s="323"/>
      <c r="ABM462" s="323"/>
      <c r="ABN462" s="323"/>
      <c r="ABO462" s="323"/>
      <c r="ABP462" s="323"/>
      <c r="ABQ462" s="323"/>
      <c r="ABR462" s="323"/>
      <c r="ABS462" s="323"/>
      <c r="ABT462" s="323"/>
      <c r="ABU462" s="323"/>
      <c r="ABV462" s="323"/>
      <c r="ABW462" s="323"/>
      <c r="ABX462" s="323"/>
      <c r="ABY462" s="323"/>
      <c r="ABZ462" s="323"/>
      <c r="ACA462" s="323"/>
      <c r="ACB462" s="323"/>
      <c r="ACC462" s="323"/>
      <c r="ACD462" s="323"/>
      <c r="ACE462" s="323"/>
      <c r="ACF462" s="323"/>
      <c r="ACG462" s="323"/>
      <c r="ACH462" s="323"/>
      <c r="ACI462" s="323"/>
      <c r="ACJ462" s="323"/>
      <c r="ACK462" s="323"/>
      <c r="ACL462" s="323"/>
      <c r="ACM462" s="323"/>
      <c r="ACN462" s="323"/>
      <c r="ACO462" s="323"/>
      <c r="ACP462" s="323"/>
      <c r="ACQ462" s="323"/>
      <c r="ACR462" s="323"/>
      <c r="ACS462" s="323"/>
      <c r="ACT462" s="323"/>
      <c r="ACU462" s="323"/>
      <c r="ACV462" s="323"/>
      <c r="ACW462" s="323"/>
      <c r="ACX462" s="323"/>
      <c r="ACY462" s="323"/>
      <c r="ACZ462" s="323"/>
      <c r="ADA462" s="323"/>
      <c r="ADB462" s="323"/>
      <c r="ADC462" s="323"/>
      <c r="ADD462" s="323"/>
      <c r="ADE462" s="323"/>
      <c r="ADF462" s="323"/>
      <c r="ADG462" s="323"/>
      <c r="ADH462" s="323"/>
      <c r="ADI462" s="323"/>
      <c r="ADJ462" s="323"/>
      <c r="ADK462" s="323"/>
      <c r="ADL462" s="323"/>
      <c r="ADM462" s="323"/>
      <c r="ADN462" s="323"/>
      <c r="ADO462" s="323"/>
      <c r="ADP462" s="323"/>
      <c r="ADQ462" s="323"/>
      <c r="ADR462" s="323"/>
      <c r="ADS462" s="323"/>
      <c r="ADT462" s="323"/>
      <c r="ADU462" s="323"/>
      <c r="ADV462" s="323"/>
      <c r="ADW462" s="323"/>
      <c r="ADX462" s="323"/>
      <c r="ADY462" s="323"/>
      <c r="ADZ462" s="323"/>
      <c r="AEA462" s="323"/>
      <c r="AEB462" s="323"/>
      <c r="AEC462" s="323"/>
      <c r="AED462" s="323"/>
      <c r="AEE462" s="323"/>
      <c r="AEF462" s="323"/>
      <c r="AEG462" s="323"/>
      <c r="AEH462" s="323"/>
      <c r="AEI462" s="323"/>
      <c r="AEJ462" s="323"/>
      <c r="AEK462" s="323"/>
      <c r="AEL462" s="323"/>
      <c r="AEM462" s="323"/>
      <c r="AEN462" s="323"/>
      <c r="AEO462" s="323"/>
      <c r="AEP462" s="323"/>
      <c r="AEQ462" s="323"/>
      <c r="AER462" s="323"/>
      <c r="AES462" s="323"/>
      <c r="AET462" s="323"/>
      <c r="AEU462" s="323"/>
      <c r="AEV462" s="323"/>
      <c r="AEW462" s="323"/>
      <c r="AEX462" s="323"/>
      <c r="AEY462" s="323"/>
      <c r="AEZ462" s="323"/>
      <c r="AFA462" s="323"/>
      <c r="AFB462" s="323"/>
      <c r="AFC462" s="323"/>
      <c r="AFD462" s="323"/>
      <c r="AFE462" s="323"/>
      <c r="AFF462" s="323"/>
      <c r="AFG462" s="323"/>
      <c r="AFH462" s="323"/>
      <c r="AFI462" s="323"/>
      <c r="AFJ462" s="323"/>
      <c r="AFK462" s="323"/>
      <c r="AFL462" s="323"/>
      <c r="AFM462" s="323"/>
      <c r="AFN462" s="323"/>
      <c r="AFO462" s="323"/>
      <c r="AFP462" s="323"/>
      <c r="AFQ462" s="323"/>
      <c r="AFR462" s="323"/>
      <c r="AFS462" s="323"/>
      <c r="AFT462" s="323"/>
      <c r="AFU462" s="323"/>
      <c r="AFV462" s="323"/>
      <c r="AFW462" s="323"/>
      <c r="AFX462" s="323"/>
      <c r="AFY462" s="323"/>
      <c r="AFZ462" s="323"/>
      <c r="AGA462" s="323"/>
      <c r="AGB462" s="323"/>
      <c r="AGC462" s="323"/>
      <c r="AGD462" s="323"/>
      <c r="AGE462" s="323"/>
      <c r="AGF462" s="323"/>
      <c r="AGG462" s="323"/>
      <c r="AGH462" s="323"/>
      <c r="AGI462" s="323"/>
      <c r="AGJ462" s="323"/>
      <c r="AGK462" s="323"/>
      <c r="AGL462" s="323"/>
      <c r="AGM462" s="323"/>
      <c r="AGN462" s="323"/>
      <c r="AGO462" s="323"/>
      <c r="AGP462" s="323"/>
      <c r="AGQ462" s="323"/>
      <c r="AGR462" s="323"/>
      <c r="AGS462" s="323"/>
      <c r="AGT462" s="323"/>
      <c r="AGU462" s="323"/>
      <c r="AGV462" s="323"/>
      <c r="AGW462" s="323"/>
      <c r="AGX462" s="323"/>
      <c r="AGY462" s="323"/>
      <c r="AGZ462" s="323"/>
      <c r="AHA462" s="323"/>
      <c r="AHB462" s="323"/>
      <c r="AHC462" s="323"/>
      <c r="AHD462" s="323"/>
      <c r="AHE462" s="323"/>
      <c r="AHF462" s="323"/>
      <c r="AHG462" s="323"/>
      <c r="AHH462" s="323"/>
      <c r="AHI462" s="323"/>
      <c r="AHJ462" s="323"/>
      <c r="AHK462" s="323"/>
      <c r="AHL462" s="323"/>
      <c r="AHM462" s="323"/>
      <c r="AHN462" s="323"/>
      <c r="AHO462" s="323"/>
      <c r="AHP462" s="323"/>
      <c r="AHQ462" s="323"/>
      <c r="AHR462" s="323"/>
      <c r="AHS462" s="323"/>
      <c r="AHT462" s="323"/>
      <c r="AHU462" s="323"/>
      <c r="AHV462" s="323"/>
      <c r="AHW462" s="323"/>
      <c r="AHX462" s="323"/>
      <c r="AHY462" s="323"/>
      <c r="AHZ462" s="323"/>
      <c r="AIA462" s="323"/>
      <c r="AIB462" s="323"/>
      <c r="AIC462" s="323"/>
      <c r="AID462" s="323"/>
      <c r="AIE462" s="323"/>
      <c r="AIF462" s="323"/>
      <c r="AIG462" s="323"/>
      <c r="AIH462" s="323"/>
      <c r="AII462" s="323"/>
      <c r="AIJ462" s="323"/>
      <c r="AIK462" s="323"/>
      <c r="AIL462" s="323"/>
      <c r="AIM462" s="323"/>
      <c r="AIN462" s="323"/>
      <c r="AIO462" s="323"/>
      <c r="AIP462" s="323"/>
      <c r="AIQ462" s="323"/>
      <c r="AIR462" s="323"/>
      <c r="AIS462" s="323"/>
      <c r="AIT462" s="323"/>
      <c r="AIU462" s="323"/>
      <c r="AIV462" s="323"/>
      <c r="AIW462" s="323"/>
      <c r="AIX462" s="323"/>
      <c r="AIY462" s="323"/>
      <c r="AIZ462" s="323"/>
      <c r="AJA462" s="323"/>
      <c r="AJB462" s="323"/>
      <c r="AJC462" s="323"/>
      <c r="AJD462" s="323"/>
      <c r="AJE462" s="323"/>
      <c r="AJF462" s="323"/>
      <c r="AJG462" s="323"/>
      <c r="AJH462" s="323"/>
      <c r="AJI462" s="323"/>
      <c r="AJJ462" s="323"/>
      <c r="AJK462" s="323"/>
      <c r="AJL462" s="323"/>
      <c r="AJM462" s="323"/>
      <c r="AJN462" s="323"/>
      <c r="AJO462" s="323"/>
      <c r="AJP462" s="323"/>
      <c r="AJQ462" s="323"/>
      <c r="AJR462" s="323"/>
      <c r="AJS462" s="323"/>
      <c r="AJT462" s="323"/>
      <c r="AJU462" s="323"/>
      <c r="AJV462" s="323"/>
      <c r="AJW462" s="323"/>
      <c r="AJX462" s="323"/>
      <c r="AJY462" s="323"/>
      <c r="AJZ462" s="323"/>
      <c r="AKA462" s="323"/>
      <c r="AKB462" s="323"/>
      <c r="AKC462" s="323"/>
      <c r="AKD462" s="323"/>
      <c r="AKE462" s="323"/>
      <c r="AKF462" s="323"/>
      <c r="AKG462" s="323"/>
      <c r="AKH462" s="323"/>
      <c r="AKI462" s="323"/>
      <c r="AKJ462" s="323"/>
      <c r="AKK462" s="323"/>
      <c r="AKL462" s="323"/>
      <c r="AKM462" s="323"/>
      <c r="AKN462" s="323"/>
      <c r="AKO462" s="323"/>
      <c r="AKP462" s="323"/>
      <c r="AKQ462" s="323"/>
      <c r="AKR462" s="323"/>
      <c r="AKS462" s="323"/>
      <c r="AKT462" s="323"/>
      <c r="AKU462" s="323"/>
      <c r="AKV462" s="323"/>
      <c r="AKW462" s="323"/>
      <c r="AKX462" s="323"/>
      <c r="AKY462" s="323"/>
      <c r="AKZ462" s="323"/>
      <c r="ALA462" s="323"/>
      <c r="ALB462" s="323"/>
      <c r="ALC462" s="323"/>
      <c r="ALD462" s="323"/>
      <c r="ALE462" s="323"/>
      <c r="ALF462" s="323"/>
      <c r="ALG462" s="323"/>
      <c r="ALH462" s="323"/>
      <c r="ALI462" s="323"/>
      <c r="ALJ462" s="323"/>
      <c r="ALK462" s="323"/>
      <c r="ALL462" s="323"/>
      <c r="ALM462" s="323"/>
      <c r="ALN462" s="323"/>
      <c r="ALO462" s="323"/>
      <c r="ALP462" s="323"/>
      <c r="ALQ462" s="323"/>
      <c r="ALR462" s="323"/>
      <c r="ALS462" s="323"/>
      <c r="ALT462" s="323"/>
      <c r="ALU462" s="323"/>
      <c r="ALV462" s="323"/>
      <c r="ALW462" s="323"/>
      <c r="ALX462" s="323"/>
      <c r="ALY462" s="323"/>
      <c r="ALZ462" s="323"/>
      <c r="AMA462" s="323"/>
      <c r="AMB462" s="323"/>
      <c r="AMC462" s="323"/>
      <c r="AMD462" s="323"/>
      <c r="AME462" s="323"/>
      <c r="AMF462" s="323"/>
      <c r="AMG462" s="323"/>
      <c r="AMH462" s="323"/>
      <c r="AMI462" s="323"/>
      <c r="AMJ462" s="323"/>
      <c r="AMK462" s="323"/>
      <c r="AML462" s="323"/>
      <c r="AMM462" s="323"/>
      <c r="AMN462" s="323"/>
      <c r="AMO462" s="323"/>
      <c r="AMP462" s="323"/>
      <c r="AMQ462" s="323"/>
      <c r="AMR462" s="323"/>
      <c r="AMS462" s="323"/>
      <c r="AMT462" s="323"/>
      <c r="AMU462" s="323"/>
      <c r="AMV462" s="323"/>
      <c r="AMW462" s="323"/>
      <c r="AMX462" s="323"/>
      <c r="AMY462" s="323"/>
      <c r="AMZ462" s="323"/>
      <c r="ANA462" s="323"/>
      <c r="ANB462" s="323"/>
      <c r="ANC462" s="323"/>
      <c r="AND462" s="323"/>
      <c r="ANE462" s="323"/>
      <c r="ANF462" s="323"/>
      <c r="ANG462" s="323"/>
      <c r="ANH462" s="323"/>
      <c r="ANI462" s="323"/>
      <c r="ANJ462" s="323"/>
      <c r="ANK462" s="323"/>
      <c r="ANL462" s="323"/>
      <c r="ANM462" s="323"/>
      <c r="ANN462" s="323"/>
      <c r="ANO462" s="323"/>
      <c r="ANP462" s="323"/>
      <c r="ANQ462" s="323"/>
      <c r="ANR462" s="323"/>
      <c r="ANS462" s="323"/>
      <c r="ANT462" s="323"/>
      <c r="ANU462" s="323"/>
      <c r="ANV462" s="323"/>
      <c r="ANW462" s="323"/>
      <c r="ANX462" s="323"/>
      <c r="ANY462" s="323"/>
      <c r="ANZ462" s="323"/>
      <c r="AOA462" s="323"/>
      <c r="AOB462" s="323"/>
      <c r="AOC462" s="323"/>
      <c r="AOD462" s="323"/>
      <c r="AOE462" s="323"/>
      <c r="AOF462" s="323"/>
      <c r="AOG462" s="323"/>
      <c r="AOH462" s="323"/>
      <c r="AOI462" s="323"/>
      <c r="AOJ462" s="323"/>
      <c r="AOK462" s="323"/>
      <c r="AOL462" s="323"/>
      <c r="AOM462" s="323"/>
      <c r="AON462" s="323"/>
      <c r="AOO462" s="323"/>
      <c r="AOP462" s="323"/>
      <c r="AOQ462" s="323"/>
      <c r="AOR462" s="323"/>
      <c r="AOS462" s="323"/>
      <c r="AOT462" s="323"/>
      <c r="AOU462" s="323"/>
      <c r="AOV462" s="323"/>
      <c r="AOW462" s="323"/>
      <c r="AOX462" s="323"/>
      <c r="AOY462" s="323"/>
      <c r="AOZ462" s="323"/>
      <c r="APA462" s="323"/>
      <c r="APB462" s="323"/>
      <c r="APC462" s="323"/>
      <c r="APD462" s="323"/>
      <c r="APE462" s="323"/>
      <c r="APF462" s="323"/>
      <c r="APG462" s="323"/>
      <c r="APH462" s="323"/>
      <c r="API462" s="323"/>
      <c r="APJ462" s="323"/>
      <c r="APK462" s="323"/>
      <c r="APL462" s="323"/>
      <c r="APM462" s="323"/>
      <c r="APN462" s="323"/>
      <c r="APO462" s="323"/>
      <c r="APP462" s="323"/>
      <c r="APQ462" s="323"/>
      <c r="APR462" s="323"/>
      <c r="APS462" s="323"/>
      <c r="APT462" s="323"/>
      <c r="APU462" s="323"/>
      <c r="APV462" s="323"/>
      <c r="APW462" s="323"/>
      <c r="APX462" s="323"/>
      <c r="APY462" s="323"/>
      <c r="APZ462" s="323"/>
      <c r="AQA462" s="323"/>
      <c r="AQB462" s="323"/>
      <c r="AQC462" s="323"/>
      <c r="AQD462" s="323"/>
      <c r="AQE462" s="323"/>
      <c r="AQF462" s="323"/>
      <c r="AQG462" s="323"/>
      <c r="AQH462" s="323"/>
      <c r="AQI462" s="323"/>
      <c r="AQJ462" s="323"/>
      <c r="AQK462" s="323"/>
      <c r="AQL462" s="323"/>
      <c r="AQM462" s="323"/>
      <c r="AQN462" s="323"/>
      <c r="AQO462" s="323"/>
      <c r="AQP462" s="323"/>
      <c r="AQQ462" s="323"/>
      <c r="AQR462" s="323"/>
      <c r="AQS462" s="323"/>
      <c r="AQT462" s="323"/>
      <c r="AQU462" s="323"/>
      <c r="AQV462" s="323"/>
      <c r="AQW462" s="323"/>
      <c r="AQX462" s="323"/>
      <c r="AQY462" s="323"/>
      <c r="AQZ462" s="323"/>
      <c r="ARA462" s="323"/>
      <c r="ARB462" s="323"/>
      <c r="ARC462" s="323"/>
      <c r="ARD462" s="323"/>
      <c r="ARE462" s="323"/>
      <c r="ARF462" s="323"/>
      <c r="ARG462" s="323"/>
      <c r="ARH462" s="323"/>
      <c r="ARI462" s="323"/>
      <c r="ARJ462" s="323"/>
      <c r="ARK462" s="323"/>
      <c r="ARL462" s="323"/>
      <c r="ARM462" s="323"/>
      <c r="ARN462" s="323"/>
      <c r="ARO462" s="323"/>
      <c r="ARP462" s="323"/>
      <c r="ARQ462" s="323"/>
      <c r="ARR462" s="323"/>
      <c r="ARS462" s="323"/>
      <c r="ART462" s="323"/>
      <c r="ARU462" s="323"/>
      <c r="ARV462" s="323"/>
      <c r="ARW462" s="323"/>
      <c r="ARX462" s="323"/>
      <c r="ARY462" s="323"/>
      <c r="ARZ462" s="323"/>
      <c r="ASA462" s="323"/>
      <c r="ASB462" s="323"/>
      <c r="ASC462" s="323"/>
      <c r="ASD462" s="323"/>
      <c r="ASE462" s="323"/>
      <c r="ASF462" s="323"/>
      <c r="ASG462" s="323"/>
      <c r="ASH462" s="323"/>
      <c r="ASI462" s="323"/>
      <c r="ASJ462" s="323"/>
      <c r="ASK462" s="323"/>
      <c r="ASL462" s="323"/>
      <c r="ASM462" s="323"/>
      <c r="ASN462" s="323"/>
      <c r="ASO462" s="323"/>
      <c r="ASP462" s="323"/>
      <c r="ASQ462" s="323"/>
      <c r="ASR462" s="323"/>
      <c r="ASS462" s="323"/>
      <c r="AST462" s="323"/>
      <c r="ASU462" s="323"/>
      <c r="ASV462" s="323"/>
      <c r="ASW462" s="323"/>
      <c r="ASX462" s="323"/>
      <c r="ASY462" s="323"/>
      <c r="ASZ462" s="323"/>
      <c r="ATA462" s="323"/>
      <c r="ATB462" s="323"/>
      <c r="ATC462" s="323"/>
      <c r="ATD462" s="323"/>
      <c r="ATE462" s="323"/>
      <c r="ATF462" s="323"/>
      <c r="ATG462" s="323"/>
      <c r="ATH462" s="323"/>
      <c r="ATI462" s="323"/>
      <c r="ATJ462" s="323"/>
      <c r="ATK462" s="323"/>
      <c r="ATL462" s="323"/>
      <c r="ATM462" s="323"/>
      <c r="ATN462" s="323"/>
      <c r="ATO462" s="323"/>
      <c r="ATP462" s="323"/>
      <c r="ATQ462" s="323"/>
      <c r="ATR462" s="323"/>
      <c r="ATS462" s="323"/>
      <c r="ATT462" s="323"/>
      <c r="ATU462" s="323"/>
      <c r="ATV462" s="323"/>
      <c r="ATW462" s="323"/>
      <c r="ATX462" s="323"/>
      <c r="ATY462" s="323"/>
      <c r="ATZ462" s="323"/>
      <c r="AUA462" s="323"/>
      <c r="AUB462" s="323"/>
      <c r="AUC462" s="323"/>
      <c r="AUD462" s="323"/>
      <c r="AUE462" s="323"/>
      <c r="AUF462" s="323"/>
      <c r="AUG462" s="323"/>
      <c r="AUH462" s="323"/>
      <c r="AUI462" s="323"/>
      <c r="AUJ462" s="323"/>
      <c r="AUK462" s="323"/>
      <c r="AUL462" s="323"/>
      <c r="AUM462" s="323"/>
      <c r="AUN462" s="323"/>
      <c r="AUO462" s="323"/>
      <c r="AUP462" s="323"/>
      <c r="AUQ462" s="323"/>
      <c r="AUR462" s="323"/>
      <c r="AUS462" s="323"/>
      <c r="AUT462" s="323"/>
      <c r="AUU462" s="323"/>
      <c r="AUV462" s="323"/>
      <c r="AUW462" s="323"/>
      <c r="AUX462" s="323"/>
      <c r="AUY462" s="323"/>
      <c r="AUZ462" s="323"/>
      <c r="AVA462" s="323"/>
      <c r="AVB462" s="323"/>
      <c r="AVC462" s="323"/>
      <c r="AVD462" s="323"/>
      <c r="AVE462" s="323"/>
      <c r="AVF462" s="323"/>
      <c r="AVG462" s="323"/>
      <c r="AVH462" s="323"/>
      <c r="AVI462" s="323"/>
      <c r="AVJ462" s="323"/>
      <c r="AVK462" s="323"/>
      <c r="AVL462" s="323"/>
      <c r="AVM462" s="323"/>
      <c r="AVN462" s="323"/>
      <c r="AVO462" s="323"/>
      <c r="AVP462" s="323"/>
      <c r="AVQ462" s="323"/>
      <c r="AVR462" s="323"/>
      <c r="AVS462" s="323"/>
      <c r="AVT462" s="323"/>
      <c r="AVU462" s="323"/>
      <c r="AVV462" s="323"/>
      <c r="AVW462" s="323"/>
      <c r="AVX462" s="323"/>
      <c r="AVY462" s="323"/>
      <c r="AVZ462" s="323"/>
      <c r="AWA462" s="323"/>
      <c r="AWB462" s="323"/>
      <c r="AWC462" s="323"/>
      <c r="AWD462" s="323"/>
      <c r="AWE462" s="323"/>
      <c r="AWF462" s="323"/>
      <c r="AWG462" s="323"/>
      <c r="AWH462" s="323"/>
      <c r="AWI462" s="323"/>
      <c r="AWJ462" s="323"/>
      <c r="AWK462" s="323"/>
      <c r="AWL462" s="323"/>
      <c r="AWM462" s="323"/>
      <c r="AWN462" s="323"/>
      <c r="AWO462" s="323"/>
      <c r="AWP462" s="323"/>
      <c r="AWQ462" s="323"/>
      <c r="AWR462" s="323"/>
      <c r="AWS462" s="323"/>
      <c r="AWT462" s="323"/>
      <c r="AWU462" s="323"/>
      <c r="AWV462" s="323"/>
      <c r="AWW462" s="323"/>
      <c r="AWX462" s="323"/>
      <c r="AWY462" s="323"/>
      <c r="AWZ462" s="323"/>
      <c r="AXA462" s="323"/>
      <c r="AXB462" s="323"/>
      <c r="AXC462" s="323"/>
      <c r="AXD462" s="323"/>
      <c r="AXE462" s="323"/>
      <c r="AXF462" s="323"/>
      <c r="AXG462" s="323"/>
      <c r="AXH462" s="323"/>
      <c r="AXI462" s="323"/>
      <c r="AXJ462" s="323"/>
      <c r="AXK462" s="323"/>
      <c r="AXL462" s="323"/>
      <c r="AXM462" s="323"/>
      <c r="AXN462" s="323"/>
      <c r="AXO462" s="323"/>
      <c r="AXP462" s="323"/>
      <c r="AXQ462" s="323"/>
      <c r="AXR462" s="323"/>
      <c r="AXS462" s="323"/>
      <c r="AXT462" s="323"/>
      <c r="AXU462" s="323"/>
      <c r="AXV462" s="323"/>
      <c r="AXW462" s="323"/>
      <c r="AXX462" s="323"/>
      <c r="AXY462" s="323"/>
      <c r="AXZ462" s="323"/>
      <c r="AYA462" s="323"/>
      <c r="AYB462" s="323"/>
      <c r="AYC462" s="323"/>
      <c r="AYD462" s="323"/>
      <c r="AYE462" s="323"/>
      <c r="AYF462" s="323"/>
      <c r="AYG462" s="323"/>
      <c r="AYH462" s="323"/>
      <c r="AYI462" s="323"/>
      <c r="AYJ462" s="323"/>
      <c r="AYK462" s="323"/>
      <c r="AYL462" s="323"/>
      <c r="AYM462" s="323"/>
      <c r="AYN462" s="323"/>
      <c r="AYO462" s="323"/>
      <c r="AYP462" s="323"/>
      <c r="AYQ462" s="323"/>
      <c r="AYR462" s="323"/>
      <c r="AYS462" s="323"/>
      <c r="AYT462" s="323"/>
      <c r="AYU462" s="323"/>
      <c r="AYV462" s="323"/>
      <c r="AYW462" s="323"/>
      <c r="AYX462" s="323"/>
      <c r="AYY462" s="323"/>
      <c r="AYZ462" s="323"/>
      <c r="AZA462" s="323"/>
      <c r="AZB462" s="323"/>
      <c r="AZC462" s="323"/>
      <c r="AZD462" s="323"/>
      <c r="AZE462" s="323"/>
      <c r="AZF462" s="323"/>
      <c r="AZG462" s="323"/>
      <c r="AZH462" s="323"/>
      <c r="AZI462" s="323"/>
      <c r="AZJ462" s="323"/>
      <c r="AZK462" s="323"/>
      <c r="AZL462" s="323"/>
      <c r="AZM462" s="323"/>
      <c r="AZN462" s="323"/>
      <c r="AZO462" s="323"/>
      <c r="AZP462" s="323"/>
      <c r="AZQ462" s="323"/>
      <c r="AZR462" s="323"/>
      <c r="AZS462" s="323"/>
      <c r="AZT462" s="323"/>
      <c r="AZU462" s="323"/>
      <c r="AZV462" s="323"/>
      <c r="AZW462" s="323"/>
      <c r="AZX462" s="323"/>
      <c r="AZY462" s="323"/>
      <c r="AZZ462" s="323"/>
      <c r="BAA462" s="323"/>
      <c r="BAB462" s="323"/>
      <c r="BAC462" s="323"/>
      <c r="BAD462" s="323"/>
      <c r="BAE462" s="323"/>
      <c r="BAF462" s="323"/>
      <c r="BAG462" s="323"/>
      <c r="BAH462" s="323"/>
      <c r="BAI462" s="323"/>
      <c r="BAJ462" s="323"/>
      <c r="BAK462" s="323"/>
      <c r="BAL462" s="323"/>
      <c r="BAM462" s="323"/>
      <c r="BAN462" s="323"/>
      <c r="BAO462" s="323"/>
      <c r="BAP462" s="323"/>
      <c r="BAQ462" s="323"/>
      <c r="BAR462" s="323"/>
      <c r="BAS462" s="323"/>
      <c r="BAT462" s="323"/>
      <c r="BAU462" s="323"/>
      <c r="BAV462" s="323"/>
      <c r="BAW462" s="323"/>
      <c r="BAX462" s="323"/>
      <c r="BAY462" s="323"/>
      <c r="BAZ462" s="323"/>
      <c r="BBA462" s="323"/>
      <c r="BBB462" s="323"/>
      <c r="BBC462" s="323"/>
      <c r="BBD462" s="323"/>
      <c r="BBE462" s="323"/>
      <c r="BBF462" s="323"/>
      <c r="BBG462" s="323"/>
      <c r="BBH462" s="323"/>
      <c r="BBI462" s="323"/>
      <c r="BBJ462" s="323"/>
      <c r="BBK462" s="323"/>
      <c r="BBL462" s="323"/>
      <c r="BBM462" s="323"/>
      <c r="BBN462" s="323"/>
      <c r="BBO462" s="323"/>
      <c r="BBP462" s="323"/>
      <c r="BBQ462" s="323"/>
      <c r="BBR462" s="323"/>
      <c r="BBS462" s="323"/>
      <c r="BBT462" s="323"/>
      <c r="BBU462" s="323"/>
      <c r="BBV462" s="323"/>
      <c r="BBW462" s="323"/>
      <c r="BBX462" s="323"/>
      <c r="BBY462" s="323"/>
      <c r="BBZ462" s="323"/>
      <c r="BCA462" s="323"/>
      <c r="BCB462" s="323"/>
      <c r="BCC462" s="323"/>
      <c r="BCD462" s="323"/>
      <c r="BCE462" s="323"/>
      <c r="BCF462" s="323"/>
      <c r="BCG462" s="323"/>
      <c r="BCH462" s="323"/>
      <c r="BCI462" s="323"/>
      <c r="BCJ462" s="323"/>
      <c r="BCK462" s="323"/>
      <c r="BCL462" s="323"/>
      <c r="BCM462" s="323"/>
      <c r="BCN462" s="323"/>
      <c r="BCO462" s="323"/>
      <c r="BCP462" s="323"/>
      <c r="BCQ462" s="323"/>
      <c r="BCR462" s="323"/>
      <c r="BCS462" s="323"/>
      <c r="BCT462" s="323"/>
      <c r="BCU462" s="323"/>
      <c r="BCV462" s="323"/>
      <c r="BCW462" s="323"/>
      <c r="BCX462" s="323"/>
      <c r="BCY462" s="323"/>
      <c r="BCZ462" s="323"/>
      <c r="BDA462" s="323"/>
      <c r="BDB462" s="323"/>
      <c r="BDC462" s="323"/>
      <c r="BDD462" s="323"/>
      <c r="BDE462" s="323"/>
      <c r="BDF462" s="323"/>
      <c r="BDG462" s="323"/>
      <c r="BDH462" s="323"/>
      <c r="BDI462" s="323"/>
      <c r="BDJ462" s="323"/>
      <c r="BDK462" s="323"/>
      <c r="BDL462" s="323"/>
      <c r="BDM462" s="323"/>
      <c r="BDN462" s="323"/>
      <c r="BDO462" s="323"/>
      <c r="BDP462" s="323"/>
      <c r="BDQ462" s="323"/>
      <c r="BDR462" s="323"/>
      <c r="BDS462" s="323"/>
      <c r="BDT462" s="323"/>
      <c r="BDU462" s="323"/>
      <c r="BDV462" s="323"/>
      <c r="BDW462" s="323"/>
      <c r="BDX462" s="323"/>
      <c r="BDY462" s="323"/>
      <c r="BDZ462" s="323"/>
      <c r="BEA462" s="323"/>
      <c r="BEB462" s="323"/>
      <c r="BEC462" s="323"/>
      <c r="BED462" s="323"/>
      <c r="BEE462" s="323"/>
      <c r="BEF462" s="323"/>
      <c r="BEG462" s="323"/>
      <c r="BEH462" s="323"/>
      <c r="BEI462" s="323"/>
      <c r="BEJ462" s="323"/>
      <c r="BEK462" s="323"/>
      <c r="BEL462" s="323"/>
      <c r="BEM462" s="323"/>
      <c r="BEN462" s="323"/>
      <c r="BEO462" s="323"/>
      <c r="BEP462" s="323"/>
      <c r="BEQ462" s="323"/>
      <c r="BER462" s="323"/>
      <c r="BES462" s="323"/>
      <c r="BET462" s="323"/>
      <c r="BEU462" s="323"/>
      <c r="BEV462" s="323"/>
      <c r="BEW462" s="323"/>
      <c r="BEX462" s="323"/>
      <c r="BEY462" s="323"/>
      <c r="BEZ462" s="323"/>
      <c r="BFA462" s="323"/>
      <c r="BFB462" s="323"/>
      <c r="BFC462" s="323"/>
      <c r="BFD462" s="323"/>
      <c r="BFE462" s="323"/>
      <c r="BFF462" s="323"/>
      <c r="BFG462" s="323"/>
      <c r="BFH462" s="323"/>
      <c r="BFI462" s="323"/>
      <c r="BFJ462" s="323"/>
      <c r="BFK462" s="323"/>
      <c r="BFL462" s="323"/>
      <c r="BFM462" s="323"/>
      <c r="BFN462" s="323"/>
      <c r="BFO462" s="323"/>
      <c r="BFP462" s="323"/>
      <c r="BFQ462" s="323"/>
      <c r="BFR462" s="323"/>
      <c r="BFS462" s="323"/>
      <c r="BFT462" s="323"/>
      <c r="BFU462" s="323"/>
      <c r="BFV462" s="323"/>
      <c r="BFW462" s="323"/>
      <c r="BFX462" s="323"/>
      <c r="BFY462" s="323"/>
      <c r="BFZ462" s="323"/>
      <c r="BGA462" s="323"/>
      <c r="BGB462" s="323"/>
      <c r="BGC462" s="323"/>
      <c r="BGD462" s="323"/>
      <c r="BGE462" s="323"/>
      <c r="BGF462" s="323"/>
      <c r="BGG462" s="323"/>
      <c r="BGH462" s="323"/>
      <c r="BGI462" s="323"/>
      <c r="BGJ462" s="323"/>
      <c r="BGK462" s="323"/>
      <c r="BGL462" s="323"/>
      <c r="BGM462" s="323"/>
      <c r="BGN462" s="323"/>
      <c r="BGO462" s="323"/>
      <c r="BGP462" s="323"/>
      <c r="BGQ462" s="323"/>
      <c r="BGR462" s="323"/>
      <c r="BGS462" s="323"/>
      <c r="BGT462" s="323"/>
      <c r="BGU462" s="323"/>
      <c r="BGV462" s="323"/>
      <c r="BGW462" s="323"/>
      <c r="BGX462" s="323"/>
      <c r="BGY462" s="323"/>
      <c r="BGZ462" s="323"/>
      <c r="BHA462" s="323"/>
      <c r="BHB462" s="323"/>
      <c r="BHC462" s="323"/>
      <c r="BHD462" s="323"/>
      <c r="BHE462" s="323"/>
      <c r="BHF462" s="323"/>
      <c r="BHG462" s="323"/>
      <c r="BHH462" s="323"/>
      <c r="BHI462" s="323"/>
      <c r="BHJ462" s="323"/>
      <c r="BHK462" s="323"/>
      <c r="BHL462" s="323"/>
      <c r="BHM462" s="323"/>
      <c r="BHN462" s="323"/>
      <c r="BHO462" s="323"/>
      <c r="BHP462" s="323"/>
      <c r="BHQ462" s="323"/>
      <c r="BHR462" s="323"/>
      <c r="BHS462" s="323"/>
      <c r="BHT462" s="323"/>
      <c r="BHU462" s="323"/>
      <c r="BHV462" s="323"/>
      <c r="BHW462" s="323"/>
      <c r="BHX462" s="323"/>
      <c r="BHY462" s="323"/>
      <c r="BHZ462" s="323"/>
      <c r="BIA462" s="323"/>
      <c r="BIB462" s="323"/>
      <c r="BIC462" s="323"/>
      <c r="BID462" s="323"/>
      <c r="BIE462" s="323"/>
      <c r="BIF462" s="323"/>
      <c r="BIG462" s="323"/>
      <c r="BIH462" s="323"/>
      <c r="BII462" s="323"/>
      <c r="BIJ462" s="323"/>
      <c r="BIK462" s="323"/>
      <c r="BIL462" s="323"/>
      <c r="BIM462" s="323"/>
      <c r="BIN462" s="323"/>
      <c r="BIO462" s="323"/>
      <c r="BIP462" s="323"/>
      <c r="BIQ462" s="323"/>
      <c r="BIR462" s="323"/>
      <c r="BIS462" s="323"/>
      <c r="BIT462" s="323"/>
      <c r="BIU462" s="323"/>
      <c r="BIV462" s="323"/>
      <c r="BIW462" s="323"/>
      <c r="BIX462" s="323"/>
      <c r="BIY462" s="323"/>
      <c r="BIZ462" s="323"/>
      <c r="BJA462" s="323"/>
      <c r="BJB462" s="323"/>
      <c r="BJC462" s="323"/>
      <c r="BJD462" s="323"/>
      <c r="BJE462" s="323"/>
      <c r="BJF462" s="323"/>
      <c r="BJG462" s="323"/>
      <c r="BJH462" s="323"/>
      <c r="BJI462" s="323"/>
      <c r="BJJ462" s="323"/>
      <c r="BJK462" s="323"/>
      <c r="BJL462" s="323"/>
      <c r="BJM462" s="323"/>
      <c r="BJN462" s="323"/>
      <c r="BJO462" s="323"/>
      <c r="BJP462" s="323"/>
      <c r="BJQ462" s="323"/>
      <c r="BJR462" s="323"/>
      <c r="BJS462" s="323"/>
      <c r="BJT462" s="323"/>
      <c r="BJU462" s="323"/>
      <c r="BJV462" s="323"/>
      <c r="BJW462" s="323"/>
      <c r="BJX462" s="323"/>
      <c r="BJY462" s="323"/>
      <c r="BJZ462" s="323"/>
      <c r="BKA462" s="323"/>
      <c r="BKB462" s="323"/>
      <c r="BKC462" s="323"/>
      <c r="BKD462" s="323"/>
      <c r="BKE462" s="323"/>
      <c r="BKF462" s="323"/>
      <c r="BKG462" s="323"/>
      <c r="BKH462" s="323"/>
      <c r="BKI462" s="323"/>
      <c r="BKJ462" s="323"/>
      <c r="BKK462" s="323"/>
      <c r="BKL462" s="323"/>
      <c r="BKM462" s="323"/>
      <c r="BKN462" s="323"/>
      <c r="BKO462" s="323"/>
      <c r="BKP462" s="323"/>
      <c r="BKQ462" s="323"/>
      <c r="BKR462" s="323"/>
      <c r="BKS462" s="323"/>
      <c r="BKT462" s="323"/>
      <c r="BKU462" s="323"/>
      <c r="BKV462" s="323"/>
      <c r="BKW462" s="323"/>
      <c r="BKX462" s="323"/>
      <c r="BKY462" s="323"/>
      <c r="BKZ462" s="323"/>
      <c r="BLA462" s="323"/>
      <c r="BLB462" s="323"/>
      <c r="BLC462" s="323"/>
      <c r="BLD462" s="323"/>
      <c r="BLE462" s="323"/>
      <c r="BLF462" s="323"/>
      <c r="BLG462" s="323"/>
      <c r="BLH462" s="323"/>
      <c r="BLI462" s="323"/>
      <c r="BLJ462" s="323"/>
      <c r="BLK462" s="323"/>
      <c r="BLL462" s="323"/>
      <c r="BLM462" s="323"/>
      <c r="BLN462" s="323"/>
      <c r="BLO462" s="323"/>
      <c r="BLP462" s="323"/>
      <c r="BLQ462" s="323"/>
      <c r="BLR462" s="323"/>
      <c r="BLS462" s="323"/>
      <c r="BLT462" s="323"/>
      <c r="BLU462" s="323"/>
      <c r="BLV462" s="323"/>
      <c r="BLW462" s="323"/>
      <c r="BLX462" s="323"/>
      <c r="BLY462" s="323"/>
      <c r="BLZ462" s="323"/>
      <c r="BMA462" s="323"/>
      <c r="BMB462" s="323"/>
      <c r="BMC462" s="323"/>
      <c r="BMD462" s="323"/>
      <c r="BME462" s="323"/>
      <c r="BMF462" s="323"/>
      <c r="BMG462" s="323"/>
      <c r="BMH462" s="323"/>
      <c r="BMI462" s="323"/>
      <c r="BMJ462" s="323"/>
      <c r="BMK462" s="323"/>
      <c r="BML462" s="323"/>
      <c r="BMM462" s="323"/>
      <c r="BMN462" s="323"/>
      <c r="BMO462" s="323"/>
      <c r="BMP462" s="323"/>
      <c r="BMQ462" s="323"/>
      <c r="BMR462" s="323"/>
      <c r="BMS462" s="323"/>
      <c r="BMT462" s="323"/>
      <c r="BMU462" s="323"/>
      <c r="BMV462" s="323"/>
      <c r="BMW462" s="323"/>
      <c r="BMX462" s="323"/>
      <c r="BMY462" s="323"/>
      <c r="BMZ462" s="323"/>
      <c r="BNA462" s="323"/>
      <c r="BNB462" s="323"/>
      <c r="BNC462" s="323"/>
      <c r="BND462" s="323"/>
      <c r="BNE462" s="323"/>
      <c r="BNF462" s="323"/>
      <c r="BNG462" s="323"/>
      <c r="BNH462" s="323"/>
      <c r="BNI462" s="323"/>
      <c r="BNJ462" s="323"/>
      <c r="BNK462" s="323"/>
      <c r="BNL462" s="323"/>
      <c r="BNM462" s="323"/>
      <c r="BNN462" s="323"/>
      <c r="BNO462" s="323"/>
      <c r="BNP462" s="323"/>
      <c r="BNQ462" s="323"/>
      <c r="BNR462" s="323"/>
      <c r="BNS462" s="323"/>
      <c r="BNT462" s="323"/>
      <c r="BNU462" s="323"/>
      <c r="BNV462" s="323"/>
      <c r="BNW462" s="323"/>
      <c r="BNX462" s="323"/>
      <c r="BNY462" s="323"/>
      <c r="BNZ462" s="323"/>
      <c r="BOA462" s="323"/>
      <c r="BOB462" s="323"/>
      <c r="BOC462" s="323"/>
      <c r="BOD462" s="323"/>
      <c r="BOE462" s="323"/>
      <c r="BOF462" s="323"/>
      <c r="BOG462" s="323"/>
      <c r="BOH462" s="323"/>
      <c r="BOI462" s="323"/>
      <c r="BOJ462" s="323"/>
      <c r="BOK462" s="323"/>
      <c r="BOL462" s="323"/>
      <c r="BOM462" s="323"/>
      <c r="BON462" s="323"/>
      <c r="BOO462" s="323"/>
      <c r="BOP462" s="323"/>
      <c r="BOQ462" s="323"/>
      <c r="BOR462" s="323"/>
      <c r="BOS462" s="323"/>
      <c r="BOT462" s="323"/>
      <c r="BOU462" s="323"/>
      <c r="BOV462" s="323"/>
      <c r="BOW462" s="323"/>
      <c r="BOX462" s="323"/>
      <c r="BOY462" s="323"/>
      <c r="BOZ462" s="323"/>
      <c r="BPA462" s="323"/>
      <c r="BPB462" s="323"/>
      <c r="BPC462" s="323"/>
      <c r="BPD462" s="323"/>
      <c r="BPE462" s="323"/>
      <c r="BPF462" s="323"/>
      <c r="BPG462" s="323"/>
      <c r="BPH462" s="323"/>
      <c r="BPI462" s="323"/>
      <c r="BPJ462" s="323"/>
      <c r="BPK462" s="323"/>
      <c r="BPL462" s="323"/>
      <c r="BPM462" s="323"/>
      <c r="BPN462" s="323"/>
      <c r="BPO462" s="323"/>
      <c r="BPP462" s="323"/>
      <c r="BPQ462" s="323"/>
      <c r="BPR462" s="323"/>
      <c r="BPS462" s="323"/>
      <c r="BPT462" s="323"/>
      <c r="BPU462" s="323"/>
      <c r="BPV462" s="323"/>
      <c r="BPW462" s="323"/>
      <c r="BPX462" s="323"/>
      <c r="BPY462" s="323"/>
      <c r="BPZ462" s="323"/>
      <c r="BQA462" s="323"/>
      <c r="BQB462" s="323"/>
      <c r="BQC462" s="323"/>
      <c r="BQD462" s="323"/>
      <c r="BQE462" s="323"/>
      <c r="BQF462" s="323"/>
      <c r="BQG462" s="323"/>
      <c r="BQH462" s="323"/>
      <c r="BQI462" s="323"/>
      <c r="BQJ462" s="323"/>
      <c r="BQK462" s="323"/>
      <c r="BQL462" s="323"/>
      <c r="BQM462" s="323"/>
      <c r="BQN462" s="323"/>
      <c r="BQO462" s="323"/>
      <c r="BQP462" s="323"/>
      <c r="BQQ462" s="323"/>
      <c r="BQR462" s="323"/>
      <c r="BQS462" s="323"/>
      <c r="BQT462" s="323"/>
      <c r="BQU462" s="323"/>
      <c r="BQV462" s="323"/>
      <c r="BQW462" s="323"/>
      <c r="BQX462" s="323"/>
      <c r="BQY462" s="323"/>
      <c r="BQZ462" s="323"/>
      <c r="BRA462" s="323"/>
      <c r="BRB462" s="323"/>
      <c r="BRC462" s="323"/>
      <c r="BRD462" s="323"/>
      <c r="BRE462" s="323"/>
      <c r="BRF462" s="323"/>
      <c r="BRG462" s="323"/>
      <c r="BRH462" s="323"/>
      <c r="BRI462" s="323"/>
      <c r="BRJ462" s="323"/>
      <c r="BRK462" s="323"/>
      <c r="BRL462" s="323"/>
      <c r="BRM462" s="323"/>
      <c r="BRN462" s="323"/>
      <c r="BRO462" s="323"/>
      <c r="BRP462" s="323"/>
      <c r="BRQ462" s="323"/>
      <c r="BRR462" s="323"/>
      <c r="BRS462" s="323"/>
      <c r="BRT462" s="323"/>
      <c r="BRU462" s="323"/>
      <c r="BRV462" s="323"/>
      <c r="BRW462" s="323"/>
      <c r="BRX462" s="323"/>
      <c r="BRY462" s="323"/>
      <c r="BRZ462" s="323"/>
      <c r="BSA462" s="323"/>
      <c r="BSB462" s="323"/>
      <c r="BSC462" s="323"/>
      <c r="BSD462" s="323"/>
      <c r="BSE462" s="323"/>
      <c r="BSF462" s="323"/>
      <c r="BSG462" s="323"/>
      <c r="BSH462" s="323"/>
      <c r="BSI462" s="323"/>
      <c r="BSJ462" s="323"/>
      <c r="BSK462" s="323"/>
      <c r="BSL462" s="323"/>
      <c r="BSM462" s="323"/>
      <c r="BSN462" s="323"/>
      <c r="BSO462" s="323"/>
      <c r="BSP462" s="323"/>
      <c r="BSQ462" s="323"/>
      <c r="BSR462" s="323"/>
      <c r="BSS462" s="323"/>
      <c r="BST462" s="323"/>
      <c r="BSU462" s="323"/>
      <c r="BSV462" s="323"/>
      <c r="BSW462" s="323"/>
      <c r="BSX462" s="323"/>
      <c r="BSY462" s="323"/>
      <c r="BSZ462" s="323"/>
      <c r="BTA462" s="323"/>
      <c r="BTB462" s="323"/>
      <c r="BTC462" s="323"/>
      <c r="BTD462" s="323"/>
      <c r="BTE462" s="323"/>
      <c r="BTF462" s="323"/>
      <c r="BTG462" s="323"/>
      <c r="BTH462" s="323"/>
      <c r="BTI462" s="323"/>
      <c r="BTJ462" s="323"/>
      <c r="BTK462" s="323"/>
      <c r="BTL462" s="323"/>
      <c r="BTM462" s="323"/>
      <c r="BTN462" s="323"/>
      <c r="BTO462" s="323"/>
      <c r="BTP462" s="323"/>
      <c r="BTQ462" s="323"/>
      <c r="BTR462" s="323"/>
      <c r="BTS462" s="323"/>
      <c r="BTT462" s="323"/>
      <c r="BTU462" s="323"/>
      <c r="BTV462" s="323"/>
      <c r="BTW462" s="323"/>
      <c r="BTX462" s="323"/>
      <c r="BTY462" s="323"/>
      <c r="BTZ462" s="323"/>
      <c r="BUA462" s="323"/>
      <c r="BUB462" s="323"/>
      <c r="BUC462" s="323"/>
      <c r="BUD462" s="323"/>
      <c r="BUE462" s="323"/>
      <c r="BUF462" s="323"/>
      <c r="BUG462" s="323"/>
      <c r="BUH462" s="323"/>
      <c r="BUI462" s="323"/>
      <c r="BUJ462" s="323"/>
      <c r="BUK462" s="323"/>
      <c r="BUL462" s="323"/>
      <c r="BUM462" s="323"/>
      <c r="BUN462" s="323"/>
      <c r="BUO462" s="323"/>
      <c r="BUP462" s="323"/>
      <c r="BUQ462" s="323"/>
      <c r="BUR462" s="323"/>
      <c r="BUS462" s="323"/>
      <c r="BUT462" s="323"/>
      <c r="BUU462" s="323"/>
      <c r="BUV462" s="323"/>
      <c r="BUW462" s="323"/>
      <c r="BUX462" s="323"/>
      <c r="BUY462" s="323"/>
      <c r="BUZ462" s="323"/>
      <c r="BVA462" s="323"/>
      <c r="BVB462" s="323"/>
      <c r="BVC462" s="323"/>
      <c r="BVD462" s="323"/>
      <c r="BVE462" s="323"/>
      <c r="BVF462" s="323"/>
      <c r="BVG462" s="323"/>
      <c r="BVH462" s="323"/>
      <c r="BVI462" s="323"/>
      <c r="BVJ462" s="323"/>
      <c r="BVK462" s="323"/>
      <c r="BVL462" s="323"/>
      <c r="BVM462" s="323"/>
      <c r="BVN462" s="323"/>
      <c r="BVO462" s="323"/>
      <c r="BVP462" s="323"/>
      <c r="BVQ462" s="323"/>
      <c r="BVR462" s="323"/>
      <c r="BVS462" s="323"/>
      <c r="BVT462" s="323"/>
      <c r="BVU462" s="323"/>
      <c r="BVV462" s="323"/>
      <c r="BVW462" s="323"/>
      <c r="BVX462" s="323"/>
      <c r="BVY462" s="323"/>
      <c r="BVZ462" s="323"/>
      <c r="BWA462" s="323"/>
      <c r="BWB462" s="323"/>
      <c r="BWC462" s="323"/>
      <c r="BWD462" s="323"/>
      <c r="BWE462" s="323"/>
      <c r="BWF462" s="323"/>
      <c r="BWG462" s="323"/>
      <c r="BWH462" s="323"/>
      <c r="BWI462" s="323"/>
      <c r="BWJ462" s="323"/>
      <c r="BWK462" s="323"/>
      <c r="BWL462" s="323"/>
      <c r="BWM462" s="323"/>
      <c r="BWN462" s="323"/>
      <c r="BWO462" s="323"/>
      <c r="BWP462" s="323"/>
      <c r="BWQ462" s="323"/>
      <c r="BWR462" s="323"/>
      <c r="BWS462" s="323"/>
      <c r="BWT462" s="323"/>
      <c r="BWU462" s="323"/>
      <c r="BWV462" s="323"/>
      <c r="BWW462" s="323"/>
      <c r="BWX462" s="323"/>
      <c r="BWY462" s="323"/>
      <c r="BWZ462" s="323"/>
      <c r="BXA462" s="323"/>
      <c r="BXB462" s="323"/>
      <c r="BXC462" s="323"/>
      <c r="BXD462" s="323"/>
      <c r="BXE462" s="323"/>
      <c r="BXF462" s="323"/>
      <c r="BXG462" s="323"/>
      <c r="BXH462" s="323"/>
      <c r="BXI462" s="323"/>
      <c r="BXJ462" s="323"/>
      <c r="BXK462" s="323"/>
      <c r="BXL462" s="323"/>
      <c r="BXM462" s="323"/>
      <c r="BXN462" s="323"/>
      <c r="BXO462" s="323"/>
      <c r="BXP462" s="323"/>
      <c r="BXQ462" s="323"/>
      <c r="BXR462" s="323"/>
      <c r="BXS462" s="323"/>
      <c r="BXT462" s="323"/>
      <c r="BXU462" s="323"/>
      <c r="BXV462" s="323"/>
      <c r="BXW462" s="323"/>
      <c r="BXX462" s="323"/>
      <c r="BXY462" s="323"/>
      <c r="BXZ462" s="323"/>
      <c r="BYA462" s="323"/>
      <c r="BYB462" s="323"/>
      <c r="BYC462" s="323"/>
      <c r="BYD462" s="323"/>
      <c r="BYE462" s="323"/>
      <c r="BYF462" s="323"/>
      <c r="BYG462" s="323"/>
      <c r="BYH462" s="323"/>
      <c r="BYI462" s="323"/>
      <c r="BYJ462" s="323"/>
      <c r="BYK462" s="323"/>
      <c r="BYL462" s="323"/>
      <c r="BYM462" s="323"/>
      <c r="BYN462" s="323"/>
      <c r="BYO462" s="323"/>
      <c r="BYP462" s="323"/>
      <c r="BYQ462" s="323"/>
      <c r="BYR462" s="323"/>
      <c r="BYS462" s="323"/>
      <c r="BYT462" s="323"/>
      <c r="BYU462" s="323"/>
      <c r="BYV462" s="323"/>
      <c r="BYW462" s="323"/>
      <c r="BYX462" s="323"/>
      <c r="BYY462" s="323"/>
      <c r="BYZ462" s="323"/>
      <c r="BZA462" s="323"/>
      <c r="BZB462" s="323"/>
      <c r="BZC462" s="323"/>
      <c r="BZD462" s="323"/>
      <c r="BZE462" s="323"/>
      <c r="BZF462" s="323"/>
      <c r="BZG462" s="323"/>
      <c r="BZH462" s="323"/>
      <c r="BZI462" s="323"/>
      <c r="BZJ462" s="323"/>
      <c r="BZK462" s="323"/>
      <c r="BZL462" s="323"/>
      <c r="BZM462" s="323"/>
      <c r="BZN462" s="323"/>
      <c r="BZO462" s="323"/>
      <c r="BZP462" s="323"/>
      <c r="BZQ462" s="323"/>
      <c r="BZR462" s="323"/>
      <c r="BZS462" s="323"/>
      <c r="BZT462" s="323"/>
      <c r="BZU462" s="323"/>
      <c r="BZV462" s="323"/>
      <c r="BZW462" s="323"/>
      <c r="BZX462" s="323"/>
      <c r="BZY462" s="323"/>
      <c r="BZZ462" s="323"/>
      <c r="CAA462" s="323"/>
      <c r="CAB462" s="323"/>
      <c r="CAC462" s="323"/>
      <c r="CAD462" s="323"/>
      <c r="CAE462" s="323"/>
      <c r="CAF462" s="323"/>
      <c r="CAG462" s="323"/>
      <c r="CAH462" s="323"/>
      <c r="CAI462" s="323"/>
      <c r="CAJ462" s="323"/>
      <c r="CAK462" s="323"/>
      <c r="CAL462" s="323"/>
      <c r="CAM462" s="323"/>
      <c r="CAN462" s="323"/>
      <c r="CAO462" s="323"/>
      <c r="CAP462" s="323"/>
      <c r="CAQ462" s="323"/>
      <c r="CAR462" s="323"/>
      <c r="CAS462" s="323"/>
      <c r="CAT462" s="323"/>
      <c r="CAU462" s="323"/>
      <c r="CAV462" s="323"/>
      <c r="CAW462" s="323"/>
      <c r="CAX462" s="323"/>
      <c r="CAY462" s="323"/>
      <c r="CAZ462" s="323"/>
      <c r="CBA462" s="323"/>
      <c r="CBB462" s="323"/>
      <c r="CBC462" s="323"/>
      <c r="CBD462" s="323"/>
      <c r="CBE462" s="323"/>
      <c r="CBF462" s="323"/>
      <c r="CBG462" s="323"/>
      <c r="CBH462" s="323"/>
      <c r="CBI462" s="323"/>
      <c r="CBJ462" s="323"/>
      <c r="CBK462" s="323"/>
      <c r="CBL462" s="323"/>
      <c r="CBM462" s="323"/>
      <c r="CBN462" s="323"/>
      <c r="CBO462" s="323"/>
      <c r="CBP462" s="323"/>
      <c r="CBQ462" s="323"/>
      <c r="CBR462" s="323"/>
      <c r="CBS462" s="323"/>
      <c r="CBT462" s="323"/>
      <c r="CBU462" s="323"/>
      <c r="CBV462" s="323"/>
      <c r="CBW462" s="323"/>
      <c r="CBX462" s="323"/>
      <c r="CBY462" s="323"/>
      <c r="CBZ462" s="323"/>
      <c r="CCA462" s="323"/>
      <c r="CCB462" s="323"/>
      <c r="CCC462" s="323"/>
      <c r="CCD462" s="323"/>
      <c r="CCE462" s="323"/>
      <c r="CCF462" s="323"/>
      <c r="CCG462" s="323"/>
      <c r="CCH462" s="323"/>
      <c r="CCI462" s="323"/>
      <c r="CCJ462" s="323"/>
      <c r="CCK462" s="323"/>
      <c r="CCL462" s="323"/>
      <c r="CCM462" s="323"/>
      <c r="CCN462" s="323"/>
      <c r="CCO462" s="323"/>
      <c r="CCP462" s="323"/>
      <c r="CCQ462" s="323"/>
      <c r="CCR462" s="323"/>
      <c r="CCS462" s="323"/>
      <c r="CCT462" s="323"/>
      <c r="CCU462" s="323"/>
      <c r="CCV462" s="323"/>
      <c r="CCW462" s="323"/>
      <c r="CCX462" s="323"/>
      <c r="CCY462" s="323"/>
      <c r="CCZ462" s="323"/>
      <c r="CDA462" s="323"/>
      <c r="CDB462" s="323"/>
      <c r="CDC462" s="323"/>
      <c r="CDD462" s="323"/>
      <c r="CDE462" s="323"/>
      <c r="CDF462" s="323"/>
      <c r="CDG462" s="323"/>
      <c r="CDH462" s="323"/>
      <c r="CDI462" s="323"/>
      <c r="CDJ462" s="323"/>
      <c r="CDK462" s="323"/>
      <c r="CDL462" s="323"/>
      <c r="CDM462" s="323"/>
      <c r="CDN462" s="323"/>
      <c r="CDO462" s="323"/>
      <c r="CDP462" s="323"/>
      <c r="CDQ462" s="323"/>
      <c r="CDR462" s="323"/>
      <c r="CDS462" s="323"/>
      <c r="CDT462" s="323"/>
      <c r="CDU462" s="323"/>
      <c r="CDV462" s="323"/>
      <c r="CDW462" s="323"/>
      <c r="CDX462" s="323"/>
      <c r="CDY462" s="323"/>
      <c r="CDZ462" s="323"/>
      <c r="CEA462" s="323"/>
      <c r="CEB462" s="323"/>
      <c r="CEC462" s="323"/>
      <c r="CED462" s="323"/>
      <c r="CEE462" s="323"/>
      <c r="CEF462" s="323"/>
      <c r="CEG462" s="323"/>
      <c r="CEH462" s="323"/>
      <c r="CEI462" s="323"/>
      <c r="CEJ462" s="323"/>
      <c r="CEK462" s="323"/>
      <c r="CEL462" s="323"/>
      <c r="CEM462" s="323"/>
      <c r="CEN462" s="323"/>
      <c r="CEO462" s="323"/>
      <c r="CEP462" s="323"/>
      <c r="CEQ462" s="323"/>
      <c r="CER462" s="323"/>
      <c r="CES462" s="323"/>
      <c r="CET462" s="323"/>
      <c r="CEU462" s="323"/>
      <c r="CEV462" s="323"/>
      <c r="CEW462" s="323"/>
      <c r="CEX462" s="323"/>
      <c r="CEY462" s="323"/>
      <c r="CEZ462" s="323"/>
      <c r="CFA462" s="323"/>
      <c r="CFB462" s="323"/>
      <c r="CFC462" s="323"/>
      <c r="CFD462" s="323"/>
      <c r="CFE462" s="323"/>
      <c r="CFF462" s="323"/>
      <c r="CFG462" s="323"/>
      <c r="CFH462" s="323"/>
      <c r="CFI462" s="323"/>
      <c r="CFJ462" s="323"/>
      <c r="CFK462" s="323"/>
      <c r="CFL462" s="323"/>
      <c r="CFM462" s="323"/>
      <c r="CFN462" s="323"/>
      <c r="CFO462" s="323"/>
      <c r="CFP462" s="323"/>
      <c r="CFQ462" s="323"/>
      <c r="CFR462" s="323"/>
      <c r="CFS462" s="323"/>
      <c r="CFT462" s="323"/>
      <c r="CFU462" s="323"/>
      <c r="CFV462" s="323"/>
      <c r="CFW462" s="323"/>
      <c r="CFX462" s="323"/>
      <c r="CFY462" s="323"/>
      <c r="CFZ462" s="323"/>
      <c r="CGA462" s="323"/>
      <c r="CGB462" s="323"/>
      <c r="CGC462" s="323"/>
      <c r="CGD462" s="323"/>
      <c r="CGE462" s="323"/>
      <c r="CGF462" s="323"/>
      <c r="CGG462" s="323"/>
      <c r="CGH462" s="323"/>
      <c r="CGI462" s="323"/>
      <c r="CGJ462" s="323"/>
      <c r="CGK462" s="323"/>
      <c r="CGL462" s="323"/>
      <c r="CGM462" s="323"/>
      <c r="CGN462" s="323"/>
      <c r="CGO462" s="323"/>
      <c r="CGP462" s="323"/>
      <c r="CGQ462" s="323"/>
      <c r="CGR462" s="323"/>
      <c r="CGS462" s="323"/>
      <c r="CGT462" s="323"/>
      <c r="CGU462" s="323"/>
      <c r="CGV462" s="323"/>
      <c r="CGW462" s="323"/>
      <c r="CGX462" s="323"/>
      <c r="CGY462" s="323"/>
      <c r="CGZ462" s="323"/>
      <c r="CHA462" s="323"/>
      <c r="CHB462" s="323"/>
      <c r="CHC462" s="323"/>
      <c r="CHD462" s="323"/>
      <c r="CHE462" s="323"/>
      <c r="CHF462" s="323"/>
      <c r="CHG462" s="323"/>
      <c r="CHH462" s="323"/>
      <c r="CHI462" s="323"/>
      <c r="CHJ462" s="323"/>
      <c r="CHK462" s="323"/>
      <c r="CHL462" s="323"/>
      <c r="CHM462" s="323"/>
      <c r="CHN462" s="323"/>
      <c r="CHO462" s="323"/>
      <c r="CHP462" s="323"/>
      <c r="CHQ462" s="323"/>
      <c r="CHR462" s="323"/>
      <c r="CHS462" s="323"/>
      <c r="CHT462" s="323"/>
      <c r="CHU462" s="323"/>
      <c r="CHV462" s="323"/>
      <c r="CHW462" s="323"/>
      <c r="CHX462" s="323"/>
      <c r="CHY462" s="323"/>
      <c r="CHZ462" s="323"/>
      <c r="CIA462" s="323"/>
      <c r="CIB462" s="323"/>
      <c r="CIC462" s="323"/>
      <c r="CID462" s="323"/>
      <c r="CIE462" s="323"/>
      <c r="CIF462" s="323"/>
      <c r="CIG462" s="323"/>
      <c r="CIH462" s="323"/>
      <c r="CII462" s="323"/>
      <c r="CIJ462" s="323"/>
      <c r="CIK462" s="323"/>
      <c r="CIL462" s="323"/>
      <c r="CIM462" s="323"/>
      <c r="CIN462" s="323"/>
      <c r="CIO462" s="323"/>
      <c r="CIP462" s="323"/>
      <c r="CIQ462" s="323"/>
      <c r="CIR462" s="323"/>
      <c r="CIS462" s="323"/>
      <c r="CIT462" s="323"/>
      <c r="CIU462" s="323"/>
      <c r="CIV462" s="323"/>
      <c r="CIW462" s="323"/>
      <c r="CIX462" s="323"/>
      <c r="CIY462" s="323"/>
      <c r="CIZ462" s="323"/>
      <c r="CJA462" s="323"/>
      <c r="CJB462" s="323"/>
      <c r="CJC462" s="323"/>
      <c r="CJD462" s="323"/>
      <c r="CJE462" s="323"/>
      <c r="CJF462" s="323"/>
      <c r="CJG462" s="323"/>
      <c r="CJH462" s="323"/>
      <c r="CJI462" s="323"/>
      <c r="CJJ462" s="323"/>
      <c r="CJK462" s="323"/>
      <c r="CJL462" s="323"/>
      <c r="CJM462" s="323"/>
      <c r="CJN462" s="323"/>
      <c r="CJO462" s="323"/>
      <c r="CJP462" s="323"/>
      <c r="CJQ462" s="323"/>
      <c r="CJR462" s="323"/>
      <c r="CJS462" s="323"/>
      <c r="CJT462" s="323"/>
      <c r="CJU462" s="323"/>
      <c r="CJV462" s="323"/>
      <c r="CJW462" s="323"/>
      <c r="CJX462" s="323"/>
      <c r="CJY462" s="323"/>
      <c r="CJZ462" s="323"/>
      <c r="CKA462" s="323"/>
      <c r="CKB462" s="323"/>
      <c r="CKC462" s="323"/>
      <c r="CKD462" s="323"/>
      <c r="CKE462" s="323"/>
      <c r="CKF462" s="323"/>
      <c r="CKG462" s="323"/>
      <c r="CKH462" s="323"/>
      <c r="CKI462" s="323"/>
      <c r="CKJ462" s="323"/>
      <c r="CKK462" s="323"/>
      <c r="CKL462" s="323"/>
      <c r="CKM462" s="323"/>
      <c r="CKN462" s="323"/>
      <c r="CKO462" s="323"/>
      <c r="CKP462" s="323"/>
      <c r="CKQ462" s="323"/>
      <c r="CKR462" s="323"/>
      <c r="CKS462" s="323"/>
      <c r="CKT462" s="323"/>
      <c r="CKU462" s="323"/>
      <c r="CKV462" s="323"/>
      <c r="CKW462" s="323"/>
      <c r="CKX462" s="323"/>
      <c r="CKY462" s="323"/>
      <c r="CKZ462" s="323"/>
      <c r="CLA462" s="323"/>
      <c r="CLB462" s="323"/>
      <c r="CLC462" s="323"/>
      <c r="CLD462" s="323"/>
      <c r="CLE462" s="323"/>
      <c r="CLF462" s="323"/>
      <c r="CLG462" s="323"/>
      <c r="CLH462" s="323"/>
      <c r="CLI462" s="323"/>
      <c r="CLJ462" s="323"/>
      <c r="CLK462" s="323"/>
      <c r="CLL462" s="323"/>
      <c r="CLM462" s="323"/>
      <c r="CLN462" s="323"/>
      <c r="CLO462" s="323"/>
      <c r="CLP462" s="323"/>
      <c r="CLQ462" s="323"/>
      <c r="CLR462" s="323"/>
      <c r="CLS462" s="323"/>
      <c r="CLT462" s="323"/>
      <c r="CLU462" s="323"/>
      <c r="CLV462" s="323"/>
      <c r="CLW462" s="323"/>
      <c r="CLX462" s="323"/>
      <c r="CLY462" s="323"/>
      <c r="CLZ462" s="323"/>
      <c r="CMA462" s="323"/>
      <c r="CMB462" s="323"/>
      <c r="CMC462" s="323"/>
      <c r="CMD462" s="323"/>
      <c r="CME462" s="323"/>
      <c r="CMF462" s="323"/>
      <c r="CMG462" s="323"/>
      <c r="CMH462" s="323"/>
      <c r="CMI462" s="323"/>
      <c r="CMJ462" s="323"/>
      <c r="CMK462" s="323"/>
      <c r="CML462" s="323"/>
      <c r="CMM462" s="323"/>
      <c r="CMN462" s="323"/>
      <c r="CMO462" s="323"/>
      <c r="CMP462" s="323"/>
      <c r="CMQ462" s="323"/>
      <c r="CMR462" s="323"/>
      <c r="CMS462" s="323"/>
      <c r="CMT462" s="323"/>
      <c r="CMU462" s="323"/>
      <c r="CMV462" s="323"/>
      <c r="CMW462" s="323"/>
      <c r="CMX462" s="323"/>
      <c r="CMY462" s="323"/>
      <c r="CMZ462" s="323"/>
      <c r="CNA462" s="323"/>
      <c r="CNB462" s="323"/>
      <c r="CNC462" s="323"/>
      <c r="CND462" s="323"/>
      <c r="CNE462" s="323"/>
      <c r="CNF462" s="323"/>
      <c r="CNG462" s="323"/>
      <c r="CNH462" s="323"/>
      <c r="CNI462" s="323"/>
      <c r="CNJ462" s="323"/>
      <c r="CNK462" s="323"/>
      <c r="CNL462" s="323"/>
      <c r="CNM462" s="323"/>
      <c r="CNN462" s="323"/>
      <c r="CNO462" s="323"/>
      <c r="CNP462" s="323"/>
      <c r="CNQ462" s="323"/>
      <c r="CNR462" s="323"/>
      <c r="CNS462" s="323"/>
      <c r="CNT462" s="323"/>
      <c r="CNU462" s="323"/>
      <c r="CNV462" s="323"/>
      <c r="CNW462" s="323"/>
      <c r="CNX462" s="323"/>
      <c r="CNY462" s="323"/>
      <c r="CNZ462" s="323"/>
      <c r="COA462" s="323"/>
      <c r="COB462" s="323"/>
      <c r="COC462" s="323"/>
      <c r="COD462" s="323"/>
      <c r="COE462" s="323"/>
      <c r="COF462" s="323"/>
      <c r="COG462" s="323"/>
      <c r="COH462" s="323"/>
      <c r="COI462" s="323"/>
      <c r="COJ462" s="323"/>
      <c r="COK462" s="323"/>
      <c r="COL462" s="323"/>
      <c r="COM462" s="323"/>
      <c r="CON462" s="323"/>
      <c r="COO462" s="323"/>
      <c r="COP462" s="323"/>
      <c r="COQ462" s="323"/>
      <c r="COR462" s="323"/>
      <c r="COS462" s="323"/>
      <c r="COT462" s="323"/>
      <c r="COU462" s="323"/>
      <c r="COV462" s="323"/>
      <c r="COW462" s="323"/>
      <c r="COX462" s="323"/>
      <c r="COY462" s="323"/>
      <c r="COZ462" s="323"/>
      <c r="CPA462" s="323"/>
      <c r="CPB462" s="323"/>
      <c r="CPC462" s="323"/>
      <c r="CPD462" s="323"/>
      <c r="CPE462" s="323"/>
      <c r="CPF462" s="323"/>
      <c r="CPG462" s="323"/>
      <c r="CPH462" s="323"/>
      <c r="CPI462" s="323"/>
      <c r="CPJ462" s="323"/>
      <c r="CPK462" s="323"/>
      <c r="CPL462" s="323"/>
      <c r="CPM462" s="323"/>
      <c r="CPN462" s="323"/>
      <c r="CPO462" s="323"/>
      <c r="CPP462" s="323"/>
      <c r="CPQ462" s="323"/>
      <c r="CPR462" s="323"/>
      <c r="CPS462" s="323"/>
      <c r="CPT462" s="323"/>
      <c r="CPU462" s="323"/>
      <c r="CPV462" s="323"/>
      <c r="CPW462" s="323"/>
      <c r="CPX462" s="323"/>
      <c r="CPY462" s="323"/>
      <c r="CPZ462" s="323"/>
      <c r="CQA462" s="323"/>
      <c r="CQB462" s="323"/>
      <c r="CQC462" s="323"/>
      <c r="CQD462" s="323"/>
      <c r="CQE462" s="323"/>
      <c r="CQF462" s="323"/>
      <c r="CQG462" s="323"/>
      <c r="CQH462" s="323"/>
      <c r="CQI462" s="323"/>
      <c r="CQJ462" s="323"/>
      <c r="CQK462" s="323"/>
      <c r="CQL462" s="323"/>
      <c r="CQM462" s="323"/>
      <c r="CQN462" s="323"/>
      <c r="CQO462" s="323"/>
      <c r="CQP462" s="323"/>
      <c r="CQQ462" s="323"/>
      <c r="CQR462" s="323"/>
      <c r="CQS462" s="323"/>
      <c r="CQT462" s="323"/>
      <c r="CQU462" s="323"/>
      <c r="CQV462" s="323"/>
      <c r="CQW462" s="323"/>
      <c r="CQX462" s="323"/>
      <c r="CQY462" s="323"/>
      <c r="CQZ462" s="323"/>
      <c r="CRA462" s="323"/>
      <c r="CRB462" s="323"/>
      <c r="CRC462" s="323"/>
      <c r="CRD462" s="323"/>
      <c r="CRE462" s="323"/>
      <c r="CRF462" s="323"/>
      <c r="CRG462" s="323"/>
      <c r="CRH462" s="323"/>
      <c r="CRI462" s="323"/>
      <c r="CRJ462" s="323"/>
      <c r="CRK462" s="323"/>
      <c r="CRL462" s="323"/>
      <c r="CRM462" s="323"/>
      <c r="CRN462" s="323"/>
      <c r="CRO462" s="323"/>
      <c r="CRP462" s="323"/>
      <c r="CRQ462" s="323"/>
      <c r="CRR462" s="323"/>
      <c r="CRS462" s="323"/>
      <c r="CRT462" s="323"/>
      <c r="CRU462" s="323"/>
      <c r="CRV462" s="323"/>
      <c r="CRW462" s="323"/>
      <c r="CRX462" s="323"/>
      <c r="CRY462" s="323"/>
      <c r="CRZ462" s="323"/>
      <c r="CSA462" s="323"/>
      <c r="CSB462" s="323"/>
      <c r="CSC462" s="323"/>
      <c r="CSD462" s="323"/>
      <c r="CSE462" s="323"/>
      <c r="CSF462" s="323"/>
      <c r="CSG462" s="323"/>
      <c r="CSH462" s="323"/>
      <c r="CSI462" s="323"/>
      <c r="CSJ462" s="323"/>
      <c r="CSK462" s="323"/>
      <c r="CSL462" s="323"/>
      <c r="CSM462" s="323"/>
      <c r="CSN462" s="323"/>
      <c r="CSO462" s="323"/>
      <c r="CSP462" s="323"/>
      <c r="CSQ462" s="323"/>
      <c r="CSR462" s="323"/>
      <c r="CSS462" s="323"/>
      <c r="CST462" s="323"/>
      <c r="CSU462" s="323"/>
      <c r="CSV462" s="323"/>
      <c r="CSW462" s="323"/>
      <c r="CSX462" s="323"/>
      <c r="CSY462" s="323"/>
      <c r="CSZ462" s="323"/>
      <c r="CTA462" s="323"/>
      <c r="CTB462" s="323"/>
      <c r="CTC462" s="323"/>
      <c r="CTD462" s="323"/>
      <c r="CTE462" s="323"/>
      <c r="CTF462" s="323"/>
      <c r="CTG462" s="323"/>
      <c r="CTH462" s="323"/>
      <c r="CTI462" s="323"/>
      <c r="CTJ462" s="323"/>
      <c r="CTK462" s="323"/>
      <c r="CTL462" s="323"/>
      <c r="CTM462" s="323"/>
      <c r="CTN462" s="323"/>
      <c r="CTO462" s="323"/>
      <c r="CTP462" s="323"/>
      <c r="CTQ462" s="323"/>
      <c r="CTR462" s="323"/>
      <c r="CTS462" s="323"/>
      <c r="CTT462" s="323"/>
      <c r="CTU462" s="323"/>
      <c r="CTV462" s="323"/>
      <c r="CTW462" s="323"/>
      <c r="CTX462" s="323"/>
      <c r="CTY462" s="323"/>
      <c r="CTZ462" s="323"/>
      <c r="CUA462" s="323"/>
      <c r="CUB462" s="323"/>
      <c r="CUC462" s="323"/>
      <c r="CUD462" s="323"/>
      <c r="CUE462" s="323"/>
      <c r="CUF462" s="323"/>
      <c r="CUG462" s="323"/>
      <c r="CUH462" s="323"/>
      <c r="CUI462" s="323"/>
      <c r="CUJ462" s="323"/>
      <c r="CUK462" s="323"/>
      <c r="CUL462" s="323"/>
      <c r="CUM462" s="323"/>
      <c r="CUN462" s="323"/>
      <c r="CUO462" s="323"/>
      <c r="CUP462" s="323"/>
      <c r="CUQ462" s="323"/>
      <c r="CUR462" s="323"/>
      <c r="CUS462" s="323"/>
      <c r="CUT462" s="323"/>
      <c r="CUU462" s="323"/>
      <c r="CUV462" s="323"/>
      <c r="CUW462" s="323"/>
      <c r="CUX462" s="323"/>
      <c r="CUY462" s="323"/>
      <c r="CUZ462" s="323"/>
      <c r="CVA462" s="323"/>
      <c r="CVB462" s="323"/>
      <c r="CVC462" s="323"/>
      <c r="CVD462" s="323"/>
      <c r="CVE462" s="323"/>
      <c r="CVF462" s="323"/>
      <c r="CVG462" s="323"/>
      <c r="CVH462" s="323"/>
      <c r="CVI462" s="323"/>
      <c r="CVJ462" s="323"/>
      <c r="CVK462" s="323"/>
      <c r="CVL462" s="323"/>
      <c r="CVM462" s="323"/>
      <c r="CVN462" s="323"/>
      <c r="CVO462" s="323"/>
      <c r="CVP462" s="323"/>
      <c r="CVQ462" s="323"/>
      <c r="CVR462" s="323"/>
      <c r="CVS462" s="323"/>
      <c r="CVT462" s="323"/>
      <c r="CVU462" s="323"/>
      <c r="CVV462" s="323"/>
      <c r="CVW462" s="323"/>
      <c r="CVX462" s="323"/>
      <c r="CVY462" s="323"/>
      <c r="CVZ462" s="323"/>
      <c r="CWA462" s="323"/>
      <c r="CWB462" s="323"/>
      <c r="CWC462" s="323"/>
      <c r="CWD462" s="323"/>
      <c r="CWE462" s="323"/>
      <c r="CWF462" s="323"/>
      <c r="CWG462" s="323"/>
      <c r="CWH462" s="323"/>
      <c r="CWI462" s="323"/>
      <c r="CWJ462" s="323"/>
      <c r="CWK462" s="323"/>
      <c r="CWL462" s="323"/>
      <c r="CWM462" s="323"/>
      <c r="CWN462" s="323"/>
      <c r="CWO462" s="323"/>
      <c r="CWP462" s="323"/>
      <c r="CWQ462" s="323"/>
      <c r="CWR462" s="323"/>
      <c r="CWS462" s="323"/>
      <c r="CWT462" s="323"/>
      <c r="CWU462" s="323"/>
      <c r="CWV462" s="323"/>
      <c r="CWW462" s="323"/>
      <c r="CWX462" s="323"/>
      <c r="CWY462" s="323"/>
      <c r="CWZ462" s="323"/>
      <c r="CXA462" s="323"/>
      <c r="CXB462" s="323"/>
      <c r="CXC462" s="323"/>
      <c r="CXD462" s="323"/>
      <c r="CXE462" s="323"/>
      <c r="CXF462" s="323"/>
      <c r="CXG462" s="323"/>
      <c r="CXH462" s="323"/>
      <c r="CXI462" s="323"/>
      <c r="CXJ462" s="323"/>
      <c r="CXK462" s="323"/>
      <c r="CXL462" s="323"/>
      <c r="CXM462" s="323"/>
      <c r="CXN462" s="323"/>
      <c r="CXO462" s="323"/>
      <c r="CXP462" s="323"/>
      <c r="CXQ462" s="323"/>
      <c r="CXR462" s="323"/>
      <c r="CXS462" s="323"/>
      <c r="CXT462" s="323"/>
      <c r="CXU462" s="323"/>
      <c r="CXV462" s="323"/>
      <c r="CXW462" s="323"/>
      <c r="CXX462" s="323"/>
      <c r="CXY462" s="323"/>
      <c r="CXZ462" s="323"/>
      <c r="CYA462" s="323"/>
      <c r="CYB462" s="323"/>
      <c r="CYC462" s="323"/>
      <c r="CYD462" s="323"/>
      <c r="CYE462" s="323"/>
      <c r="CYF462" s="323"/>
      <c r="CYG462" s="323"/>
      <c r="CYH462" s="323"/>
      <c r="CYI462" s="323"/>
      <c r="CYJ462" s="323"/>
      <c r="CYK462" s="323"/>
      <c r="CYL462" s="323"/>
      <c r="CYM462" s="323"/>
      <c r="CYN462" s="323"/>
      <c r="CYO462" s="323"/>
      <c r="CYP462" s="323"/>
      <c r="CYQ462" s="323"/>
      <c r="CYR462" s="323"/>
      <c r="CYS462" s="323"/>
      <c r="CYT462" s="323"/>
      <c r="CYU462" s="323"/>
      <c r="CYV462" s="323"/>
      <c r="CYW462" s="323"/>
      <c r="CYX462" s="323"/>
      <c r="CYY462" s="323"/>
      <c r="CYZ462" s="323"/>
      <c r="CZA462" s="323"/>
      <c r="CZB462" s="323"/>
      <c r="CZC462" s="323"/>
      <c r="CZD462" s="323"/>
      <c r="CZE462" s="323"/>
      <c r="CZF462" s="323"/>
      <c r="CZG462" s="323"/>
      <c r="CZH462" s="323"/>
      <c r="CZI462" s="323"/>
      <c r="CZJ462" s="323"/>
      <c r="CZK462" s="323"/>
      <c r="CZL462" s="323"/>
      <c r="CZM462" s="323"/>
      <c r="CZN462" s="323"/>
      <c r="CZO462" s="323"/>
      <c r="CZP462" s="323"/>
      <c r="CZQ462" s="323"/>
      <c r="CZR462" s="323"/>
      <c r="CZS462" s="323"/>
      <c r="CZT462" s="323"/>
      <c r="CZU462" s="323"/>
      <c r="CZV462" s="323"/>
      <c r="CZW462" s="323"/>
      <c r="CZX462" s="323"/>
      <c r="CZY462" s="323"/>
      <c r="CZZ462" s="323"/>
      <c r="DAA462" s="323"/>
      <c r="DAB462" s="323"/>
      <c r="DAC462" s="323"/>
      <c r="DAD462" s="323"/>
      <c r="DAE462" s="323"/>
      <c r="DAF462" s="323"/>
      <c r="DAG462" s="323"/>
      <c r="DAH462" s="323"/>
      <c r="DAI462" s="323"/>
      <c r="DAJ462" s="323"/>
      <c r="DAK462" s="323"/>
      <c r="DAL462" s="323"/>
      <c r="DAM462" s="323"/>
      <c r="DAN462" s="323"/>
      <c r="DAO462" s="323"/>
      <c r="DAP462" s="323"/>
      <c r="DAQ462" s="323"/>
      <c r="DAR462" s="323"/>
      <c r="DAS462" s="323"/>
      <c r="DAT462" s="323"/>
      <c r="DAU462" s="323"/>
      <c r="DAV462" s="323"/>
      <c r="DAW462" s="323"/>
      <c r="DAX462" s="323"/>
      <c r="DAY462" s="323"/>
      <c r="DAZ462" s="323"/>
      <c r="DBA462" s="323"/>
      <c r="DBB462" s="323"/>
      <c r="DBC462" s="323"/>
      <c r="DBD462" s="323"/>
      <c r="DBE462" s="323"/>
      <c r="DBF462" s="323"/>
      <c r="DBG462" s="323"/>
      <c r="DBH462" s="323"/>
      <c r="DBI462" s="323"/>
      <c r="DBJ462" s="323"/>
      <c r="DBK462" s="323"/>
      <c r="DBL462" s="323"/>
      <c r="DBM462" s="323"/>
      <c r="DBN462" s="323"/>
      <c r="DBO462" s="323"/>
      <c r="DBP462" s="323"/>
      <c r="DBQ462" s="323"/>
      <c r="DBR462" s="323"/>
      <c r="DBS462" s="323"/>
      <c r="DBT462" s="323"/>
      <c r="DBU462" s="323"/>
      <c r="DBV462" s="323"/>
      <c r="DBW462" s="323"/>
      <c r="DBX462" s="323"/>
      <c r="DBY462" s="323"/>
      <c r="DBZ462" s="323"/>
      <c r="DCA462" s="323"/>
      <c r="DCB462" s="323"/>
      <c r="DCC462" s="323"/>
      <c r="DCD462" s="323"/>
      <c r="DCE462" s="323"/>
      <c r="DCF462" s="323"/>
      <c r="DCG462" s="323"/>
      <c r="DCH462" s="323"/>
      <c r="DCI462" s="323"/>
      <c r="DCJ462" s="323"/>
      <c r="DCK462" s="323"/>
      <c r="DCL462" s="323"/>
      <c r="DCM462" s="323"/>
      <c r="DCN462" s="323"/>
      <c r="DCO462" s="323"/>
      <c r="DCP462" s="323"/>
      <c r="DCQ462" s="323"/>
      <c r="DCR462" s="323"/>
      <c r="DCS462" s="323"/>
      <c r="DCT462" s="323"/>
      <c r="DCU462" s="323"/>
      <c r="DCV462" s="323"/>
      <c r="DCW462" s="323"/>
      <c r="DCX462" s="323"/>
      <c r="DCY462" s="323"/>
      <c r="DCZ462" s="323"/>
      <c r="DDA462" s="323"/>
      <c r="DDB462" s="323"/>
      <c r="DDC462" s="323"/>
      <c r="DDD462" s="323"/>
      <c r="DDE462" s="323"/>
      <c r="DDF462" s="323"/>
      <c r="DDG462" s="323"/>
      <c r="DDH462" s="323"/>
      <c r="DDI462" s="323"/>
      <c r="DDJ462" s="323"/>
      <c r="DDK462" s="323"/>
      <c r="DDL462" s="323"/>
      <c r="DDM462" s="323"/>
      <c r="DDN462" s="323"/>
      <c r="DDO462" s="323"/>
      <c r="DDP462" s="323"/>
      <c r="DDQ462" s="323"/>
      <c r="DDR462" s="323"/>
      <c r="DDS462" s="323"/>
      <c r="DDT462" s="323"/>
      <c r="DDU462" s="323"/>
      <c r="DDV462" s="323"/>
      <c r="DDW462" s="323"/>
      <c r="DDX462" s="323"/>
      <c r="DDY462" s="323"/>
      <c r="DDZ462" s="323"/>
      <c r="DEA462" s="323"/>
      <c r="DEB462" s="323"/>
      <c r="DEC462" s="323"/>
      <c r="DED462" s="323"/>
      <c r="DEE462" s="323"/>
      <c r="DEF462" s="323"/>
      <c r="DEG462" s="323"/>
      <c r="DEH462" s="323"/>
      <c r="DEI462" s="323"/>
      <c r="DEJ462" s="323"/>
      <c r="DEK462" s="323"/>
      <c r="DEL462" s="323"/>
      <c r="DEM462" s="323"/>
      <c r="DEN462" s="323"/>
      <c r="DEO462" s="323"/>
      <c r="DEP462" s="323"/>
      <c r="DEQ462" s="323"/>
      <c r="DER462" s="323"/>
      <c r="DES462" s="323"/>
      <c r="DET462" s="323"/>
      <c r="DEU462" s="323"/>
      <c r="DEV462" s="323"/>
      <c r="DEW462" s="323"/>
      <c r="DEX462" s="323"/>
      <c r="DEY462" s="323"/>
      <c r="DEZ462" s="323"/>
      <c r="DFA462" s="323"/>
      <c r="DFB462" s="323"/>
      <c r="DFC462" s="323"/>
      <c r="DFD462" s="323"/>
      <c r="DFE462" s="323"/>
      <c r="DFF462" s="323"/>
      <c r="DFG462" s="323"/>
      <c r="DFH462" s="323"/>
      <c r="DFI462" s="323"/>
      <c r="DFJ462" s="323"/>
      <c r="DFK462" s="323"/>
      <c r="DFL462" s="323"/>
      <c r="DFM462" s="323"/>
      <c r="DFN462" s="323"/>
      <c r="DFO462" s="323"/>
      <c r="DFP462" s="323"/>
      <c r="DFQ462" s="323"/>
      <c r="DFR462" s="323"/>
      <c r="DFS462" s="323"/>
      <c r="DFT462" s="323"/>
      <c r="DFU462" s="323"/>
      <c r="DFV462" s="323"/>
      <c r="DFW462" s="323"/>
      <c r="DFX462" s="323"/>
      <c r="DFY462" s="323"/>
      <c r="DFZ462" s="323"/>
      <c r="DGA462" s="323"/>
      <c r="DGB462" s="323"/>
      <c r="DGC462" s="323"/>
      <c r="DGD462" s="323"/>
      <c r="DGE462" s="323"/>
      <c r="DGF462" s="323"/>
      <c r="DGG462" s="323"/>
      <c r="DGH462" s="323"/>
      <c r="DGI462" s="323"/>
      <c r="DGJ462" s="323"/>
      <c r="DGK462" s="323"/>
      <c r="DGL462" s="323"/>
      <c r="DGM462" s="323"/>
      <c r="DGN462" s="323"/>
      <c r="DGO462" s="323"/>
      <c r="DGP462" s="323"/>
      <c r="DGQ462" s="323"/>
      <c r="DGR462" s="323"/>
      <c r="DGS462" s="323"/>
      <c r="DGT462" s="323"/>
      <c r="DGU462" s="323"/>
      <c r="DGV462" s="323"/>
      <c r="DGW462" s="323"/>
      <c r="DGX462" s="323"/>
      <c r="DGY462" s="323"/>
      <c r="DGZ462" s="323"/>
      <c r="DHA462" s="323"/>
      <c r="DHB462" s="323"/>
      <c r="DHC462" s="323"/>
      <c r="DHD462" s="323"/>
      <c r="DHE462" s="323"/>
      <c r="DHF462" s="323"/>
      <c r="DHG462" s="323"/>
      <c r="DHH462" s="323"/>
      <c r="DHI462" s="323"/>
      <c r="DHJ462" s="323"/>
      <c r="DHK462" s="323"/>
      <c r="DHL462" s="323"/>
      <c r="DHM462" s="323"/>
      <c r="DHN462" s="323"/>
      <c r="DHO462" s="323"/>
      <c r="DHP462" s="323"/>
      <c r="DHQ462" s="323"/>
      <c r="DHR462" s="323"/>
      <c r="DHS462" s="323"/>
      <c r="DHT462" s="323"/>
      <c r="DHU462" s="323"/>
      <c r="DHV462" s="323"/>
      <c r="DHW462" s="323"/>
      <c r="DHX462" s="323"/>
      <c r="DHY462" s="323"/>
      <c r="DHZ462" s="323"/>
      <c r="DIA462" s="323"/>
      <c r="DIB462" s="323"/>
      <c r="DIC462" s="323"/>
      <c r="DID462" s="323"/>
      <c r="DIE462" s="323"/>
      <c r="DIF462" s="323"/>
      <c r="DIG462" s="323"/>
      <c r="DIH462" s="323"/>
      <c r="DII462" s="323"/>
      <c r="DIJ462" s="323"/>
      <c r="DIK462" s="323"/>
      <c r="DIL462" s="323"/>
      <c r="DIM462" s="323"/>
      <c r="DIN462" s="323"/>
      <c r="DIO462" s="323"/>
      <c r="DIP462" s="323"/>
      <c r="DIQ462" s="323"/>
      <c r="DIR462" s="323"/>
      <c r="DIS462" s="323"/>
      <c r="DIT462" s="323"/>
      <c r="DIU462" s="323"/>
      <c r="DIV462" s="323"/>
      <c r="DIW462" s="323"/>
      <c r="DIX462" s="323"/>
      <c r="DIY462" s="323"/>
      <c r="DIZ462" s="323"/>
      <c r="DJA462" s="323"/>
      <c r="DJB462" s="323"/>
      <c r="DJC462" s="323"/>
      <c r="DJD462" s="323"/>
      <c r="DJE462" s="323"/>
      <c r="DJF462" s="323"/>
      <c r="DJG462" s="323"/>
      <c r="DJH462" s="323"/>
      <c r="DJI462" s="323"/>
      <c r="DJJ462" s="323"/>
      <c r="DJK462" s="323"/>
      <c r="DJL462" s="323"/>
      <c r="DJM462" s="323"/>
      <c r="DJN462" s="323"/>
      <c r="DJO462" s="323"/>
      <c r="DJP462" s="323"/>
      <c r="DJQ462" s="323"/>
      <c r="DJR462" s="323"/>
      <c r="DJS462" s="323"/>
      <c r="DJT462" s="323"/>
      <c r="DJU462" s="323"/>
      <c r="DJV462" s="323"/>
      <c r="DJW462" s="323"/>
      <c r="DJX462" s="323"/>
      <c r="DJY462" s="323"/>
      <c r="DJZ462" s="323"/>
      <c r="DKA462" s="323"/>
      <c r="DKB462" s="323"/>
      <c r="DKC462" s="323"/>
      <c r="DKD462" s="323"/>
      <c r="DKE462" s="323"/>
      <c r="DKF462" s="323"/>
      <c r="DKG462" s="323"/>
      <c r="DKH462" s="323"/>
      <c r="DKI462" s="323"/>
      <c r="DKJ462" s="323"/>
      <c r="DKK462" s="323"/>
      <c r="DKL462" s="323"/>
      <c r="DKM462" s="323"/>
      <c r="DKN462" s="323"/>
      <c r="DKO462" s="323"/>
      <c r="DKP462" s="323"/>
      <c r="DKQ462" s="323"/>
      <c r="DKR462" s="323"/>
      <c r="DKS462" s="323"/>
      <c r="DKT462" s="323"/>
      <c r="DKU462" s="323"/>
      <c r="DKV462" s="323"/>
      <c r="DKW462" s="323"/>
      <c r="DKX462" s="323"/>
      <c r="DKY462" s="323"/>
      <c r="DKZ462" s="323"/>
      <c r="DLA462" s="323"/>
      <c r="DLB462" s="323"/>
      <c r="DLC462" s="323"/>
      <c r="DLD462" s="323"/>
      <c r="DLE462" s="323"/>
      <c r="DLF462" s="323"/>
      <c r="DLG462" s="323"/>
      <c r="DLH462" s="323"/>
      <c r="DLI462" s="323"/>
      <c r="DLJ462" s="323"/>
      <c r="DLK462" s="323"/>
      <c r="DLL462" s="323"/>
      <c r="DLM462" s="323"/>
      <c r="DLN462" s="323"/>
      <c r="DLO462" s="323"/>
      <c r="DLP462" s="323"/>
      <c r="DLQ462" s="323"/>
      <c r="DLR462" s="323"/>
      <c r="DLS462" s="323"/>
      <c r="DLT462" s="323"/>
      <c r="DLU462" s="323"/>
      <c r="DLV462" s="323"/>
      <c r="DLW462" s="323"/>
      <c r="DLX462" s="323"/>
      <c r="DLY462" s="323"/>
      <c r="DLZ462" s="323"/>
      <c r="DMA462" s="323"/>
      <c r="DMB462" s="323"/>
      <c r="DMC462" s="323"/>
      <c r="DMD462" s="323"/>
      <c r="DME462" s="323"/>
      <c r="DMF462" s="323"/>
      <c r="DMG462" s="323"/>
      <c r="DMH462" s="323"/>
      <c r="DMI462" s="323"/>
      <c r="DMJ462" s="323"/>
      <c r="DMK462" s="323"/>
      <c r="DML462" s="323"/>
      <c r="DMM462" s="323"/>
      <c r="DMN462" s="323"/>
      <c r="DMO462" s="323"/>
      <c r="DMP462" s="323"/>
      <c r="DMQ462" s="323"/>
      <c r="DMR462" s="323"/>
      <c r="DMS462" s="323"/>
      <c r="DMT462" s="323"/>
      <c r="DMU462" s="323"/>
      <c r="DMV462" s="323"/>
      <c r="DMW462" s="323"/>
      <c r="DMX462" s="323"/>
      <c r="DMY462" s="323"/>
      <c r="DMZ462" s="323"/>
      <c r="DNA462" s="323"/>
      <c r="DNB462" s="323"/>
      <c r="DNC462" s="323"/>
      <c r="DND462" s="323"/>
      <c r="DNE462" s="323"/>
      <c r="DNF462" s="323"/>
      <c r="DNG462" s="323"/>
      <c r="DNH462" s="323"/>
      <c r="DNI462" s="323"/>
      <c r="DNJ462" s="323"/>
      <c r="DNK462" s="323"/>
      <c r="DNL462" s="323"/>
      <c r="DNM462" s="323"/>
      <c r="DNN462" s="323"/>
      <c r="DNO462" s="323"/>
      <c r="DNP462" s="323"/>
      <c r="DNQ462" s="323"/>
      <c r="DNR462" s="323"/>
      <c r="DNS462" s="323"/>
      <c r="DNT462" s="323"/>
      <c r="DNU462" s="323"/>
      <c r="DNV462" s="323"/>
      <c r="DNW462" s="323"/>
      <c r="DNX462" s="323"/>
      <c r="DNY462" s="323"/>
      <c r="DNZ462" s="323"/>
      <c r="DOA462" s="323"/>
      <c r="DOB462" s="323"/>
      <c r="DOC462" s="323"/>
      <c r="DOD462" s="323"/>
      <c r="DOE462" s="323"/>
      <c r="DOF462" s="323"/>
      <c r="DOG462" s="323"/>
      <c r="DOH462" s="323"/>
      <c r="DOI462" s="323"/>
      <c r="DOJ462" s="323"/>
      <c r="DOK462" s="323"/>
      <c r="DOL462" s="323"/>
      <c r="DOM462" s="323"/>
      <c r="DON462" s="323"/>
      <c r="DOO462" s="323"/>
      <c r="DOP462" s="323"/>
      <c r="DOQ462" s="323"/>
      <c r="DOR462" s="323"/>
      <c r="DOS462" s="323"/>
      <c r="DOT462" s="323"/>
      <c r="DOU462" s="323"/>
      <c r="DOV462" s="323"/>
      <c r="DOW462" s="323"/>
      <c r="DOX462" s="323"/>
      <c r="DOY462" s="323"/>
      <c r="DOZ462" s="323"/>
      <c r="DPA462" s="323"/>
      <c r="DPB462" s="323"/>
      <c r="DPC462" s="323"/>
      <c r="DPD462" s="323"/>
      <c r="DPE462" s="323"/>
      <c r="DPF462" s="323"/>
      <c r="DPG462" s="323"/>
      <c r="DPH462" s="323"/>
      <c r="DPI462" s="323"/>
      <c r="DPJ462" s="323"/>
      <c r="DPK462" s="323"/>
      <c r="DPL462" s="323"/>
      <c r="DPM462" s="323"/>
      <c r="DPN462" s="323"/>
      <c r="DPO462" s="323"/>
      <c r="DPP462" s="323"/>
      <c r="DPQ462" s="323"/>
      <c r="DPR462" s="323"/>
      <c r="DPS462" s="323"/>
      <c r="DPT462" s="323"/>
      <c r="DPU462" s="323"/>
      <c r="DPV462" s="323"/>
      <c r="DPW462" s="323"/>
      <c r="DPX462" s="323"/>
      <c r="DPY462" s="323"/>
      <c r="DPZ462" s="323"/>
      <c r="DQA462" s="323"/>
      <c r="DQB462" s="323"/>
      <c r="DQC462" s="323"/>
      <c r="DQD462" s="323"/>
      <c r="DQE462" s="323"/>
      <c r="DQF462" s="323"/>
      <c r="DQG462" s="323"/>
      <c r="DQH462" s="323"/>
      <c r="DQI462" s="323"/>
      <c r="DQJ462" s="323"/>
      <c r="DQK462" s="323"/>
      <c r="DQL462" s="323"/>
      <c r="DQM462" s="323"/>
      <c r="DQN462" s="323"/>
      <c r="DQO462" s="323"/>
      <c r="DQP462" s="323"/>
      <c r="DQQ462" s="323"/>
      <c r="DQR462" s="323"/>
      <c r="DQS462" s="323"/>
      <c r="DQT462" s="323"/>
      <c r="DQU462" s="323"/>
      <c r="DQV462" s="323"/>
      <c r="DQW462" s="323"/>
      <c r="DQX462" s="323"/>
      <c r="DQY462" s="323"/>
      <c r="DQZ462" s="323"/>
      <c r="DRA462" s="323"/>
      <c r="DRB462" s="323"/>
      <c r="DRC462" s="323"/>
      <c r="DRD462" s="323"/>
      <c r="DRE462" s="323"/>
      <c r="DRF462" s="323"/>
      <c r="DRG462" s="323"/>
      <c r="DRH462" s="323"/>
      <c r="DRI462" s="323"/>
      <c r="DRJ462" s="323"/>
      <c r="DRK462" s="323"/>
      <c r="DRL462" s="323"/>
      <c r="DRM462" s="323"/>
      <c r="DRN462" s="323"/>
      <c r="DRO462" s="323"/>
      <c r="DRP462" s="323"/>
      <c r="DRQ462" s="323"/>
      <c r="DRR462" s="323"/>
      <c r="DRS462" s="323"/>
      <c r="DRT462" s="323"/>
      <c r="DRU462" s="323"/>
      <c r="DRV462" s="323"/>
      <c r="DRW462" s="323"/>
      <c r="DRX462" s="323"/>
      <c r="DRY462" s="323"/>
      <c r="DRZ462" s="323"/>
      <c r="DSA462" s="323"/>
      <c r="DSB462" s="323"/>
      <c r="DSC462" s="323"/>
      <c r="DSD462" s="323"/>
      <c r="DSE462" s="323"/>
      <c r="DSF462" s="323"/>
      <c r="DSG462" s="323"/>
      <c r="DSH462" s="323"/>
      <c r="DSI462" s="323"/>
      <c r="DSJ462" s="323"/>
      <c r="DSK462" s="323"/>
      <c r="DSL462" s="323"/>
      <c r="DSM462" s="323"/>
      <c r="DSN462" s="323"/>
      <c r="DSO462" s="323"/>
      <c r="DSP462" s="323"/>
      <c r="DSQ462" s="323"/>
      <c r="DSR462" s="323"/>
      <c r="DSS462" s="323"/>
      <c r="DST462" s="323"/>
      <c r="DSU462" s="323"/>
      <c r="DSV462" s="323"/>
      <c r="DSW462" s="323"/>
      <c r="DSX462" s="323"/>
      <c r="DSY462" s="323"/>
      <c r="DSZ462" s="323"/>
      <c r="DTA462" s="323"/>
      <c r="DTB462" s="323"/>
      <c r="DTC462" s="323"/>
      <c r="DTD462" s="323"/>
      <c r="DTE462" s="323"/>
      <c r="DTF462" s="323"/>
      <c r="DTG462" s="323"/>
      <c r="DTH462" s="323"/>
      <c r="DTI462" s="323"/>
      <c r="DTJ462" s="323"/>
      <c r="DTK462" s="323"/>
      <c r="DTL462" s="323"/>
      <c r="DTM462" s="323"/>
      <c r="DTN462" s="323"/>
      <c r="DTO462" s="323"/>
      <c r="DTP462" s="323"/>
      <c r="DTQ462" s="323"/>
      <c r="DTR462" s="323"/>
      <c r="DTS462" s="323"/>
      <c r="DTT462" s="323"/>
      <c r="DTU462" s="323"/>
      <c r="DTV462" s="323"/>
      <c r="DTW462" s="323"/>
      <c r="DTX462" s="323"/>
      <c r="DTY462" s="323"/>
      <c r="DTZ462" s="323"/>
      <c r="DUA462" s="323"/>
      <c r="DUB462" s="323"/>
      <c r="DUC462" s="323"/>
      <c r="DUD462" s="323"/>
      <c r="DUE462" s="323"/>
      <c r="DUF462" s="323"/>
      <c r="DUG462" s="323"/>
      <c r="DUH462" s="323"/>
      <c r="DUI462" s="323"/>
      <c r="DUJ462" s="323"/>
      <c r="DUK462" s="323"/>
      <c r="DUL462" s="323"/>
      <c r="DUM462" s="323"/>
      <c r="DUN462" s="323"/>
      <c r="DUO462" s="323"/>
      <c r="DUP462" s="323"/>
      <c r="DUQ462" s="323"/>
      <c r="DUR462" s="323"/>
      <c r="DUS462" s="323"/>
      <c r="DUT462" s="323"/>
      <c r="DUU462" s="323"/>
      <c r="DUV462" s="323"/>
      <c r="DUW462" s="323"/>
      <c r="DUX462" s="323"/>
      <c r="DUY462" s="323"/>
      <c r="DUZ462" s="323"/>
      <c r="DVA462" s="323"/>
      <c r="DVB462" s="323"/>
      <c r="DVC462" s="323"/>
      <c r="DVD462" s="323"/>
      <c r="DVE462" s="323"/>
      <c r="DVF462" s="323"/>
      <c r="DVG462" s="323"/>
      <c r="DVH462" s="323"/>
      <c r="DVI462" s="323"/>
      <c r="DVJ462" s="323"/>
      <c r="DVK462" s="323"/>
      <c r="DVL462" s="323"/>
      <c r="DVM462" s="323"/>
      <c r="DVN462" s="323"/>
      <c r="DVO462" s="323"/>
      <c r="DVP462" s="323"/>
      <c r="DVQ462" s="323"/>
      <c r="DVR462" s="323"/>
      <c r="DVS462" s="323"/>
      <c r="DVT462" s="323"/>
      <c r="DVU462" s="323"/>
      <c r="DVV462" s="323"/>
      <c r="DVW462" s="323"/>
      <c r="DVX462" s="323"/>
      <c r="DVY462" s="323"/>
      <c r="DVZ462" s="323"/>
      <c r="DWA462" s="323"/>
      <c r="DWB462" s="323"/>
      <c r="DWC462" s="323"/>
      <c r="DWD462" s="323"/>
      <c r="DWE462" s="323"/>
      <c r="DWF462" s="323"/>
      <c r="DWG462" s="323"/>
      <c r="DWH462" s="323"/>
      <c r="DWI462" s="323"/>
      <c r="DWJ462" s="323"/>
      <c r="DWK462" s="323"/>
      <c r="DWL462" s="323"/>
      <c r="DWM462" s="323"/>
      <c r="DWN462" s="323"/>
      <c r="DWO462" s="323"/>
      <c r="DWP462" s="323"/>
      <c r="DWQ462" s="323"/>
      <c r="DWR462" s="323"/>
      <c r="DWS462" s="323"/>
      <c r="DWT462" s="323"/>
      <c r="DWU462" s="323"/>
      <c r="DWV462" s="323"/>
      <c r="DWW462" s="323"/>
      <c r="DWX462" s="323"/>
      <c r="DWY462" s="323"/>
      <c r="DWZ462" s="323"/>
      <c r="DXA462" s="323"/>
      <c r="DXB462" s="323"/>
      <c r="DXC462" s="323"/>
      <c r="DXD462" s="323"/>
      <c r="DXE462" s="323"/>
      <c r="DXF462" s="323"/>
      <c r="DXG462" s="323"/>
      <c r="DXH462" s="323"/>
      <c r="DXI462" s="323"/>
      <c r="DXJ462" s="323"/>
      <c r="DXK462" s="323"/>
      <c r="DXL462" s="323"/>
      <c r="DXM462" s="323"/>
      <c r="DXN462" s="323"/>
      <c r="DXO462" s="323"/>
      <c r="DXP462" s="323"/>
      <c r="DXQ462" s="323"/>
      <c r="DXR462" s="323"/>
      <c r="DXS462" s="323"/>
      <c r="DXT462" s="323"/>
      <c r="DXU462" s="323"/>
      <c r="DXV462" s="323"/>
      <c r="DXW462" s="323"/>
      <c r="DXX462" s="323"/>
      <c r="DXY462" s="323"/>
      <c r="DXZ462" s="323"/>
      <c r="DYA462" s="323"/>
      <c r="DYB462" s="323"/>
      <c r="DYC462" s="323"/>
      <c r="DYD462" s="323"/>
      <c r="DYE462" s="323"/>
      <c r="DYF462" s="323"/>
      <c r="DYG462" s="323"/>
      <c r="DYH462" s="323"/>
      <c r="DYI462" s="323"/>
      <c r="DYJ462" s="323"/>
      <c r="DYK462" s="323"/>
      <c r="DYL462" s="323"/>
      <c r="DYM462" s="323"/>
      <c r="DYN462" s="323"/>
      <c r="DYO462" s="323"/>
      <c r="DYP462" s="323"/>
      <c r="DYQ462" s="323"/>
      <c r="DYR462" s="323"/>
      <c r="DYS462" s="323"/>
      <c r="DYT462" s="323"/>
      <c r="DYU462" s="323"/>
      <c r="DYV462" s="323"/>
      <c r="DYW462" s="323"/>
      <c r="DYX462" s="323"/>
      <c r="DYY462" s="323"/>
      <c r="DYZ462" s="323"/>
      <c r="DZA462" s="323"/>
      <c r="DZB462" s="323"/>
      <c r="DZC462" s="323"/>
      <c r="DZD462" s="323"/>
      <c r="DZE462" s="323"/>
      <c r="DZF462" s="323"/>
      <c r="DZG462" s="323"/>
      <c r="DZH462" s="323"/>
      <c r="DZI462" s="323"/>
      <c r="DZJ462" s="323"/>
      <c r="DZK462" s="323"/>
      <c r="DZL462" s="323"/>
      <c r="DZM462" s="323"/>
      <c r="DZN462" s="323"/>
      <c r="DZO462" s="323"/>
      <c r="DZP462" s="323"/>
      <c r="DZQ462" s="323"/>
      <c r="DZR462" s="323"/>
      <c r="DZS462" s="323"/>
      <c r="DZT462" s="323"/>
      <c r="DZU462" s="323"/>
      <c r="DZV462" s="323"/>
      <c r="DZW462" s="323"/>
      <c r="DZX462" s="323"/>
      <c r="DZY462" s="323"/>
      <c r="DZZ462" s="323"/>
      <c r="EAA462" s="323"/>
      <c r="EAB462" s="323"/>
      <c r="EAC462" s="323"/>
      <c r="EAD462" s="323"/>
      <c r="EAE462" s="323"/>
      <c r="EAF462" s="323"/>
      <c r="EAG462" s="323"/>
      <c r="EAH462" s="323"/>
      <c r="EAI462" s="323"/>
      <c r="EAJ462" s="323"/>
      <c r="EAK462" s="323"/>
      <c r="EAL462" s="323"/>
      <c r="EAM462" s="323"/>
      <c r="EAN462" s="323"/>
      <c r="EAO462" s="323"/>
      <c r="EAP462" s="323"/>
      <c r="EAQ462" s="323"/>
      <c r="EAR462" s="323"/>
      <c r="EAS462" s="323"/>
      <c r="EAT462" s="323"/>
      <c r="EAU462" s="323"/>
      <c r="EAV462" s="323"/>
      <c r="EAW462" s="323"/>
      <c r="EAX462" s="323"/>
      <c r="EAY462" s="323"/>
      <c r="EAZ462" s="323"/>
      <c r="EBA462" s="323"/>
      <c r="EBB462" s="323"/>
      <c r="EBC462" s="323"/>
      <c r="EBD462" s="323"/>
      <c r="EBE462" s="323"/>
      <c r="EBF462" s="323"/>
      <c r="EBG462" s="323"/>
      <c r="EBH462" s="323"/>
      <c r="EBI462" s="323"/>
      <c r="EBJ462" s="323"/>
      <c r="EBK462" s="323"/>
      <c r="EBL462" s="323"/>
      <c r="EBM462" s="323"/>
      <c r="EBN462" s="323"/>
      <c r="EBO462" s="323"/>
      <c r="EBP462" s="323"/>
      <c r="EBQ462" s="323"/>
      <c r="EBR462" s="323"/>
      <c r="EBS462" s="323"/>
      <c r="EBT462" s="323"/>
      <c r="EBU462" s="323"/>
      <c r="EBV462" s="323"/>
      <c r="EBW462" s="323"/>
      <c r="EBX462" s="323"/>
      <c r="EBY462" s="323"/>
      <c r="EBZ462" s="323"/>
      <c r="ECA462" s="323"/>
      <c r="ECB462" s="323"/>
      <c r="ECC462" s="323"/>
      <c r="ECD462" s="323"/>
      <c r="ECE462" s="323"/>
      <c r="ECF462" s="323"/>
      <c r="ECG462" s="323"/>
      <c r="ECH462" s="323"/>
      <c r="ECI462" s="323"/>
      <c r="ECJ462" s="323"/>
      <c r="ECK462" s="323"/>
      <c r="ECL462" s="323"/>
      <c r="ECM462" s="323"/>
      <c r="ECN462" s="323"/>
      <c r="ECO462" s="323"/>
      <c r="ECP462" s="323"/>
      <c r="ECQ462" s="323"/>
      <c r="ECR462" s="323"/>
      <c r="ECS462" s="323"/>
      <c r="ECT462" s="323"/>
      <c r="ECU462" s="323"/>
      <c r="ECV462" s="323"/>
      <c r="ECW462" s="323"/>
      <c r="ECX462" s="323"/>
      <c r="ECY462" s="323"/>
      <c r="ECZ462" s="323"/>
      <c r="EDA462" s="323"/>
      <c r="EDB462" s="323"/>
      <c r="EDC462" s="323"/>
      <c r="EDD462" s="323"/>
      <c r="EDE462" s="323"/>
      <c r="EDF462" s="323"/>
      <c r="EDG462" s="323"/>
      <c r="EDH462" s="323"/>
      <c r="EDI462" s="323"/>
      <c r="EDJ462" s="323"/>
      <c r="EDK462" s="323"/>
      <c r="EDL462" s="323"/>
      <c r="EDM462" s="323"/>
      <c r="EDN462" s="323"/>
      <c r="EDO462" s="323"/>
      <c r="EDP462" s="323"/>
      <c r="EDQ462" s="323"/>
      <c r="EDR462" s="323"/>
      <c r="EDS462" s="323"/>
      <c r="EDT462" s="323"/>
      <c r="EDU462" s="323"/>
      <c r="EDV462" s="323"/>
      <c r="EDW462" s="323"/>
      <c r="EDX462" s="323"/>
      <c r="EDY462" s="323"/>
      <c r="EDZ462" s="323"/>
      <c r="EEA462" s="323"/>
      <c r="EEB462" s="323"/>
      <c r="EEC462" s="323"/>
      <c r="EED462" s="323"/>
      <c r="EEE462" s="323"/>
      <c r="EEF462" s="323"/>
      <c r="EEG462" s="323"/>
      <c r="EEH462" s="323"/>
      <c r="EEI462" s="323"/>
      <c r="EEJ462" s="323"/>
      <c r="EEK462" s="323"/>
      <c r="EEL462" s="323"/>
      <c r="EEM462" s="323"/>
      <c r="EEN462" s="323"/>
      <c r="EEO462" s="323"/>
      <c r="EEP462" s="323"/>
      <c r="EEQ462" s="323"/>
      <c r="EER462" s="323"/>
      <c r="EES462" s="323"/>
      <c r="EET462" s="323"/>
      <c r="EEU462" s="323"/>
      <c r="EEV462" s="323"/>
      <c r="EEW462" s="323"/>
      <c r="EEX462" s="323"/>
      <c r="EEY462" s="323"/>
      <c r="EEZ462" s="323"/>
      <c r="EFA462" s="323"/>
      <c r="EFB462" s="323"/>
      <c r="EFC462" s="323"/>
      <c r="EFD462" s="323"/>
      <c r="EFE462" s="323"/>
      <c r="EFF462" s="323"/>
      <c r="EFG462" s="323"/>
      <c r="EFH462" s="323"/>
      <c r="EFI462" s="323"/>
      <c r="EFJ462" s="323"/>
      <c r="EFK462" s="323"/>
      <c r="EFL462" s="323"/>
      <c r="EFM462" s="323"/>
      <c r="EFN462" s="323"/>
      <c r="EFO462" s="323"/>
      <c r="EFP462" s="323"/>
      <c r="EFQ462" s="323"/>
      <c r="EFR462" s="323"/>
      <c r="EFS462" s="323"/>
      <c r="EFT462" s="323"/>
      <c r="EFU462" s="323"/>
      <c r="EFV462" s="323"/>
      <c r="EFW462" s="323"/>
      <c r="EFX462" s="323"/>
      <c r="EFY462" s="323"/>
      <c r="EFZ462" s="323"/>
      <c r="EGA462" s="323"/>
      <c r="EGB462" s="323"/>
      <c r="EGC462" s="323"/>
      <c r="EGD462" s="323"/>
      <c r="EGE462" s="323"/>
      <c r="EGF462" s="323"/>
      <c r="EGG462" s="323"/>
      <c r="EGH462" s="323"/>
      <c r="EGI462" s="323"/>
      <c r="EGJ462" s="323"/>
      <c r="EGK462" s="323"/>
      <c r="EGL462" s="323"/>
      <c r="EGM462" s="323"/>
      <c r="EGN462" s="323"/>
      <c r="EGO462" s="323"/>
      <c r="EGP462" s="323"/>
      <c r="EGQ462" s="323"/>
      <c r="EGR462" s="323"/>
      <c r="EGS462" s="323"/>
      <c r="EGT462" s="323"/>
      <c r="EGU462" s="323"/>
      <c r="EGV462" s="323"/>
      <c r="EGW462" s="323"/>
      <c r="EGX462" s="323"/>
      <c r="EGY462" s="323"/>
      <c r="EGZ462" s="323"/>
      <c r="EHA462" s="323"/>
      <c r="EHB462" s="323"/>
      <c r="EHC462" s="323"/>
      <c r="EHD462" s="323"/>
      <c r="EHE462" s="323"/>
      <c r="EHF462" s="323"/>
      <c r="EHG462" s="323"/>
      <c r="EHH462" s="323"/>
      <c r="EHI462" s="323"/>
      <c r="EHJ462" s="323"/>
      <c r="EHK462" s="323"/>
      <c r="EHL462" s="323"/>
      <c r="EHM462" s="323"/>
      <c r="EHN462" s="323"/>
      <c r="EHO462" s="323"/>
      <c r="EHP462" s="323"/>
      <c r="EHQ462" s="323"/>
      <c r="EHR462" s="323"/>
      <c r="EHS462" s="323"/>
      <c r="EHT462" s="323"/>
      <c r="EHU462" s="323"/>
      <c r="EHV462" s="323"/>
      <c r="EHW462" s="323"/>
      <c r="EHX462" s="323"/>
      <c r="EHY462" s="323"/>
      <c r="EHZ462" s="323"/>
      <c r="EIA462" s="323"/>
      <c r="EIB462" s="323"/>
      <c r="EIC462" s="323"/>
      <c r="EID462" s="323"/>
      <c r="EIE462" s="323"/>
      <c r="EIF462" s="323"/>
      <c r="EIG462" s="323"/>
      <c r="EIH462" s="323"/>
      <c r="EII462" s="323"/>
      <c r="EIJ462" s="323"/>
      <c r="EIK462" s="323"/>
      <c r="EIL462" s="323"/>
      <c r="EIM462" s="323"/>
      <c r="EIN462" s="323"/>
      <c r="EIO462" s="323"/>
      <c r="EIP462" s="323"/>
      <c r="EIQ462" s="323"/>
      <c r="EIR462" s="323"/>
      <c r="EIS462" s="323"/>
      <c r="EIT462" s="323"/>
      <c r="EIU462" s="323"/>
      <c r="EIV462" s="323"/>
      <c r="EIW462" s="323"/>
      <c r="EIX462" s="323"/>
      <c r="EIY462" s="323"/>
      <c r="EIZ462" s="323"/>
      <c r="EJA462" s="323"/>
      <c r="EJB462" s="323"/>
      <c r="EJC462" s="323"/>
      <c r="EJD462" s="323"/>
      <c r="EJE462" s="323"/>
      <c r="EJF462" s="323"/>
      <c r="EJG462" s="323"/>
      <c r="EJH462" s="323"/>
      <c r="EJI462" s="323"/>
      <c r="EJJ462" s="323"/>
      <c r="EJK462" s="323"/>
      <c r="EJL462" s="323"/>
      <c r="EJM462" s="323"/>
      <c r="EJN462" s="323"/>
      <c r="EJO462" s="323"/>
      <c r="EJP462" s="323"/>
      <c r="EJQ462" s="323"/>
      <c r="EJR462" s="323"/>
      <c r="EJS462" s="323"/>
      <c r="EJT462" s="323"/>
      <c r="EJU462" s="323"/>
      <c r="EJV462" s="323"/>
      <c r="EJW462" s="323"/>
      <c r="EJX462" s="323"/>
      <c r="EJY462" s="323"/>
      <c r="EJZ462" s="323"/>
      <c r="EKA462" s="323"/>
      <c r="EKB462" s="323"/>
      <c r="EKC462" s="323"/>
      <c r="EKD462" s="323"/>
      <c r="EKE462" s="323"/>
      <c r="EKF462" s="323"/>
      <c r="EKG462" s="323"/>
      <c r="EKH462" s="323"/>
      <c r="EKI462" s="323"/>
      <c r="EKJ462" s="323"/>
      <c r="EKK462" s="323"/>
      <c r="EKL462" s="323"/>
      <c r="EKM462" s="323"/>
      <c r="EKN462" s="323"/>
      <c r="EKO462" s="323"/>
      <c r="EKP462" s="323"/>
      <c r="EKQ462" s="323"/>
      <c r="EKR462" s="323"/>
      <c r="EKS462" s="323"/>
      <c r="EKT462" s="323"/>
      <c r="EKU462" s="323"/>
      <c r="EKV462" s="323"/>
      <c r="EKW462" s="323"/>
      <c r="EKX462" s="323"/>
      <c r="EKY462" s="323"/>
      <c r="EKZ462" s="323"/>
      <c r="ELA462" s="323"/>
      <c r="ELB462" s="323"/>
      <c r="ELC462" s="323"/>
      <c r="ELD462" s="323"/>
      <c r="ELE462" s="323"/>
      <c r="ELF462" s="323"/>
      <c r="ELG462" s="323"/>
      <c r="ELH462" s="323"/>
      <c r="ELI462" s="323"/>
      <c r="ELJ462" s="323"/>
      <c r="ELK462" s="323"/>
      <c r="ELL462" s="323"/>
      <c r="ELM462" s="323"/>
      <c r="ELN462" s="323"/>
      <c r="ELO462" s="323"/>
      <c r="ELP462" s="323"/>
      <c r="ELQ462" s="323"/>
      <c r="ELR462" s="323"/>
      <c r="ELS462" s="323"/>
      <c r="ELT462" s="323"/>
      <c r="ELU462" s="323"/>
      <c r="ELV462" s="323"/>
      <c r="ELW462" s="323"/>
      <c r="ELX462" s="323"/>
      <c r="ELY462" s="323"/>
      <c r="ELZ462" s="323"/>
      <c r="EMA462" s="323"/>
      <c r="EMB462" s="323"/>
      <c r="EMC462" s="323"/>
      <c r="EMD462" s="323"/>
      <c r="EME462" s="323"/>
      <c r="EMF462" s="323"/>
      <c r="EMG462" s="323"/>
      <c r="EMH462" s="323"/>
      <c r="EMI462" s="323"/>
      <c r="EMJ462" s="323"/>
      <c r="EMK462" s="323"/>
      <c r="EML462" s="323"/>
      <c r="EMM462" s="323"/>
      <c r="EMN462" s="323"/>
      <c r="EMO462" s="323"/>
      <c r="EMP462" s="323"/>
      <c r="EMQ462" s="323"/>
      <c r="EMR462" s="323"/>
      <c r="EMS462" s="323"/>
      <c r="EMT462" s="323"/>
      <c r="EMU462" s="323"/>
      <c r="EMV462" s="323"/>
      <c r="EMW462" s="323"/>
      <c r="EMX462" s="323"/>
      <c r="EMY462" s="323"/>
      <c r="EMZ462" s="323"/>
      <c r="ENA462" s="323"/>
      <c r="ENB462" s="323"/>
      <c r="ENC462" s="323"/>
      <c r="END462" s="323"/>
      <c r="ENE462" s="323"/>
      <c r="ENF462" s="323"/>
      <c r="ENG462" s="323"/>
      <c r="ENH462" s="323"/>
      <c r="ENI462" s="323"/>
      <c r="ENJ462" s="323"/>
      <c r="ENK462" s="323"/>
      <c r="ENL462" s="323"/>
      <c r="ENM462" s="323"/>
      <c r="ENN462" s="323"/>
      <c r="ENO462" s="323"/>
      <c r="ENP462" s="323"/>
      <c r="ENQ462" s="323"/>
      <c r="ENR462" s="323"/>
      <c r="ENS462" s="323"/>
      <c r="ENT462" s="323"/>
      <c r="ENU462" s="323"/>
      <c r="ENV462" s="323"/>
      <c r="ENW462" s="323"/>
      <c r="ENX462" s="323"/>
      <c r="ENY462" s="323"/>
      <c r="ENZ462" s="323"/>
      <c r="EOA462" s="323"/>
      <c r="EOB462" s="323"/>
      <c r="EOC462" s="323"/>
      <c r="EOD462" s="323"/>
      <c r="EOE462" s="323"/>
      <c r="EOF462" s="323"/>
      <c r="EOG462" s="323"/>
      <c r="EOH462" s="323"/>
      <c r="EOI462" s="323"/>
      <c r="EOJ462" s="323"/>
      <c r="EOK462" s="323"/>
      <c r="EOL462" s="323"/>
      <c r="EOM462" s="323"/>
      <c r="EON462" s="323"/>
      <c r="EOO462" s="323"/>
      <c r="EOP462" s="323"/>
      <c r="EOQ462" s="323"/>
      <c r="EOR462" s="323"/>
      <c r="EOS462" s="323"/>
      <c r="EOT462" s="323"/>
      <c r="EOU462" s="323"/>
      <c r="EOV462" s="323"/>
      <c r="EOW462" s="323"/>
      <c r="EOX462" s="323"/>
      <c r="EOY462" s="323"/>
      <c r="EOZ462" s="323"/>
      <c r="EPA462" s="323"/>
      <c r="EPB462" s="323"/>
      <c r="EPC462" s="323"/>
      <c r="EPD462" s="323"/>
      <c r="EPE462" s="323"/>
      <c r="EPF462" s="323"/>
      <c r="EPG462" s="323"/>
      <c r="EPH462" s="323"/>
      <c r="EPI462" s="323"/>
      <c r="EPJ462" s="323"/>
      <c r="EPK462" s="323"/>
      <c r="EPL462" s="323"/>
      <c r="EPM462" s="323"/>
      <c r="EPN462" s="323"/>
      <c r="EPO462" s="323"/>
      <c r="EPP462" s="323"/>
      <c r="EPQ462" s="323"/>
      <c r="EPR462" s="323"/>
      <c r="EPS462" s="323"/>
      <c r="EPT462" s="323"/>
      <c r="EPU462" s="323"/>
      <c r="EPV462" s="323"/>
      <c r="EPW462" s="323"/>
      <c r="EPX462" s="323"/>
      <c r="EPY462" s="323"/>
      <c r="EPZ462" s="323"/>
      <c r="EQA462" s="323"/>
      <c r="EQB462" s="323"/>
      <c r="EQC462" s="323"/>
      <c r="EQD462" s="323"/>
      <c r="EQE462" s="323"/>
      <c r="EQF462" s="323"/>
      <c r="EQG462" s="323"/>
      <c r="EQH462" s="323"/>
      <c r="EQI462" s="323"/>
      <c r="EQJ462" s="323"/>
      <c r="EQK462" s="323"/>
      <c r="EQL462" s="323"/>
      <c r="EQM462" s="323"/>
      <c r="EQN462" s="323"/>
      <c r="EQO462" s="323"/>
      <c r="EQP462" s="323"/>
      <c r="EQQ462" s="323"/>
      <c r="EQR462" s="323"/>
      <c r="EQS462" s="323"/>
      <c r="EQT462" s="323"/>
      <c r="EQU462" s="323"/>
      <c r="EQV462" s="323"/>
      <c r="EQW462" s="323"/>
      <c r="EQX462" s="323"/>
      <c r="EQY462" s="323"/>
      <c r="EQZ462" s="323"/>
      <c r="ERA462" s="323"/>
      <c r="ERB462" s="323"/>
      <c r="ERC462" s="323"/>
      <c r="ERD462" s="323"/>
      <c r="ERE462" s="323"/>
      <c r="ERF462" s="323"/>
      <c r="ERG462" s="323"/>
      <c r="ERH462" s="323"/>
      <c r="ERI462" s="323"/>
      <c r="ERJ462" s="323"/>
      <c r="ERK462" s="323"/>
      <c r="ERL462" s="323"/>
      <c r="ERM462" s="323"/>
      <c r="ERN462" s="323"/>
      <c r="ERO462" s="323"/>
      <c r="ERP462" s="323"/>
      <c r="ERQ462" s="323"/>
      <c r="ERR462" s="323"/>
      <c r="ERS462" s="323"/>
      <c r="ERT462" s="323"/>
      <c r="ERU462" s="323"/>
      <c r="ERV462" s="323"/>
      <c r="ERW462" s="323"/>
      <c r="ERX462" s="323"/>
      <c r="ERY462" s="323"/>
      <c r="ERZ462" s="323"/>
      <c r="ESA462" s="323"/>
      <c r="ESB462" s="323"/>
      <c r="ESC462" s="323"/>
      <c r="ESD462" s="323"/>
      <c r="ESE462" s="323"/>
      <c r="ESF462" s="323"/>
      <c r="ESG462" s="323"/>
      <c r="ESH462" s="323"/>
      <c r="ESI462" s="323"/>
      <c r="ESJ462" s="323"/>
      <c r="ESK462" s="323"/>
      <c r="ESL462" s="323"/>
      <c r="ESM462" s="323"/>
      <c r="ESN462" s="323"/>
      <c r="ESO462" s="323"/>
      <c r="ESP462" s="323"/>
      <c r="ESQ462" s="323"/>
      <c r="ESR462" s="323"/>
      <c r="ESS462" s="323"/>
      <c r="EST462" s="323"/>
      <c r="ESU462" s="323"/>
      <c r="ESV462" s="323"/>
      <c r="ESW462" s="323"/>
      <c r="ESX462" s="323"/>
      <c r="ESY462" s="323"/>
      <c r="ESZ462" s="323"/>
      <c r="ETA462" s="323"/>
      <c r="ETB462" s="323"/>
      <c r="ETC462" s="323"/>
      <c r="ETD462" s="323"/>
      <c r="ETE462" s="323"/>
      <c r="ETF462" s="323"/>
      <c r="ETG462" s="323"/>
      <c r="ETH462" s="323"/>
      <c r="ETI462" s="323"/>
      <c r="ETJ462" s="323"/>
      <c r="ETK462" s="323"/>
      <c r="ETL462" s="323"/>
      <c r="ETM462" s="323"/>
      <c r="ETN462" s="323"/>
      <c r="ETO462" s="323"/>
      <c r="ETP462" s="323"/>
      <c r="ETQ462" s="323"/>
      <c r="ETR462" s="323"/>
      <c r="ETS462" s="323"/>
      <c r="ETT462" s="323"/>
      <c r="ETU462" s="323"/>
      <c r="ETV462" s="323"/>
      <c r="ETW462" s="323"/>
      <c r="ETX462" s="323"/>
      <c r="ETY462" s="323"/>
      <c r="ETZ462" s="323"/>
      <c r="EUA462" s="323"/>
      <c r="EUB462" s="323"/>
      <c r="EUC462" s="323"/>
      <c r="EUD462" s="323"/>
      <c r="EUE462" s="323"/>
      <c r="EUF462" s="323"/>
      <c r="EUG462" s="323"/>
      <c r="EUH462" s="323"/>
      <c r="EUI462" s="323"/>
      <c r="EUJ462" s="323"/>
      <c r="EUK462" s="323"/>
      <c r="EUL462" s="323"/>
      <c r="EUM462" s="323"/>
      <c r="EUN462" s="323"/>
      <c r="EUO462" s="323"/>
      <c r="EUP462" s="323"/>
      <c r="EUQ462" s="323"/>
      <c r="EUR462" s="323"/>
      <c r="EUS462" s="323"/>
      <c r="EUT462" s="323"/>
      <c r="EUU462" s="323"/>
      <c r="EUV462" s="323"/>
      <c r="EUW462" s="323"/>
      <c r="EUX462" s="323"/>
      <c r="EUY462" s="323"/>
      <c r="EUZ462" s="323"/>
      <c r="EVA462" s="323"/>
      <c r="EVB462" s="323"/>
      <c r="EVC462" s="323"/>
      <c r="EVD462" s="323"/>
      <c r="EVE462" s="323"/>
      <c r="EVF462" s="323"/>
      <c r="EVG462" s="323"/>
      <c r="EVH462" s="323"/>
      <c r="EVI462" s="323"/>
      <c r="EVJ462" s="323"/>
      <c r="EVK462" s="323"/>
      <c r="EVL462" s="323"/>
      <c r="EVM462" s="323"/>
      <c r="EVN462" s="323"/>
      <c r="EVO462" s="323"/>
      <c r="EVP462" s="323"/>
      <c r="EVQ462" s="323"/>
      <c r="EVR462" s="323"/>
      <c r="EVS462" s="323"/>
      <c r="EVT462" s="323"/>
      <c r="EVU462" s="323"/>
      <c r="EVV462" s="323"/>
      <c r="EVW462" s="323"/>
      <c r="EVX462" s="323"/>
      <c r="EVY462" s="323"/>
      <c r="EVZ462" s="323"/>
      <c r="EWA462" s="323"/>
      <c r="EWB462" s="323"/>
      <c r="EWC462" s="323"/>
      <c r="EWD462" s="323"/>
      <c r="EWE462" s="323"/>
      <c r="EWF462" s="323"/>
      <c r="EWG462" s="323"/>
      <c r="EWH462" s="323"/>
      <c r="EWI462" s="323"/>
      <c r="EWJ462" s="323"/>
      <c r="EWK462" s="323"/>
      <c r="EWL462" s="323"/>
      <c r="EWM462" s="323"/>
      <c r="EWN462" s="323"/>
      <c r="EWO462" s="323"/>
      <c r="EWP462" s="323"/>
      <c r="EWQ462" s="323"/>
      <c r="EWR462" s="323"/>
      <c r="EWS462" s="323"/>
      <c r="EWT462" s="323"/>
      <c r="EWU462" s="323"/>
      <c r="EWV462" s="323"/>
      <c r="EWW462" s="323"/>
      <c r="EWX462" s="323"/>
      <c r="EWY462" s="323"/>
      <c r="EWZ462" s="323"/>
      <c r="EXA462" s="323"/>
      <c r="EXB462" s="323"/>
      <c r="EXC462" s="323"/>
      <c r="EXD462" s="323"/>
      <c r="EXE462" s="323"/>
      <c r="EXF462" s="323"/>
      <c r="EXG462" s="323"/>
      <c r="EXH462" s="323"/>
      <c r="EXI462" s="323"/>
      <c r="EXJ462" s="323"/>
      <c r="EXK462" s="323"/>
      <c r="EXL462" s="323"/>
      <c r="EXM462" s="323"/>
      <c r="EXN462" s="323"/>
      <c r="EXO462" s="323"/>
      <c r="EXP462" s="323"/>
      <c r="EXQ462" s="323"/>
      <c r="EXR462" s="323"/>
      <c r="EXS462" s="323"/>
      <c r="EXT462" s="323"/>
      <c r="EXU462" s="323"/>
      <c r="EXV462" s="323"/>
      <c r="EXW462" s="323"/>
      <c r="EXX462" s="323"/>
      <c r="EXY462" s="323"/>
      <c r="EXZ462" s="323"/>
      <c r="EYA462" s="323"/>
      <c r="EYB462" s="323"/>
      <c r="EYC462" s="323"/>
      <c r="EYD462" s="323"/>
      <c r="EYE462" s="323"/>
      <c r="EYF462" s="323"/>
      <c r="EYG462" s="323"/>
      <c r="EYH462" s="323"/>
      <c r="EYI462" s="323"/>
      <c r="EYJ462" s="323"/>
      <c r="EYK462" s="323"/>
      <c r="EYL462" s="323"/>
      <c r="EYM462" s="323"/>
      <c r="EYN462" s="323"/>
      <c r="EYO462" s="323"/>
      <c r="EYP462" s="323"/>
      <c r="EYQ462" s="323"/>
      <c r="EYR462" s="323"/>
      <c r="EYS462" s="323"/>
      <c r="EYT462" s="323"/>
      <c r="EYU462" s="323"/>
      <c r="EYV462" s="323"/>
      <c r="EYW462" s="323"/>
      <c r="EYX462" s="323"/>
      <c r="EYY462" s="323"/>
      <c r="EYZ462" s="323"/>
      <c r="EZA462" s="323"/>
      <c r="EZB462" s="323"/>
      <c r="EZC462" s="323"/>
      <c r="EZD462" s="323"/>
      <c r="EZE462" s="323"/>
      <c r="EZF462" s="323"/>
      <c r="EZG462" s="323"/>
      <c r="EZH462" s="323"/>
      <c r="EZI462" s="323"/>
      <c r="EZJ462" s="323"/>
      <c r="EZK462" s="323"/>
      <c r="EZL462" s="323"/>
      <c r="EZM462" s="323"/>
      <c r="EZN462" s="323"/>
      <c r="EZO462" s="323"/>
      <c r="EZP462" s="323"/>
      <c r="EZQ462" s="323"/>
      <c r="EZR462" s="323"/>
      <c r="EZS462" s="323"/>
      <c r="EZT462" s="323"/>
      <c r="EZU462" s="323"/>
      <c r="EZV462" s="323"/>
      <c r="EZW462" s="323"/>
      <c r="EZX462" s="323"/>
      <c r="EZY462" s="323"/>
      <c r="EZZ462" s="323"/>
      <c r="FAA462" s="323"/>
      <c r="FAB462" s="323"/>
      <c r="FAC462" s="323"/>
      <c r="FAD462" s="323"/>
      <c r="FAE462" s="323"/>
      <c r="FAF462" s="323"/>
      <c r="FAG462" s="323"/>
      <c r="FAH462" s="323"/>
      <c r="FAI462" s="323"/>
      <c r="FAJ462" s="323"/>
      <c r="FAK462" s="323"/>
      <c r="FAL462" s="323"/>
      <c r="FAM462" s="323"/>
      <c r="FAN462" s="323"/>
      <c r="FAO462" s="323"/>
      <c r="FAP462" s="323"/>
      <c r="FAQ462" s="323"/>
      <c r="FAR462" s="323"/>
      <c r="FAS462" s="323"/>
      <c r="FAT462" s="323"/>
      <c r="FAU462" s="323"/>
      <c r="FAV462" s="323"/>
      <c r="FAW462" s="323"/>
      <c r="FAX462" s="323"/>
      <c r="FAY462" s="323"/>
      <c r="FAZ462" s="323"/>
      <c r="FBA462" s="323"/>
      <c r="FBB462" s="323"/>
      <c r="FBC462" s="323"/>
      <c r="FBD462" s="323"/>
      <c r="FBE462" s="323"/>
      <c r="FBF462" s="323"/>
      <c r="FBG462" s="323"/>
      <c r="FBH462" s="323"/>
      <c r="FBI462" s="323"/>
      <c r="FBJ462" s="323"/>
      <c r="FBK462" s="323"/>
      <c r="FBL462" s="323"/>
      <c r="FBM462" s="323"/>
      <c r="FBN462" s="323"/>
      <c r="FBO462" s="323"/>
      <c r="FBP462" s="323"/>
      <c r="FBQ462" s="323"/>
      <c r="FBR462" s="323"/>
      <c r="FBS462" s="323"/>
      <c r="FBT462" s="323"/>
      <c r="FBU462" s="323"/>
      <c r="FBV462" s="323"/>
      <c r="FBW462" s="323"/>
      <c r="FBX462" s="323"/>
      <c r="FBY462" s="323"/>
      <c r="FBZ462" s="323"/>
      <c r="FCA462" s="323"/>
      <c r="FCB462" s="323"/>
      <c r="FCC462" s="323"/>
      <c r="FCD462" s="323"/>
      <c r="FCE462" s="323"/>
      <c r="FCF462" s="323"/>
      <c r="FCG462" s="323"/>
      <c r="FCH462" s="323"/>
      <c r="FCI462" s="323"/>
      <c r="FCJ462" s="323"/>
      <c r="FCK462" s="323"/>
      <c r="FCL462" s="323"/>
      <c r="FCM462" s="323"/>
      <c r="FCN462" s="323"/>
      <c r="FCO462" s="323"/>
      <c r="FCP462" s="323"/>
      <c r="FCQ462" s="323"/>
      <c r="FCR462" s="323"/>
      <c r="FCS462" s="323"/>
      <c r="FCT462" s="323"/>
      <c r="FCU462" s="323"/>
      <c r="FCV462" s="323"/>
      <c r="FCW462" s="323"/>
      <c r="FCX462" s="323"/>
      <c r="FCY462" s="323"/>
      <c r="FCZ462" s="323"/>
      <c r="FDA462" s="323"/>
      <c r="FDB462" s="323"/>
      <c r="FDC462" s="323"/>
      <c r="FDD462" s="323"/>
      <c r="FDE462" s="323"/>
      <c r="FDF462" s="323"/>
      <c r="FDG462" s="323"/>
      <c r="FDH462" s="323"/>
      <c r="FDI462" s="323"/>
      <c r="FDJ462" s="323"/>
      <c r="FDK462" s="323"/>
      <c r="FDL462" s="323"/>
      <c r="FDM462" s="323"/>
      <c r="FDN462" s="323"/>
      <c r="FDO462" s="323"/>
      <c r="FDP462" s="323"/>
      <c r="FDQ462" s="323"/>
      <c r="FDR462" s="323"/>
      <c r="FDS462" s="323"/>
      <c r="FDT462" s="323"/>
      <c r="FDU462" s="323"/>
      <c r="FDV462" s="323"/>
      <c r="FDW462" s="323"/>
      <c r="FDX462" s="323"/>
      <c r="FDY462" s="323"/>
      <c r="FDZ462" s="323"/>
      <c r="FEA462" s="323"/>
      <c r="FEB462" s="323"/>
      <c r="FEC462" s="323"/>
      <c r="FED462" s="323"/>
      <c r="FEE462" s="323"/>
      <c r="FEF462" s="323"/>
      <c r="FEG462" s="323"/>
      <c r="FEH462" s="323"/>
      <c r="FEI462" s="323"/>
      <c r="FEJ462" s="323"/>
      <c r="FEK462" s="323"/>
      <c r="FEL462" s="323"/>
      <c r="FEM462" s="323"/>
      <c r="FEN462" s="323"/>
      <c r="FEO462" s="323"/>
      <c r="FEP462" s="323"/>
      <c r="FEQ462" s="323"/>
      <c r="FER462" s="323"/>
      <c r="FES462" s="323"/>
      <c r="FET462" s="323"/>
      <c r="FEU462" s="323"/>
      <c r="FEV462" s="323"/>
      <c r="FEW462" s="323"/>
      <c r="FEX462" s="323"/>
      <c r="FEY462" s="323"/>
      <c r="FEZ462" s="323"/>
      <c r="FFA462" s="323"/>
      <c r="FFB462" s="323"/>
      <c r="FFC462" s="323"/>
      <c r="FFD462" s="323"/>
      <c r="FFE462" s="323"/>
      <c r="FFF462" s="323"/>
      <c r="FFG462" s="323"/>
      <c r="FFH462" s="323"/>
      <c r="FFI462" s="323"/>
      <c r="FFJ462" s="323"/>
      <c r="FFK462" s="323"/>
      <c r="FFL462" s="323"/>
      <c r="FFM462" s="323"/>
      <c r="FFN462" s="323"/>
      <c r="FFO462" s="323"/>
      <c r="FFP462" s="323"/>
      <c r="FFQ462" s="323"/>
      <c r="FFR462" s="323"/>
      <c r="FFS462" s="323"/>
      <c r="FFT462" s="323"/>
      <c r="FFU462" s="323"/>
      <c r="FFV462" s="323"/>
      <c r="FFW462" s="323"/>
      <c r="FFX462" s="323"/>
      <c r="FFY462" s="323"/>
      <c r="FFZ462" s="323"/>
      <c r="FGA462" s="323"/>
      <c r="FGB462" s="323"/>
      <c r="FGC462" s="323"/>
      <c r="FGD462" s="323"/>
      <c r="FGE462" s="323"/>
      <c r="FGF462" s="323"/>
      <c r="FGG462" s="323"/>
      <c r="FGH462" s="323"/>
      <c r="FGI462" s="323"/>
      <c r="FGJ462" s="323"/>
      <c r="FGK462" s="323"/>
      <c r="FGL462" s="323"/>
      <c r="FGM462" s="323"/>
      <c r="FGN462" s="323"/>
      <c r="FGO462" s="323"/>
      <c r="FGP462" s="323"/>
      <c r="FGQ462" s="323"/>
      <c r="FGR462" s="323"/>
      <c r="FGS462" s="323"/>
      <c r="FGT462" s="323"/>
      <c r="FGU462" s="323"/>
      <c r="FGV462" s="323"/>
      <c r="FGW462" s="323"/>
      <c r="FGX462" s="323"/>
      <c r="FGY462" s="323"/>
      <c r="FGZ462" s="323"/>
      <c r="FHA462" s="323"/>
      <c r="FHB462" s="323"/>
      <c r="FHC462" s="323"/>
      <c r="FHD462" s="323"/>
      <c r="FHE462" s="323"/>
      <c r="FHF462" s="323"/>
      <c r="FHG462" s="323"/>
      <c r="FHH462" s="323"/>
      <c r="FHI462" s="323"/>
      <c r="FHJ462" s="323"/>
      <c r="FHK462" s="323"/>
      <c r="FHL462" s="323"/>
      <c r="FHM462" s="323"/>
      <c r="FHN462" s="323"/>
      <c r="FHO462" s="323"/>
      <c r="FHP462" s="323"/>
      <c r="FHQ462" s="323"/>
      <c r="FHR462" s="323"/>
      <c r="FHS462" s="323"/>
      <c r="FHT462" s="323"/>
      <c r="FHU462" s="323"/>
      <c r="FHV462" s="323"/>
      <c r="FHW462" s="323"/>
      <c r="FHX462" s="323"/>
      <c r="FHY462" s="323"/>
      <c r="FHZ462" s="323"/>
      <c r="FIA462" s="323"/>
      <c r="FIB462" s="323"/>
      <c r="FIC462" s="323"/>
      <c r="FID462" s="323"/>
      <c r="FIE462" s="323"/>
      <c r="FIF462" s="323"/>
      <c r="FIG462" s="323"/>
      <c r="FIH462" s="323"/>
      <c r="FII462" s="323"/>
      <c r="FIJ462" s="323"/>
      <c r="FIK462" s="323"/>
      <c r="FIL462" s="323"/>
      <c r="FIM462" s="323"/>
      <c r="FIN462" s="323"/>
      <c r="FIO462" s="323"/>
      <c r="FIP462" s="323"/>
      <c r="FIQ462" s="323"/>
      <c r="FIR462" s="323"/>
      <c r="FIS462" s="323"/>
      <c r="FIT462" s="323"/>
      <c r="FIU462" s="323"/>
      <c r="FIV462" s="323"/>
      <c r="FIW462" s="323"/>
      <c r="FIX462" s="323"/>
      <c r="FIY462" s="323"/>
      <c r="FIZ462" s="323"/>
      <c r="FJA462" s="323"/>
      <c r="FJB462" s="323"/>
      <c r="FJC462" s="323"/>
      <c r="FJD462" s="323"/>
      <c r="FJE462" s="323"/>
      <c r="FJF462" s="323"/>
      <c r="FJG462" s="323"/>
      <c r="FJH462" s="323"/>
      <c r="FJI462" s="323"/>
      <c r="FJJ462" s="323"/>
      <c r="FJK462" s="323"/>
      <c r="FJL462" s="323"/>
      <c r="FJM462" s="323"/>
      <c r="FJN462" s="323"/>
      <c r="FJO462" s="323"/>
      <c r="FJP462" s="323"/>
      <c r="FJQ462" s="323"/>
      <c r="FJR462" s="323"/>
      <c r="FJS462" s="323"/>
      <c r="FJT462" s="323"/>
      <c r="FJU462" s="323"/>
      <c r="FJV462" s="323"/>
      <c r="FJW462" s="323"/>
      <c r="FJX462" s="323"/>
      <c r="FJY462" s="323"/>
      <c r="FJZ462" s="323"/>
      <c r="FKA462" s="323"/>
      <c r="FKB462" s="323"/>
      <c r="FKC462" s="323"/>
      <c r="FKD462" s="323"/>
      <c r="FKE462" s="323"/>
      <c r="FKF462" s="323"/>
      <c r="FKG462" s="323"/>
      <c r="FKH462" s="323"/>
      <c r="FKI462" s="323"/>
      <c r="FKJ462" s="323"/>
      <c r="FKK462" s="323"/>
      <c r="FKL462" s="323"/>
      <c r="FKM462" s="323"/>
      <c r="FKN462" s="323"/>
      <c r="FKO462" s="323"/>
      <c r="FKP462" s="323"/>
      <c r="FKQ462" s="323"/>
      <c r="FKR462" s="323"/>
      <c r="FKS462" s="323"/>
      <c r="FKT462" s="323"/>
      <c r="FKU462" s="323"/>
      <c r="FKV462" s="323"/>
      <c r="FKW462" s="323"/>
      <c r="FKX462" s="323"/>
      <c r="FKY462" s="323"/>
      <c r="FKZ462" s="323"/>
      <c r="FLA462" s="323"/>
      <c r="FLB462" s="323"/>
      <c r="FLC462" s="323"/>
      <c r="FLD462" s="323"/>
      <c r="FLE462" s="323"/>
      <c r="FLF462" s="323"/>
      <c r="FLG462" s="323"/>
      <c r="FLH462" s="323"/>
      <c r="FLI462" s="323"/>
      <c r="FLJ462" s="323"/>
      <c r="FLK462" s="323"/>
      <c r="FLL462" s="323"/>
      <c r="FLM462" s="323"/>
      <c r="FLN462" s="323"/>
      <c r="FLO462" s="323"/>
      <c r="FLP462" s="323"/>
      <c r="FLQ462" s="323"/>
      <c r="FLR462" s="323"/>
      <c r="FLS462" s="323"/>
      <c r="FLT462" s="323"/>
      <c r="FLU462" s="323"/>
      <c r="FLV462" s="323"/>
      <c r="FLW462" s="323"/>
      <c r="FLX462" s="323"/>
      <c r="FLY462" s="323"/>
      <c r="FLZ462" s="323"/>
      <c r="FMA462" s="323"/>
      <c r="FMB462" s="323"/>
      <c r="FMC462" s="323"/>
      <c r="FMD462" s="323"/>
      <c r="FME462" s="323"/>
      <c r="FMF462" s="323"/>
      <c r="FMG462" s="323"/>
      <c r="FMH462" s="323"/>
      <c r="FMI462" s="323"/>
      <c r="FMJ462" s="323"/>
      <c r="FMK462" s="323"/>
      <c r="FML462" s="323"/>
      <c r="FMM462" s="323"/>
      <c r="FMN462" s="323"/>
      <c r="FMO462" s="323"/>
      <c r="FMP462" s="323"/>
      <c r="FMQ462" s="323"/>
      <c r="FMR462" s="323"/>
      <c r="FMS462" s="323"/>
      <c r="FMT462" s="323"/>
      <c r="FMU462" s="323"/>
      <c r="FMV462" s="323"/>
      <c r="FMW462" s="323"/>
      <c r="FMX462" s="323"/>
      <c r="FMY462" s="323"/>
      <c r="FMZ462" s="323"/>
      <c r="FNA462" s="323"/>
      <c r="FNB462" s="323"/>
      <c r="FNC462" s="323"/>
      <c r="FND462" s="323"/>
      <c r="FNE462" s="323"/>
      <c r="FNF462" s="323"/>
      <c r="FNG462" s="323"/>
      <c r="FNH462" s="323"/>
      <c r="FNI462" s="323"/>
      <c r="FNJ462" s="323"/>
      <c r="FNK462" s="323"/>
      <c r="FNL462" s="323"/>
      <c r="FNM462" s="323"/>
      <c r="FNN462" s="323"/>
      <c r="FNO462" s="323"/>
      <c r="FNP462" s="323"/>
      <c r="FNQ462" s="323"/>
      <c r="FNR462" s="323"/>
      <c r="FNS462" s="323"/>
      <c r="FNT462" s="323"/>
      <c r="FNU462" s="323"/>
      <c r="FNV462" s="323"/>
      <c r="FNW462" s="323"/>
      <c r="FNX462" s="323"/>
      <c r="FNY462" s="323"/>
      <c r="FNZ462" s="323"/>
      <c r="FOA462" s="323"/>
      <c r="FOB462" s="323"/>
      <c r="FOC462" s="323"/>
      <c r="FOD462" s="323"/>
      <c r="FOE462" s="323"/>
      <c r="FOF462" s="323"/>
      <c r="FOG462" s="323"/>
      <c r="FOH462" s="323"/>
      <c r="FOI462" s="323"/>
      <c r="FOJ462" s="323"/>
      <c r="FOK462" s="323"/>
      <c r="FOL462" s="323"/>
      <c r="FOM462" s="323"/>
      <c r="FON462" s="323"/>
      <c r="FOO462" s="323"/>
      <c r="FOP462" s="323"/>
      <c r="FOQ462" s="323"/>
      <c r="FOR462" s="323"/>
      <c r="FOS462" s="323"/>
      <c r="FOT462" s="323"/>
      <c r="FOU462" s="323"/>
      <c r="FOV462" s="323"/>
      <c r="FOW462" s="323"/>
      <c r="FOX462" s="323"/>
      <c r="FOY462" s="323"/>
      <c r="FOZ462" s="323"/>
      <c r="FPA462" s="323"/>
      <c r="FPB462" s="323"/>
      <c r="FPC462" s="323"/>
      <c r="FPD462" s="323"/>
      <c r="FPE462" s="323"/>
      <c r="FPF462" s="323"/>
      <c r="FPG462" s="323"/>
      <c r="FPH462" s="323"/>
      <c r="FPI462" s="323"/>
      <c r="FPJ462" s="323"/>
      <c r="FPK462" s="323"/>
      <c r="FPL462" s="323"/>
      <c r="FPM462" s="323"/>
      <c r="FPN462" s="323"/>
      <c r="FPO462" s="323"/>
      <c r="FPP462" s="323"/>
      <c r="FPQ462" s="323"/>
      <c r="FPR462" s="323"/>
      <c r="FPS462" s="323"/>
      <c r="FPT462" s="323"/>
      <c r="FPU462" s="323"/>
      <c r="FPV462" s="323"/>
      <c r="FPW462" s="323"/>
      <c r="FPX462" s="323"/>
      <c r="FPY462" s="323"/>
      <c r="FPZ462" s="323"/>
      <c r="FQA462" s="323"/>
      <c r="FQB462" s="323"/>
      <c r="FQC462" s="323"/>
      <c r="FQD462" s="323"/>
      <c r="FQE462" s="323"/>
      <c r="FQF462" s="323"/>
      <c r="FQG462" s="323"/>
      <c r="FQH462" s="323"/>
      <c r="FQI462" s="323"/>
      <c r="FQJ462" s="323"/>
      <c r="FQK462" s="323"/>
      <c r="FQL462" s="323"/>
      <c r="FQM462" s="323"/>
      <c r="FQN462" s="323"/>
      <c r="FQO462" s="323"/>
      <c r="FQP462" s="323"/>
      <c r="FQQ462" s="323"/>
      <c r="FQR462" s="323"/>
      <c r="FQS462" s="323"/>
      <c r="FQT462" s="323"/>
      <c r="FQU462" s="323"/>
      <c r="FQV462" s="323"/>
      <c r="FQW462" s="323"/>
      <c r="FQX462" s="323"/>
      <c r="FQY462" s="323"/>
      <c r="FQZ462" s="323"/>
      <c r="FRA462" s="323"/>
      <c r="FRB462" s="323"/>
      <c r="FRC462" s="323"/>
      <c r="FRD462" s="323"/>
      <c r="FRE462" s="323"/>
      <c r="FRF462" s="323"/>
      <c r="FRG462" s="323"/>
      <c r="FRH462" s="323"/>
      <c r="FRI462" s="323"/>
      <c r="FRJ462" s="323"/>
      <c r="FRK462" s="323"/>
      <c r="FRL462" s="323"/>
      <c r="FRM462" s="323"/>
      <c r="FRN462" s="323"/>
      <c r="FRO462" s="323"/>
      <c r="FRP462" s="323"/>
      <c r="FRQ462" s="323"/>
      <c r="FRR462" s="323"/>
      <c r="FRS462" s="323"/>
      <c r="FRT462" s="323"/>
      <c r="FRU462" s="323"/>
      <c r="FRV462" s="323"/>
      <c r="FRW462" s="323"/>
      <c r="FRX462" s="323"/>
      <c r="FRY462" s="323"/>
      <c r="FRZ462" s="323"/>
      <c r="FSA462" s="323"/>
      <c r="FSB462" s="323"/>
      <c r="FSC462" s="323"/>
      <c r="FSD462" s="323"/>
      <c r="FSE462" s="323"/>
      <c r="FSF462" s="323"/>
      <c r="FSG462" s="323"/>
      <c r="FSH462" s="323"/>
      <c r="FSI462" s="323"/>
      <c r="FSJ462" s="323"/>
      <c r="FSK462" s="323"/>
      <c r="FSL462" s="323"/>
      <c r="FSM462" s="323"/>
      <c r="FSN462" s="323"/>
      <c r="FSO462" s="323"/>
      <c r="FSP462" s="323"/>
      <c r="FSQ462" s="323"/>
      <c r="FSR462" s="323"/>
      <c r="FSS462" s="323"/>
      <c r="FST462" s="323"/>
      <c r="FSU462" s="323"/>
      <c r="FSV462" s="323"/>
      <c r="FSW462" s="323"/>
      <c r="FSX462" s="323"/>
      <c r="FSY462" s="323"/>
      <c r="FSZ462" s="323"/>
      <c r="FTA462" s="323"/>
      <c r="FTB462" s="323"/>
      <c r="FTC462" s="323"/>
      <c r="FTD462" s="323"/>
      <c r="FTE462" s="323"/>
      <c r="FTF462" s="323"/>
      <c r="FTG462" s="323"/>
      <c r="FTH462" s="323"/>
      <c r="FTI462" s="323"/>
      <c r="FTJ462" s="323"/>
      <c r="FTK462" s="323"/>
      <c r="FTL462" s="323"/>
      <c r="FTM462" s="323"/>
      <c r="FTN462" s="323"/>
      <c r="FTO462" s="323"/>
      <c r="FTP462" s="323"/>
      <c r="FTQ462" s="323"/>
      <c r="FTR462" s="323"/>
      <c r="FTS462" s="323"/>
      <c r="FTT462" s="323"/>
      <c r="FTU462" s="323"/>
      <c r="FTV462" s="323"/>
      <c r="FTW462" s="323"/>
      <c r="FTX462" s="323"/>
      <c r="FTY462" s="323"/>
      <c r="FTZ462" s="323"/>
      <c r="FUA462" s="323"/>
      <c r="FUB462" s="323"/>
      <c r="FUC462" s="323"/>
      <c r="FUD462" s="323"/>
      <c r="FUE462" s="323"/>
      <c r="FUF462" s="323"/>
      <c r="FUG462" s="323"/>
      <c r="FUH462" s="323"/>
      <c r="FUI462" s="323"/>
      <c r="FUJ462" s="323"/>
      <c r="FUK462" s="323"/>
      <c r="FUL462" s="323"/>
      <c r="FUM462" s="323"/>
      <c r="FUN462" s="323"/>
      <c r="FUO462" s="323"/>
      <c r="FUP462" s="323"/>
      <c r="FUQ462" s="323"/>
      <c r="FUR462" s="323"/>
      <c r="FUS462" s="323"/>
      <c r="FUT462" s="323"/>
      <c r="FUU462" s="323"/>
      <c r="FUV462" s="323"/>
      <c r="FUW462" s="323"/>
      <c r="FUX462" s="323"/>
      <c r="FUY462" s="323"/>
      <c r="FUZ462" s="323"/>
      <c r="FVA462" s="323"/>
      <c r="FVB462" s="323"/>
      <c r="FVC462" s="323"/>
      <c r="FVD462" s="323"/>
      <c r="FVE462" s="323"/>
      <c r="FVF462" s="323"/>
      <c r="FVG462" s="323"/>
      <c r="FVH462" s="323"/>
      <c r="FVI462" s="323"/>
      <c r="FVJ462" s="323"/>
      <c r="FVK462" s="323"/>
      <c r="FVL462" s="323"/>
      <c r="FVM462" s="323"/>
      <c r="FVN462" s="323"/>
      <c r="FVO462" s="323"/>
      <c r="FVP462" s="323"/>
      <c r="FVQ462" s="323"/>
      <c r="FVR462" s="323"/>
      <c r="FVS462" s="323"/>
      <c r="FVT462" s="323"/>
      <c r="FVU462" s="323"/>
      <c r="FVV462" s="323"/>
      <c r="FVW462" s="323"/>
      <c r="FVX462" s="323"/>
      <c r="FVY462" s="323"/>
      <c r="FVZ462" s="323"/>
      <c r="FWA462" s="323"/>
      <c r="FWB462" s="323"/>
      <c r="FWC462" s="323"/>
      <c r="FWD462" s="323"/>
      <c r="FWE462" s="323"/>
      <c r="FWF462" s="323"/>
      <c r="FWG462" s="323"/>
      <c r="FWH462" s="323"/>
      <c r="FWI462" s="323"/>
      <c r="FWJ462" s="323"/>
      <c r="FWK462" s="323"/>
      <c r="FWL462" s="323"/>
      <c r="FWM462" s="323"/>
      <c r="FWN462" s="323"/>
      <c r="FWO462" s="323"/>
      <c r="FWP462" s="323"/>
      <c r="FWQ462" s="323"/>
      <c r="FWR462" s="323"/>
      <c r="FWS462" s="323"/>
      <c r="FWT462" s="323"/>
      <c r="FWU462" s="323"/>
      <c r="FWV462" s="323"/>
      <c r="FWW462" s="323"/>
      <c r="FWX462" s="323"/>
      <c r="FWY462" s="323"/>
      <c r="FWZ462" s="323"/>
      <c r="FXA462" s="323"/>
      <c r="FXB462" s="323"/>
      <c r="FXC462" s="323"/>
      <c r="FXD462" s="323"/>
      <c r="FXE462" s="323"/>
      <c r="FXF462" s="323"/>
      <c r="FXG462" s="323"/>
      <c r="FXH462" s="323"/>
      <c r="FXI462" s="323"/>
      <c r="FXJ462" s="323"/>
      <c r="FXK462" s="323"/>
      <c r="FXL462" s="323"/>
      <c r="FXM462" s="323"/>
      <c r="FXN462" s="323"/>
      <c r="FXO462" s="323"/>
      <c r="FXP462" s="323"/>
      <c r="FXQ462" s="323"/>
      <c r="FXR462" s="323"/>
      <c r="FXS462" s="323"/>
      <c r="FXT462" s="323"/>
      <c r="FXU462" s="323"/>
      <c r="FXV462" s="323"/>
      <c r="FXW462" s="323"/>
      <c r="FXX462" s="323"/>
      <c r="FXY462" s="323"/>
      <c r="FXZ462" s="323"/>
      <c r="FYA462" s="323"/>
      <c r="FYB462" s="323"/>
      <c r="FYC462" s="323"/>
      <c r="FYD462" s="323"/>
      <c r="FYE462" s="323"/>
      <c r="FYF462" s="323"/>
      <c r="FYG462" s="323"/>
      <c r="FYH462" s="323"/>
      <c r="FYI462" s="323"/>
      <c r="FYJ462" s="323"/>
      <c r="FYK462" s="323"/>
      <c r="FYL462" s="323"/>
      <c r="FYM462" s="323"/>
      <c r="FYN462" s="323"/>
      <c r="FYO462" s="323"/>
      <c r="FYP462" s="323"/>
      <c r="FYQ462" s="323"/>
      <c r="FYR462" s="323"/>
      <c r="FYS462" s="323"/>
      <c r="FYT462" s="323"/>
      <c r="FYU462" s="323"/>
      <c r="FYV462" s="323"/>
      <c r="FYW462" s="323"/>
      <c r="FYX462" s="323"/>
      <c r="FYY462" s="323"/>
      <c r="FYZ462" s="323"/>
      <c r="FZA462" s="323"/>
      <c r="FZB462" s="323"/>
      <c r="FZC462" s="323"/>
      <c r="FZD462" s="323"/>
      <c r="FZE462" s="323"/>
      <c r="FZF462" s="323"/>
      <c r="FZG462" s="323"/>
      <c r="FZH462" s="323"/>
      <c r="FZI462" s="323"/>
      <c r="FZJ462" s="323"/>
      <c r="FZK462" s="323"/>
      <c r="FZL462" s="323"/>
      <c r="FZM462" s="323"/>
      <c r="FZN462" s="323"/>
      <c r="FZO462" s="323"/>
      <c r="FZP462" s="323"/>
      <c r="FZQ462" s="323"/>
      <c r="FZR462" s="323"/>
      <c r="FZS462" s="323"/>
      <c r="FZT462" s="323"/>
      <c r="FZU462" s="323"/>
      <c r="FZV462" s="323"/>
      <c r="FZW462" s="323"/>
      <c r="FZX462" s="323"/>
      <c r="FZY462" s="323"/>
      <c r="FZZ462" s="323"/>
      <c r="GAA462" s="323"/>
      <c r="GAB462" s="323"/>
      <c r="GAC462" s="323"/>
      <c r="GAD462" s="323"/>
      <c r="GAE462" s="323"/>
      <c r="GAF462" s="323"/>
      <c r="GAG462" s="323"/>
      <c r="GAH462" s="323"/>
      <c r="GAI462" s="323"/>
      <c r="GAJ462" s="323"/>
      <c r="GAK462" s="323"/>
      <c r="GAL462" s="323"/>
      <c r="GAM462" s="323"/>
      <c r="GAN462" s="323"/>
      <c r="GAO462" s="323"/>
      <c r="GAP462" s="323"/>
      <c r="GAQ462" s="323"/>
      <c r="GAR462" s="323"/>
      <c r="GAS462" s="323"/>
      <c r="GAT462" s="323"/>
      <c r="GAU462" s="323"/>
      <c r="GAV462" s="323"/>
      <c r="GAW462" s="323"/>
      <c r="GAX462" s="323"/>
      <c r="GAY462" s="323"/>
      <c r="GAZ462" s="323"/>
      <c r="GBA462" s="323"/>
      <c r="GBB462" s="323"/>
      <c r="GBC462" s="323"/>
      <c r="GBD462" s="323"/>
      <c r="GBE462" s="323"/>
      <c r="GBF462" s="323"/>
      <c r="GBG462" s="323"/>
      <c r="GBH462" s="323"/>
      <c r="GBI462" s="323"/>
      <c r="GBJ462" s="323"/>
      <c r="GBK462" s="323"/>
      <c r="GBL462" s="323"/>
      <c r="GBM462" s="323"/>
      <c r="GBN462" s="323"/>
      <c r="GBO462" s="323"/>
      <c r="GBP462" s="323"/>
      <c r="GBQ462" s="323"/>
      <c r="GBR462" s="323"/>
      <c r="GBS462" s="323"/>
      <c r="GBT462" s="323"/>
      <c r="GBU462" s="323"/>
      <c r="GBV462" s="323"/>
      <c r="GBW462" s="323"/>
      <c r="GBX462" s="323"/>
      <c r="GBY462" s="323"/>
      <c r="GBZ462" s="323"/>
      <c r="GCA462" s="323"/>
      <c r="GCB462" s="323"/>
      <c r="GCC462" s="323"/>
      <c r="GCD462" s="323"/>
      <c r="GCE462" s="323"/>
      <c r="GCF462" s="323"/>
      <c r="GCG462" s="323"/>
      <c r="GCH462" s="323"/>
      <c r="GCI462" s="323"/>
      <c r="GCJ462" s="323"/>
      <c r="GCK462" s="323"/>
      <c r="GCL462" s="323"/>
      <c r="GCM462" s="323"/>
      <c r="GCN462" s="323"/>
      <c r="GCO462" s="323"/>
      <c r="GCP462" s="323"/>
      <c r="GCQ462" s="323"/>
      <c r="GCR462" s="323"/>
      <c r="GCS462" s="323"/>
      <c r="GCT462" s="323"/>
      <c r="GCU462" s="323"/>
      <c r="GCV462" s="323"/>
      <c r="GCW462" s="323"/>
      <c r="GCX462" s="323"/>
      <c r="GCY462" s="323"/>
      <c r="GCZ462" s="323"/>
      <c r="GDA462" s="323"/>
      <c r="GDB462" s="323"/>
      <c r="GDC462" s="323"/>
      <c r="GDD462" s="323"/>
      <c r="GDE462" s="323"/>
      <c r="GDF462" s="323"/>
      <c r="GDG462" s="323"/>
      <c r="GDH462" s="323"/>
      <c r="GDI462" s="323"/>
      <c r="GDJ462" s="323"/>
      <c r="GDK462" s="323"/>
      <c r="GDL462" s="323"/>
      <c r="GDM462" s="323"/>
      <c r="GDN462" s="323"/>
      <c r="GDO462" s="323"/>
      <c r="GDP462" s="323"/>
      <c r="GDQ462" s="323"/>
      <c r="GDR462" s="323"/>
      <c r="GDS462" s="323"/>
      <c r="GDT462" s="323"/>
      <c r="GDU462" s="323"/>
      <c r="GDV462" s="323"/>
      <c r="GDW462" s="323"/>
      <c r="GDX462" s="323"/>
      <c r="GDY462" s="323"/>
      <c r="GDZ462" s="323"/>
      <c r="GEA462" s="323"/>
      <c r="GEB462" s="323"/>
      <c r="GEC462" s="323"/>
      <c r="GED462" s="323"/>
      <c r="GEE462" s="323"/>
      <c r="GEF462" s="323"/>
      <c r="GEG462" s="323"/>
      <c r="GEH462" s="323"/>
      <c r="GEI462" s="323"/>
      <c r="GEJ462" s="323"/>
      <c r="GEK462" s="323"/>
      <c r="GEL462" s="323"/>
      <c r="GEM462" s="323"/>
      <c r="GEN462" s="323"/>
      <c r="GEO462" s="323"/>
      <c r="GEP462" s="323"/>
      <c r="GEQ462" s="323"/>
      <c r="GER462" s="323"/>
      <c r="GES462" s="323"/>
      <c r="GET462" s="323"/>
      <c r="GEU462" s="323"/>
      <c r="GEV462" s="323"/>
      <c r="GEW462" s="323"/>
      <c r="GEX462" s="323"/>
      <c r="GEY462" s="323"/>
      <c r="GEZ462" s="323"/>
      <c r="GFA462" s="323"/>
      <c r="GFB462" s="323"/>
      <c r="GFC462" s="323"/>
      <c r="GFD462" s="323"/>
      <c r="GFE462" s="323"/>
      <c r="GFF462" s="323"/>
      <c r="GFG462" s="323"/>
      <c r="GFH462" s="323"/>
      <c r="GFI462" s="323"/>
      <c r="GFJ462" s="323"/>
      <c r="GFK462" s="323"/>
      <c r="GFL462" s="323"/>
      <c r="GFM462" s="323"/>
      <c r="GFN462" s="323"/>
      <c r="GFO462" s="323"/>
      <c r="GFP462" s="323"/>
      <c r="GFQ462" s="323"/>
      <c r="GFR462" s="323"/>
      <c r="GFS462" s="323"/>
      <c r="GFT462" s="323"/>
      <c r="GFU462" s="323"/>
      <c r="GFV462" s="323"/>
      <c r="GFW462" s="323"/>
      <c r="GFX462" s="323"/>
      <c r="GFY462" s="323"/>
      <c r="GFZ462" s="323"/>
      <c r="GGA462" s="323"/>
      <c r="GGB462" s="323"/>
      <c r="GGC462" s="323"/>
      <c r="GGD462" s="323"/>
      <c r="GGE462" s="323"/>
      <c r="GGF462" s="323"/>
      <c r="GGG462" s="323"/>
      <c r="GGH462" s="323"/>
      <c r="GGI462" s="323"/>
      <c r="GGJ462" s="323"/>
      <c r="GGK462" s="323"/>
      <c r="GGL462" s="323"/>
      <c r="GGM462" s="323"/>
      <c r="GGN462" s="323"/>
      <c r="GGO462" s="323"/>
      <c r="GGP462" s="323"/>
      <c r="GGQ462" s="323"/>
      <c r="GGR462" s="323"/>
      <c r="GGS462" s="323"/>
      <c r="GGT462" s="323"/>
      <c r="GGU462" s="323"/>
      <c r="GGV462" s="323"/>
      <c r="GGW462" s="323"/>
      <c r="GGX462" s="323"/>
      <c r="GGY462" s="323"/>
      <c r="GGZ462" s="323"/>
      <c r="GHA462" s="323"/>
      <c r="GHB462" s="323"/>
      <c r="GHC462" s="323"/>
      <c r="GHD462" s="323"/>
      <c r="GHE462" s="323"/>
      <c r="GHF462" s="323"/>
      <c r="GHG462" s="323"/>
      <c r="GHH462" s="323"/>
      <c r="GHI462" s="323"/>
      <c r="GHJ462" s="323"/>
      <c r="GHK462" s="323"/>
      <c r="GHL462" s="323"/>
      <c r="GHM462" s="323"/>
      <c r="GHN462" s="323"/>
      <c r="GHO462" s="323"/>
      <c r="GHP462" s="323"/>
      <c r="GHQ462" s="323"/>
      <c r="GHR462" s="323"/>
      <c r="GHS462" s="323"/>
      <c r="GHT462" s="323"/>
      <c r="GHU462" s="323"/>
      <c r="GHV462" s="323"/>
      <c r="GHW462" s="323"/>
      <c r="GHX462" s="323"/>
      <c r="GHY462" s="323"/>
      <c r="GHZ462" s="323"/>
      <c r="GIA462" s="323"/>
      <c r="GIB462" s="323"/>
      <c r="GIC462" s="323"/>
      <c r="GID462" s="323"/>
      <c r="GIE462" s="323"/>
      <c r="GIF462" s="323"/>
      <c r="GIG462" s="323"/>
      <c r="GIH462" s="323"/>
      <c r="GII462" s="323"/>
      <c r="GIJ462" s="323"/>
      <c r="GIK462" s="323"/>
      <c r="GIL462" s="323"/>
      <c r="GIM462" s="323"/>
      <c r="GIN462" s="323"/>
      <c r="GIO462" s="323"/>
      <c r="GIP462" s="323"/>
      <c r="GIQ462" s="323"/>
      <c r="GIR462" s="323"/>
      <c r="GIS462" s="323"/>
      <c r="GIT462" s="323"/>
      <c r="GIU462" s="323"/>
      <c r="GIV462" s="323"/>
      <c r="GIW462" s="323"/>
      <c r="GIX462" s="323"/>
      <c r="GIY462" s="323"/>
      <c r="GIZ462" s="323"/>
      <c r="GJA462" s="323"/>
      <c r="GJB462" s="323"/>
      <c r="GJC462" s="323"/>
      <c r="GJD462" s="323"/>
      <c r="GJE462" s="323"/>
      <c r="GJF462" s="323"/>
      <c r="GJG462" s="323"/>
      <c r="GJH462" s="323"/>
      <c r="GJI462" s="323"/>
      <c r="GJJ462" s="323"/>
      <c r="GJK462" s="323"/>
      <c r="GJL462" s="323"/>
      <c r="GJM462" s="323"/>
      <c r="GJN462" s="323"/>
      <c r="GJO462" s="323"/>
      <c r="GJP462" s="323"/>
      <c r="GJQ462" s="323"/>
      <c r="GJR462" s="323"/>
      <c r="GJS462" s="323"/>
      <c r="GJT462" s="323"/>
      <c r="GJU462" s="323"/>
      <c r="GJV462" s="323"/>
      <c r="GJW462" s="323"/>
      <c r="GJX462" s="323"/>
      <c r="GJY462" s="323"/>
      <c r="GJZ462" s="323"/>
      <c r="GKA462" s="323"/>
      <c r="GKB462" s="323"/>
      <c r="GKC462" s="323"/>
      <c r="GKD462" s="323"/>
      <c r="GKE462" s="323"/>
      <c r="GKF462" s="323"/>
      <c r="GKG462" s="323"/>
      <c r="GKH462" s="323"/>
      <c r="GKI462" s="323"/>
      <c r="GKJ462" s="323"/>
      <c r="GKK462" s="323"/>
      <c r="GKL462" s="323"/>
      <c r="GKM462" s="323"/>
      <c r="GKN462" s="323"/>
      <c r="GKO462" s="323"/>
      <c r="GKP462" s="323"/>
      <c r="GKQ462" s="323"/>
      <c r="GKR462" s="323"/>
      <c r="GKS462" s="323"/>
      <c r="GKT462" s="323"/>
      <c r="GKU462" s="323"/>
      <c r="GKV462" s="323"/>
      <c r="GKW462" s="323"/>
      <c r="GKX462" s="323"/>
      <c r="GKY462" s="323"/>
      <c r="GKZ462" s="323"/>
      <c r="GLA462" s="323"/>
      <c r="GLB462" s="323"/>
      <c r="GLC462" s="323"/>
      <c r="GLD462" s="323"/>
      <c r="GLE462" s="323"/>
      <c r="GLF462" s="323"/>
      <c r="GLG462" s="323"/>
      <c r="GLH462" s="323"/>
      <c r="GLI462" s="323"/>
      <c r="GLJ462" s="323"/>
      <c r="GLK462" s="323"/>
      <c r="GLL462" s="323"/>
      <c r="GLM462" s="323"/>
      <c r="GLN462" s="323"/>
      <c r="GLO462" s="323"/>
      <c r="GLP462" s="323"/>
      <c r="GLQ462" s="323"/>
      <c r="GLR462" s="323"/>
      <c r="GLS462" s="323"/>
      <c r="GLT462" s="323"/>
      <c r="GLU462" s="323"/>
      <c r="GLV462" s="323"/>
      <c r="GLW462" s="323"/>
      <c r="GLX462" s="323"/>
      <c r="GLY462" s="323"/>
      <c r="GLZ462" s="323"/>
      <c r="GMA462" s="323"/>
      <c r="GMB462" s="323"/>
      <c r="GMC462" s="323"/>
      <c r="GMD462" s="323"/>
      <c r="GME462" s="323"/>
      <c r="GMF462" s="323"/>
      <c r="GMG462" s="323"/>
      <c r="GMH462" s="323"/>
      <c r="GMI462" s="323"/>
      <c r="GMJ462" s="323"/>
      <c r="GMK462" s="323"/>
      <c r="GML462" s="323"/>
      <c r="GMM462" s="323"/>
      <c r="GMN462" s="323"/>
      <c r="GMO462" s="323"/>
      <c r="GMP462" s="323"/>
      <c r="GMQ462" s="323"/>
      <c r="GMR462" s="323"/>
      <c r="GMS462" s="323"/>
      <c r="GMT462" s="323"/>
      <c r="GMU462" s="323"/>
      <c r="GMV462" s="323"/>
      <c r="GMW462" s="323"/>
      <c r="GMX462" s="323"/>
      <c r="GMY462" s="323"/>
      <c r="GMZ462" s="323"/>
      <c r="GNA462" s="323"/>
      <c r="GNB462" s="323"/>
      <c r="GNC462" s="323"/>
      <c r="GND462" s="323"/>
      <c r="GNE462" s="323"/>
      <c r="GNF462" s="323"/>
      <c r="GNG462" s="323"/>
      <c r="GNH462" s="323"/>
      <c r="GNI462" s="323"/>
      <c r="GNJ462" s="323"/>
      <c r="GNK462" s="323"/>
      <c r="GNL462" s="323"/>
      <c r="GNM462" s="323"/>
      <c r="GNN462" s="323"/>
      <c r="GNO462" s="323"/>
      <c r="GNP462" s="323"/>
      <c r="GNQ462" s="323"/>
      <c r="GNR462" s="323"/>
      <c r="GNS462" s="323"/>
      <c r="GNT462" s="323"/>
      <c r="GNU462" s="323"/>
      <c r="GNV462" s="323"/>
      <c r="GNW462" s="323"/>
      <c r="GNX462" s="323"/>
      <c r="GNY462" s="323"/>
      <c r="GNZ462" s="323"/>
      <c r="GOA462" s="323"/>
      <c r="GOB462" s="323"/>
      <c r="GOC462" s="323"/>
      <c r="GOD462" s="323"/>
      <c r="GOE462" s="323"/>
      <c r="GOF462" s="323"/>
      <c r="GOG462" s="323"/>
      <c r="GOH462" s="323"/>
      <c r="GOI462" s="323"/>
      <c r="GOJ462" s="323"/>
      <c r="GOK462" s="323"/>
      <c r="GOL462" s="323"/>
      <c r="GOM462" s="323"/>
      <c r="GON462" s="323"/>
      <c r="GOO462" s="323"/>
      <c r="GOP462" s="323"/>
      <c r="GOQ462" s="323"/>
      <c r="GOR462" s="323"/>
      <c r="GOS462" s="323"/>
      <c r="GOT462" s="323"/>
      <c r="GOU462" s="323"/>
      <c r="GOV462" s="323"/>
      <c r="GOW462" s="323"/>
      <c r="GOX462" s="323"/>
      <c r="GOY462" s="323"/>
      <c r="GOZ462" s="323"/>
      <c r="GPA462" s="323"/>
      <c r="GPB462" s="323"/>
      <c r="GPC462" s="323"/>
      <c r="GPD462" s="323"/>
      <c r="GPE462" s="323"/>
      <c r="GPF462" s="323"/>
      <c r="GPG462" s="323"/>
      <c r="GPH462" s="323"/>
      <c r="GPI462" s="323"/>
      <c r="GPJ462" s="323"/>
      <c r="GPK462" s="323"/>
      <c r="GPL462" s="323"/>
      <c r="GPM462" s="323"/>
      <c r="GPN462" s="323"/>
      <c r="GPO462" s="323"/>
      <c r="GPP462" s="323"/>
      <c r="GPQ462" s="323"/>
      <c r="GPR462" s="323"/>
      <c r="GPS462" s="323"/>
      <c r="GPT462" s="323"/>
      <c r="GPU462" s="323"/>
      <c r="GPV462" s="323"/>
      <c r="GPW462" s="323"/>
      <c r="GPX462" s="323"/>
      <c r="GPY462" s="323"/>
      <c r="GPZ462" s="323"/>
      <c r="GQA462" s="323"/>
      <c r="GQB462" s="323"/>
      <c r="GQC462" s="323"/>
      <c r="GQD462" s="323"/>
      <c r="GQE462" s="323"/>
      <c r="GQF462" s="323"/>
      <c r="GQG462" s="323"/>
      <c r="GQH462" s="323"/>
      <c r="GQI462" s="323"/>
      <c r="GQJ462" s="323"/>
      <c r="GQK462" s="323"/>
      <c r="GQL462" s="323"/>
      <c r="GQM462" s="323"/>
      <c r="GQN462" s="323"/>
      <c r="GQO462" s="323"/>
      <c r="GQP462" s="323"/>
      <c r="GQQ462" s="323"/>
      <c r="GQR462" s="323"/>
      <c r="GQS462" s="323"/>
      <c r="GQT462" s="323"/>
      <c r="GQU462" s="323"/>
      <c r="GQV462" s="323"/>
      <c r="GQW462" s="323"/>
      <c r="GQX462" s="323"/>
      <c r="GQY462" s="323"/>
      <c r="GQZ462" s="323"/>
      <c r="GRA462" s="323"/>
      <c r="GRB462" s="323"/>
      <c r="GRC462" s="323"/>
      <c r="GRD462" s="323"/>
      <c r="GRE462" s="323"/>
      <c r="GRF462" s="323"/>
      <c r="GRG462" s="323"/>
      <c r="GRH462" s="323"/>
      <c r="GRI462" s="323"/>
      <c r="GRJ462" s="323"/>
      <c r="GRK462" s="323"/>
      <c r="GRL462" s="323"/>
      <c r="GRM462" s="323"/>
      <c r="GRN462" s="323"/>
      <c r="GRO462" s="323"/>
      <c r="GRP462" s="323"/>
      <c r="GRQ462" s="323"/>
      <c r="GRR462" s="323"/>
      <c r="GRS462" s="323"/>
      <c r="GRT462" s="323"/>
      <c r="GRU462" s="323"/>
      <c r="GRV462" s="323"/>
      <c r="GRW462" s="323"/>
      <c r="GRX462" s="323"/>
      <c r="GRY462" s="323"/>
      <c r="GRZ462" s="323"/>
      <c r="GSA462" s="323"/>
      <c r="GSB462" s="323"/>
      <c r="GSC462" s="323"/>
      <c r="GSD462" s="323"/>
      <c r="GSE462" s="323"/>
      <c r="GSF462" s="323"/>
      <c r="GSG462" s="323"/>
      <c r="GSH462" s="323"/>
      <c r="GSI462" s="323"/>
      <c r="GSJ462" s="323"/>
      <c r="GSK462" s="323"/>
      <c r="GSL462" s="323"/>
      <c r="GSM462" s="323"/>
      <c r="GSN462" s="323"/>
      <c r="GSO462" s="323"/>
      <c r="GSP462" s="323"/>
      <c r="GSQ462" s="323"/>
      <c r="GSR462" s="323"/>
      <c r="GSS462" s="323"/>
      <c r="GST462" s="323"/>
      <c r="GSU462" s="323"/>
      <c r="GSV462" s="323"/>
      <c r="GSW462" s="323"/>
      <c r="GSX462" s="323"/>
      <c r="GSY462" s="323"/>
      <c r="GSZ462" s="323"/>
      <c r="GTA462" s="323"/>
      <c r="GTB462" s="323"/>
      <c r="GTC462" s="323"/>
      <c r="GTD462" s="323"/>
      <c r="GTE462" s="323"/>
      <c r="GTF462" s="323"/>
      <c r="GTG462" s="323"/>
      <c r="GTH462" s="323"/>
      <c r="GTI462" s="323"/>
      <c r="GTJ462" s="323"/>
      <c r="GTK462" s="323"/>
      <c r="GTL462" s="323"/>
      <c r="GTM462" s="323"/>
      <c r="GTN462" s="323"/>
      <c r="GTO462" s="323"/>
      <c r="GTP462" s="323"/>
      <c r="GTQ462" s="323"/>
      <c r="GTR462" s="323"/>
      <c r="GTS462" s="323"/>
      <c r="GTT462" s="323"/>
      <c r="GTU462" s="323"/>
      <c r="GTV462" s="323"/>
      <c r="GTW462" s="323"/>
      <c r="GTX462" s="323"/>
      <c r="GTY462" s="323"/>
      <c r="GTZ462" s="323"/>
      <c r="GUA462" s="323"/>
      <c r="GUB462" s="323"/>
      <c r="GUC462" s="323"/>
      <c r="GUD462" s="323"/>
      <c r="GUE462" s="323"/>
      <c r="GUF462" s="323"/>
      <c r="GUG462" s="323"/>
      <c r="GUH462" s="323"/>
      <c r="GUI462" s="323"/>
      <c r="GUJ462" s="323"/>
      <c r="GUK462" s="323"/>
      <c r="GUL462" s="323"/>
      <c r="GUM462" s="323"/>
      <c r="GUN462" s="323"/>
      <c r="GUO462" s="323"/>
      <c r="GUP462" s="323"/>
      <c r="GUQ462" s="323"/>
      <c r="GUR462" s="323"/>
      <c r="GUS462" s="323"/>
      <c r="GUT462" s="323"/>
      <c r="GUU462" s="323"/>
      <c r="GUV462" s="323"/>
      <c r="GUW462" s="323"/>
      <c r="GUX462" s="323"/>
      <c r="GUY462" s="323"/>
      <c r="GUZ462" s="323"/>
      <c r="GVA462" s="323"/>
      <c r="GVB462" s="323"/>
      <c r="GVC462" s="323"/>
      <c r="GVD462" s="323"/>
      <c r="GVE462" s="323"/>
      <c r="GVF462" s="323"/>
      <c r="GVG462" s="323"/>
      <c r="GVH462" s="323"/>
      <c r="GVI462" s="323"/>
      <c r="GVJ462" s="323"/>
      <c r="GVK462" s="323"/>
      <c r="GVL462" s="323"/>
      <c r="GVM462" s="323"/>
      <c r="GVN462" s="323"/>
      <c r="GVO462" s="323"/>
      <c r="GVP462" s="323"/>
      <c r="GVQ462" s="323"/>
      <c r="GVR462" s="323"/>
      <c r="GVS462" s="323"/>
      <c r="GVT462" s="323"/>
      <c r="GVU462" s="323"/>
      <c r="GVV462" s="323"/>
      <c r="GVW462" s="323"/>
      <c r="GVX462" s="323"/>
      <c r="GVY462" s="323"/>
      <c r="GVZ462" s="323"/>
      <c r="GWA462" s="323"/>
      <c r="GWB462" s="323"/>
      <c r="GWC462" s="323"/>
      <c r="GWD462" s="323"/>
      <c r="GWE462" s="323"/>
      <c r="GWF462" s="323"/>
      <c r="GWG462" s="323"/>
      <c r="GWH462" s="323"/>
      <c r="GWI462" s="323"/>
      <c r="GWJ462" s="323"/>
      <c r="GWK462" s="323"/>
      <c r="GWL462" s="323"/>
      <c r="GWM462" s="323"/>
      <c r="GWN462" s="323"/>
      <c r="GWO462" s="323"/>
      <c r="GWP462" s="323"/>
      <c r="GWQ462" s="323"/>
      <c r="GWR462" s="323"/>
      <c r="GWS462" s="323"/>
      <c r="GWT462" s="323"/>
      <c r="GWU462" s="323"/>
      <c r="GWV462" s="323"/>
      <c r="GWW462" s="323"/>
      <c r="GWX462" s="323"/>
      <c r="GWY462" s="323"/>
      <c r="GWZ462" s="323"/>
      <c r="GXA462" s="323"/>
      <c r="GXB462" s="323"/>
      <c r="GXC462" s="323"/>
      <c r="GXD462" s="323"/>
      <c r="GXE462" s="323"/>
      <c r="GXF462" s="323"/>
      <c r="GXG462" s="323"/>
      <c r="GXH462" s="323"/>
      <c r="GXI462" s="323"/>
      <c r="GXJ462" s="323"/>
      <c r="GXK462" s="323"/>
      <c r="GXL462" s="323"/>
      <c r="GXM462" s="323"/>
      <c r="GXN462" s="323"/>
      <c r="GXO462" s="323"/>
      <c r="GXP462" s="323"/>
      <c r="GXQ462" s="323"/>
      <c r="GXR462" s="323"/>
      <c r="GXS462" s="323"/>
      <c r="GXT462" s="323"/>
      <c r="GXU462" s="323"/>
      <c r="GXV462" s="323"/>
      <c r="GXW462" s="323"/>
      <c r="GXX462" s="323"/>
      <c r="GXY462" s="323"/>
      <c r="GXZ462" s="323"/>
      <c r="GYA462" s="323"/>
      <c r="GYB462" s="323"/>
      <c r="GYC462" s="323"/>
      <c r="GYD462" s="323"/>
      <c r="GYE462" s="323"/>
      <c r="GYF462" s="323"/>
      <c r="GYG462" s="323"/>
      <c r="GYH462" s="323"/>
      <c r="GYI462" s="323"/>
      <c r="GYJ462" s="323"/>
      <c r="GYK462" s="323"/>
      <c r="GYL462" s="323"/>
      <c r="GYM462" s="323"/>
      <c r="GYN462" s="323"/>
      <c r="GYO462" s="323"/>
      <c r="GYP462" s="323"/>
      <c r="GYQ462" s="323"/>
      <c r="GYR462" s="323"/>
      <c r="GYS462" s="323"/>
      <c r="GYT462" s="323"/>
      <c r="GYU462" s="323"/>
      <c r="GYV462" s="323"/>
      <c r="GYW462" s="323"/>
      <c r="GYX462" s="323"/>
      <c r="GYY462" s="323"/>
      <c r="GYZ462" s="323"/>
      <c r="GZA462" s="323"/>
      <c r="GZB462" s="323"/>
      <c r="GZC462" s="323"/>
      <c r="GZD462" s="323"/>
      <c r="GZE462" s="323"/>
      <c r="GZF462" s="323"/>
      <c r="GZG462" s="323"/>
      <c r="GZH462" s="323"/>
      <c r="GZI462" s="323"/>
      <c r="GZJ462" s="323"/>
      <c r="GZK462" s="323"/>
      <c r="GZL462" s="323"/>
      <c r="GZM462" s="323"/>
      <c r="GZN462" s="323"/>
      <c r="GZO462" s="323"/>
      <c r="GZP462" s="323"/>
      <c r="GZQ462" s="323"/>
      <c r="GZR462" s="323"/>
      <c r="GZS462" s="323"/>
      <c r="GZT462" s="323"/>
      <c r="GZU462" s="323"/>
      <c r="GZV462" s="323"/>
      <c r="GZW462" s="323"/>
      <c r="GZX462" s="323"/>
      <c r="GZY462" s="323"/>
      <c r="GZZ462" s="323"/>
      <c r="HAA462" s="323"/>
      <c r="HAB462" s="323"/>
      <c r="HAC462" s="323"/>
      <c r="HAD462" s="323"/>
      <c r="HAE462" s="323"/>
      <c r="HAF462" s="323"/>
      <c r="HAG462" s="323"/>
      <c r="HAH462" s="323"/>
      <c r="HAI462" s="323"/>
      <c r="HAJ462" s="323"/>
      <c r="HAK462" s="323"/>
      <c r="HAL462" s="323"/>
      <c r="HAM462" s="323"/>
      <c r="HAN462" s="323"/>
      <c r="HAO462" s="323"/>
      <c r="HAP462" s="323"/>
      <c r="HAQ462" s="323"/>
      <c r="HAR462" s="323"/>
      <c r="HAS462" s="323"/>
      <c r="HAT462" s="323"/>
      <c r="HAU462" s="323"/>
      <c r="HAV462" s="323"/>
      <c r="HAW462" s="323"/>
      <c r="HAX462" s="323"/>
      <c r="HAY462" s="323"/>
      <c r="HAZ462" s="323"/>
      <c r="HBA462" s="323"/>
      <c r="HBB462" s="323"/>
      <c r="HBC462" s="323"/>
      <c r="HBD462" s="323"/>
      <c r="HBE462" s="323"/>
      <c r="HBF462" s="323"/>
      <c r="HBG462" s="323"/>
      <c r="HBH462" s="323"/>
      <c r="HBI462" s="323"/>
      <c r="HBJ462" s="323"/>
      <c r="HBK462" s="323"/>
      <c r="HBL462" s="323"/>
      <c r="HBM462" s="323"/>
      <c r="HBN462" s="323"/>
      <c r="HBO462" s="323"/>
      <c r="HBP462" s="323"/>
      <c r="HBQ462" s="323"/>
      <c r="HBR462" s="323"/>
      <c r="HBS462" s="323"/>
      <c r="HBT462" s="323"/>
      <c r="HBU462" s="323"/>
      <c r="HBV462" s="323"/>
      <c r="HBW462" s="323"/>
      <c r="HBX462" s="323"/>
      <c r="HBY462" s="323"/>
      <c r="HBZ462" s="323"/>
      <c r="HCA462" s="323"/>
      <c r="HCB462" s="323"/>
      <c r="HCC462" s="323"/>
      <c r="HCD462" s="323"/>
      <c r="HCE462" s="323"/>
      <c r="HCF462" s="323"/>
      <c r="HCG462" s="323"/>
      <c r="HCH462" s="323"/>
      <c r="HCI462" s="323"/>
      <c r="HCJ462" s="323"/>
      <c r="HCK462" s="323"/>
      <c r="HCL462" s="323"/>
      <c r="HCM462" s="323"/>
      <c r="HCN462" s="323"/>
      <c r="HCO462" s="323"/>
      <c r="HCP462" s="323"/>
      <c r="HCQ462" s="323"/>
      <c r="HCR462" s="323"/>
      <c r="HCS462" s="323"/>
      <c r="HCT462" s="323"/>
      <c r="HCU462" s="323"/>
      <c r="HCV462" s="323"/>
      <c r="HCW462" s="323"/>
      <c r="HCX462" s="323"/>
      <c r="HCY462" s="323"/>
      <c r="HCZ462" s="323"/>
      <c r="HDA462" s="323"/>
      <c r="HDB462" s="323"/>
      <c r="HDC462" s="323"/>
      <c r="HDD462" s="323"/>
      <c r="HDE462" s="323"/>
      <c r="HDF462" s="323"/>
      <c r="HDG462" s="323"/>
      <c r="HDH462" s="323"/>
      <c r="HDI462" s="323"/>
      <c r="HDJ462" s="323"/>
      <c r="HDK462" s="323"/>
      <c r="HDL462" s="323"/>
      <c r="HDM462" s="323"/>
      <c r="HDN462" s="323"/>
      <c r="HDO462" s="323"/>
      <c r="HDP462" s="323"/>
      <c r="HDQ462" s="323"/>
      <c r="HDR462" s="323"/>
      <c r="HDS462" s="323"/>
      <c r="HDT462" s="323"/>
      <c r="HDU462" s="323"/>
      <c r="HDV462" s="323"/>
      <c r="HDW462" s="323"/>
      <c r="HDX462" s="323"/>
      <c r="HDY462" s="323"/>
      <c r="HDZ462" s="323"/>
      <c r="HEA462" s="323"/>
      <c r="HEB462" s="323"/>
      <c r="HEC462" s="323"/>
      <c r="HED462" s="323"/>
      <c r="HEE462" s="323"/>
      <c r="HEF462" s="323"/>
      <c r="HEG462" s="323"/>
      <c r="HEH462" s="323"/>
      <c r="HEI462" s="323"/>
      <c r="HEJ462" s="323"/>
      <c r="HEK462" s="323"/>
      <c r="HEL462" s="323"/>
      <c r="HEM462" s="323"/>
      <c r="HEN462" s="323"/>
      <c r="HEO462" s="323"/>
      <c r="HEP462" s="323"/>
      <c r="HEQ462" s="323"/>
      <c r="HER462" s="323"/>
      <c r="HES462" s="323"/>
      <c r="HET462" s="323"/>
      <c r="HEU462" s="323"/>
      <c r="HEV462" s="323"/>
      <c r="HEW462" s="323"/>
      <c r="HEX462" s="323"/>
      <c r="HEY462" s="323"/>
      <c r="HEZ462" s="323"/>
      <c r="HFA462" s="323"/>
      <c r="HFB462" s="323"/>
      <c r="HFC462" s="323"/>
      <c r="HFD462" s="323"/>
      <c r="HFE462" s="323"/>
      <c r="HFF462" s="323"/>
      <c r="HFG462" s="323"/>
      <c r="HFH462" s="323"/>
      <c r="HFI462" s="323"/>
      <c r="HFJ462" s="323"/>
      <c r="HFK462" s="323"/>
      <c r="HFL462" s="323"/>
      <c r="HFM462" s="323"/>
      <c r="HFN462" s="323"/>
      <c r="HFO462" s="323"/>
      <c r="HFP462" s="323"/>
      <c r="HFQ462" s="323"/>
      <c r="HFR462" s="323"/>
      <c r="HFS462" s="323"/>
      <c r="HFT462" s="323"/>
      <c r="HFU462" s="323"/>
      <c r="HFV462" s="323"/>
      <c r="HFW462" s="323"/>
      <c r="HFX462" s="323"/>
      <c r="HFY462" s="323"/>
      <c r="HFZ462" s="323"/>
      <c r="HGA462" s="323"/>
      <c r="HGB462" s="323"/>
      <c r="HGC462" s="323"/>
      <c r="HGD462" s="323"/>
      <c r="HGE462" s="323"/>
      <c r="HGF462" s="323"/>
      <c r="HGG462" s="323"/>
      <c r="HGH462" s="323"/>
      <c r="HGI462" s="323"/>
      <c r="HGJ462" s="323"/>
      <c r="HGK462" s="323"/>
      <c r="HGL462" s="323"/>
      <c r="HGM462" s="323"/>
      <c r="HGN462" s="323"/>
      <c r="HGO462" s="323"/>
      <c r="HGP462" s="323"/>
      <c r="HGQ462" s="323"/>
      <c r="HGR462" s="323"/>
      <c r="HGS462" s="323"/>
      <c r="HGT462" s="323"/>
      <c r="HGU462" s="323"/>
      <c r="HGV462" s="323"/>
      <c r="HGW462" s="323"/>
      <c r="HGX462" s="323"/>
      <c r="HGY462" s="323"/>
      <c r="HGZ462" s="323"/>
      <c r="HHA462" s="323"/>
      <c r="HHB462" s="323"/>
      <c r="HHC462" s="323"/>
      <c r="HHD462" s="323"/>
      <c r="HHE462" s="323"/>
      <c r="HHF462" s="323"/>
      <c r="HHG462" s="323"/>
      <c r="HHH462" s="323"/>
      <c r="HHI462" s="323"/>
      <c r="HHJ462" s="323"/>
      <c r="HHK462" s="323"/>
      <c r="HHL462" s="323"/>
      <c r="HHM462" s="323"/>
      <c r="HHN462" s="323"/>
      <c r="HHO462" s="323"/>
      <c r="HHP462" s="323"/>
      <c r="HHQ462" s="323"/>
      <c r="HHR462" s="323"/>
      <c r="HHS462" s="323"/>
      <c r="HHT462" s="323"/>
      <c r="HHU462" s="323"/>
      <c r="HHV462" s="323"/>
      <c r="HHW462" s="323"/>
      <c r="HHX462" s="323"/>
      <c r="HHY462" s="323"/>
      <c r="HHZ462" s="323"/>
      <c r="HIA462" s="323"/>
      <c r="HIB462" s="323"/>
      <c r="HIC462" s="323"/>
      <c r="HID462" s="323"/>
      <c r="HIE462" s="323"/>
      <c r="HIF462" s="323"/>
      <c r="HIG462" s="323"/>
      <c r="HIH462" s="323"/>
      <c r="HII462" s="323"/>
      <c r="HIJ462" s="323"/>
      <c r="HIK462" s="323"/>
      <c r="HIL462" s="323"/>
      <c r="HIM462" s="323"/>
      <c r="HIN462" s="323"/>
      <c r="HIO462" s="323"/>
      <c r="HIP462" s="323"/>
      <c r="HIQ462" s="323"/>
      <c r="HIR462" s="323"/>
      <c r="HIS462" s="323"/>
      <c r="HIT462" s="323"/>
      <c r="HIU462" s="323"/>
      <c r="HIV462" s="323"/>
      <c r="HIW462" s="323"/>
      <c r="HIX462" s="323"/>
      <c r="HIY462" s="323"/>
      <c r="HIZ462" s="323"/>
      <c r="HJA462" s="323"/>
      <c r="HJB462" s="323"/>
      <c r="HJC462" s="323"/>
      <c r="HJD462" s="323"/>
      <c r="HJE462" s="323"/>
      <c r="HJF462" s="323"/>
      <c r="HJG462" s="323"/>
      <c r="HJH462" s="323"/>
      <c r="HJI462" s="323"/>
      <c r="HJJ462" s="323"/>
      <c r="HJK462" s="323"/>
      <c r="HJL462" s="323"/>
      <c r="HJM462" s="323"/>
      <c r="HJN462" s="323"/>
      <c r="HJO462" s="323"/>
      <c r="HJP462" s="323"/>
      <c r="HJQ462" s="323"/>
      <c r="HJR462" s="323"/>
      <c r="HJS462" s="323"/>
      <c r="HJT462" s="323"/>
      <c r="HJU462" s="323"/>
      <c r="HJV462" s="323"/>
      <c r="HJW462" s="323"/>
      <c r="HJX462" s="323"/>
      <c r="HJY462" s="323"/>
      <c r="HJZ462" s="323"/>
      <c r="HKA462" s="323"/>
      <c r="HKB462" s="323"/>
      <c r="HKC462" s="323"/>
      <c r="HKD462" s="323"/>
      <c r="HKE462" s="323"/>
      <c r="HKF462" s="323"/>
      <c r="HKG462" s="323"/>
      <c r="HKH462" s="323"/>
      <c r="HKI462" s="323"/>
      <c r="HKJ462" s="323"/>
      <c r="HKK462" s="323"/>
      <c r="HKL462" s="323"/>
      <c r="HKM462" s="323"/>
      <c r="HKN462" s="323"/>
      <c r="HKO462" s="323"/>
      <c r="HKP462" s="323"/>
      <c r="HKQ462" s="323"/>
      <c r="HKR462" s="323"/>
      <c r="HKS462" s="323"/>
      <c r="HKT462" s="323"/>
      <c r="HKU462" s="323"/>
      <c r="HKV462" s="323"/>
      <c r="HKW462" s="323"/>
      <c r="HKX462" s="323"/>
      <c r="HKY462" s="323"/>
      <c r="HKZ462" s="323"/>
      <c r="HLA462" s="323"/>
      <c r="HLB462" s="323"/>
      <c r="HLC462" s="323"/>
      <c r="HLD462" s="323"/>
      <c r="HLE462" s="323"/>
      <c r="HLF462" s="323"/>
      <c r="HLG462" s="323"/>
      <c r="HLH462" s="323"/>
      <c r="HLI462" s="323"/>
      <c r="HLJ462" s="323"/>
      <c r="HLK462" s="323"/>
      <c r="HLL462" s="323"/>
      <c r="HLM462" s="323"/>
      <c r="HLN462" s="323"/>
      <c r="HLO462" s="323"/>
      <c r="HLP462" s="323"/>
      <c r="HLQ462" s="323"/>
      <c r="HLR462" s="323"/>
      <c r="HLS462" s="323"/>
      <c r="HLT462" s="323"/>
      <c r="HLU462" s="323"/>
      <c r="HLV462" s="323"/>
      <c r="HLW462" s="323"/>
      <c r="HLX462" s="323"/>
      <c r="HLY462" s="323"/>
      <c r="HLZ462" s="323"/>
      <c r="HMA462" s="323"/>
      <c r="HMB462" s="323"/>
      <c r="HMC462" s="323"/>
      <c r="HMD462" s="323"/>
      <c r="HME462" s="323"/>
      <c r="HMF462" s="323"/>
      <c r="HMG462" s="323"/>
      <c r="HMH462" s="323"/>
      <c r="HMI462" s="323"/>
      <c r="HMJ462" s="323"/>
      <c r="HMK462" s="323"/>
      <c r="HML462" s="323"/>
      <c r="HMM462" s="323"/>
      <c r="HMN462" s="323"/>
      <c r="HMO462" s="323"/>
      <c r="HMP462" s="323"/>
      <c r="HMQ462" s="323"/>
      <c r="HMR462" s="323"/>
      <c r="HMS462" s="323"/>
      <c r="HMT462" s="323"/>
      <c r="HMU462" s="323"/>
      <c r="HMV462" s="323"/>
      <c r="HMW462" s="323"/>
      <c r="HMX462" s="323"/>
      <c r="HMY462" s="323"/>
      <c r="HMZ462" s="323"/>
      <c r="HNA462" s="323"/>
      <c r="HNB462" s="323"/>
      <c r="HNC462" s="323"/>
      <c r="HND462" s="323"/>
      <c r="HNE462" s="323"/>
      <c r="HNF462" s="323"/>
      <c r="HNG462" s="323"/>
      <c r="HNH462" s="323"/>
      <c r="HNI462" s="323"/>
      <c r="HNJ462" s="323"/>
      <c r="HNK462" s="323"/>
      <c r="HNL462" s="323"/>
      <c r="HNM462" s="323"/>
      <c r="HNN462" s="323"/>
      <c r="HNO462" s="323"/>
      <c r="HNP462" s="323"/>
      <c r="HNQ462" s="323"/>
      <c r="HNR462" s="323"/>
      <c r="HNS462" s="323"/>
      <c r="HNT462" s="323"/>
      <c r="HNU462" s="323"/>
      <c r="HNV462" s="323"/>
      <c r="HNW462" s="323"/>
      <c r="HNX462" s="323"/>
      <c r="HNY462" s="323"/>
      <c r="HNZ462" s="323"/>
      <c r="HOA462" s="323"/>
      <c r="HOB462" s="323"/>
      <c r="HOC462" s="323"/>
      <c r="HOD462" s="323"/>
      <c r="HOE462" s="323"/>
      <c r="HOF462" s="323"/>
      <c r="HOG462" s="323"/>
      <c r="HOH462" s="323"/>
      <c r="HOI462" s="323"/>
      <c r="HOJ462" s="323"/>
      <c r="HOK462" s="323"/>
      <c r="HOL462" s="323"/>
      <c r="HOM462" s="323"/>
      <c r="HON462" s="323"/>
      <c r="HOO462" s="323"/>
      <c r="HOP462" s="323"/>
      <c r="HOQ462" s="323"/>
      <c r="HOR462" s="323"/>
      <c r="HOS462" s="323"/>
      <c r="HOT462" s="323"/>
      <c r="HOU462" s="323"/>
      <c r="HOV462" s="323"/>
      <c r="HOW462" s="323"/>
      <c r="HOX462" s="323"/>
      <c r="HOY462" s="323"/>
      <c r="HOZ462" s="323"/>
      <c r="HPA462" s="323"/>
      <c r="HPB462" s="323"/>
      <c r="HPC462" s="323"/>
      <c r="HPD462" s="323"/>
      <c r="HPE462" s="323"/>
      <c r="HPF462" s="323"/>
      <c r="HPG462" s="323"/>
      <c r="HPH462" s="323"/>
      <c r="HPI462" s="323"/>
      <c r="HPJ462" s="323"/>
      <c r="HPK462" s="323"/>
      <c r="HPL462" s="323"/>
      <c r="HPM462" s="323"/>
      <c r="HPN462" s="323"/>
      <c r="HPO462" s="323"/>
      <c r="HPP462" s="323"/>
      <c r="HPQ462" s="323"/>
      <c r="HPR462" s="323"/>
      <c r="HPS462" s="323"/>
      <c r="HPT462" s="323"/>
      <c r="HPU462" s="323"/>
      <c r="HPV462" s="323"/>
      <c r="HPW462" s="323"/>
      <c r="HPX462" s="323"/>
      <c r="HPY462" s="323"/>
      <c r="HPZ462" s="323"/>
      <c r="HQA462" s="323"/>
      <c r="HQB462" s="323"/>
      <c r="HQC462" s="323"/>
      <c r="HQD462" s="323"/>
      <c r="HQE462" s="323"/>
      <c r="HQF462" s="323"/>
      <c r="HQG462" s="323"/>
      <c r="HQH462" s="323"/>
      <c r="HQI462" s="323"/>
      <c r="HQJ462" s="323"/>
      <c r="HQK462" s="323"/>
      <c r="HQL462" s="323"/>
      <c r="HQM462" s="323"/>
      <c r="HQN462" s="323"/>
      <c r="HQO462" s="323"/>
      <c r="HQP462" s="323"/>
      <c r="HQQ462" s="323"/>
      <c r="HQR462" s="323"/>
      <c r="HQS462" s="323"/>
      <c r="HQT462" s="323"/>
      <c r="HQU462" s="323"/>
      <c r="HQV462" s="323"/>
      <c r="HQW462" s="323"/>
      <c r="HQX462" s="323"/>
      <c r="HQY462" s="323"/>
      <c r="HQZ462" s="323"/>
      <c r="HRA462" s="323"/>
      <c r="HRB462" s="323"/>
      <c r="HRC462" s="323"/>
      <c r="HRD462" s="323"/>
      <c r="HRE462" s="323"/>
      <c r="HRF462" s="323"/>
      <c r="HRG462" s="323"/>
      <c r="HRH462" s="323"/>
      <c r="HRI462" s="323"/>
      <c r="HRJ462" s="323"/>
      <c r="HRK462" s="323"/>
      <c r="HRL462" s="323"/>
      <c r="HRM462" s="323"/>
      <c r="HRN462" s="323"/>
      <c r="HRO462" s="323"/>
      <c r="HRP462" s="323"/>
      <c r="HRQ462" s="323"/>
      <c r="HRR462" s="323"/>
      <c r="HRS462" s="323"/>
      <c r="HRT462" s="323"/>
      <c r="HRU462" s="323"/>
      <c r="HRV462" s="323"/>
      <c r="HRW462" s="323"/>
      <c r="HRX462" s="323"/>
      <c r="HRY462" s="323"/>
      <c r="HRZ462" s="323"/>
      <c r="HSA462" s="323"/>
      <c r="HSB462" s="323"/>
      <c r="HSC462" s="323"/>
      <c r="HSD462" s="323"/>
      <c r="HSE462" s="323"/>
      <c r="HSF462" s="323"/>
      <c r="HSG462" s="323"/>
      <c r="HSH462" s="323"/>
      <c r="HSI462" s="323"/>
      <c r="HSJ462" s="323"/>
      <c r="HSK462" s="323"/>
      <c r="HSL462" s="323"/>
      <c r="HSM462" s="323"/>
      <c r="HSN462" s="323"/>
      <c r="HSO462" s="323"/>
      <c r="HSP462" s="323"/>
      <c r="HSQ462" s="323"/>
      <c r="HSR462" s="323"/>
      <c r="HSS462" s="323"/>
      <c r="HST462" s="323"/>
      <c r="HSU462" s="323"/>
      <c r="HSV462" s="323"/>
      <c r="HSW462" s="323"/>
      <c r="HSX462" s="323"/>
      <c r="HSY462" s="323"/>
      <c r="HSZ462" s="323"/>
      <c r="HTA462" s="323"/>
      <c r="HTB462" s="323"/>
      <c r="HTC462" s="323"/>
      <c r="HTD462" s="323"/>
      <c r="HTE462" s="323"/>
      <c r="HTF462" s="323"/>
      <c r="HTG462" s="323"/>
      <c r="HTH462" s="323"/>
      <c r="HTI462" s="323"/>
      <c r="HTJ462" s="323"/>
      <c r="HTK462" s="323"/>
      <c r="HTL462" s="323"/>
      <c r="HTM462" s="323"/>
      <c r="HTN462" s="323"/>
      <c r="HTO462" s="323"/>
      <c r="HTP462" s="323"/>
      <c r="HTQ462" s="323"/>
      <c r="HTR462" s="323"/>
      <c r="HTS462" s="323"/>
      <c r="HTT462" s="323"/>
      <c r="HTU462" s="323"/>
      <c r="HTV462" s="323"/>
      <c r="HTW462" s="323"/>
      <c r="HTX462" s="323"/>
      <c r="HTY462" s="323"/>
      <c r="HTZ462" s="323"/>
      <c r="HUA462" s="323"/>
      <c r="HUB462" s="323"/>
      <c r="HUC462" s="323"/>
      <c r="HUD462" s="323"/>
      <c r="HUE462" s="323"/>
      <c r="HUF462" s="323"/>
      <c r="HUG462" s="323"/>
      <c r="HUH462" s="323"/>
      <c r="HUI462" s="323"/>
      <c r="HUJ462" s="323"/>
      <c r="HUK462" s="323"/>
      <c r="HUL462" s="323"/>
      <c r="HUM462" s="323"/>
      <c r="HUN462" s="323"/>
      <c r="HUO462" s="323"/>
      <c r="HUP462" s="323"/>
      <c r="HUQ462" s="323"/>
      <c r="HUR462" s="323"/>
      <c r="HUS462" s="323"/>
      <c r="HUT462" s="323"/>
      <c r="HUU462" s="323"/>
      <c r="HUV462" s="323"/>
      <c r="HUW462" s="323"/>
      <c r="HUX462" s="323"/>
      <c r="HUY462" s="323"/>
      <c r="HUZ462" s="323"/>
      <c r="HVA462" s="323"/>
      <c r="HVB462" s="323"/>
      <c r="HVC462" s="323"/>
      <c r="HVD462" s="323"/>
      <c r="HVE462" s="323"/>
      <c r="HVF462" s="323"/>
      <c r="HVG462" s="323"/>
      <c r="HVH462" s="323"/>
      <c r="HVI462" s="323"/>
      <c r="HVJ462" s="323"/>
      <c r="HVK462" s="323"/>
      <c r="HVL462" s="323"/>
      <c r="HVM462" s="323"/>
      <c r="HVN462" s="323"/>
      <c r="HVO462" s="323"/>
      <c r="HVP462" s="323"/>
      <c r="HVQ462" s="323"/>
      <c r="HVR462" s="323"/>
      <c r="HVS462" s="323"/>
      <c r="HVT462" s="323"/>
      <c r="HVU462" s="323"/>
      <c r="HVV462" s="323"/>
      <c r="HVW462" s="323"/>
      <c r="HVX462" s="323"/>
      <c r="HVY462" s="323"/>
      <c r="HVZ462" s="323"/>
      <c r="HWA462" s="323"/>
      <c r="HWB462" s="323"/>
      <c r="HWC462" s="323"/>
      <c r="HWD462" s="323"/>
      <c r="HWE462" s="323"/>
      <c r="HWF462" s="323"/>
      <c r="HWG462" s="323"/>
      <c r="HWH462" s="323"/>
      <c r="HWI462" s="323"/>
      <c r="HWJ462" s="323"/>
      <c r="HWK462" s="323"/>
      <c r="HWL462" s="323"/>
      <c r="HWM462" s="323"/>
      <c r="HWN462" s="323"/>
      <c r="HWO462" s="323"/>
      <c r="HWP462" s="323"/>
      <c r="HWQ462" s="323"/>
      <c r="HWR462" s="323"/>
      <c r="HWS462" s="323"/>
      <c r="HWT462" s="323"/>
      <c r="HWU462" s="323"/>
      <c r="HWV462" s="323"/>
      <c r="HWW462" s="323"/>
      <c r="HWX462" s="323"/>
      <c r="HWY462" s="323"/>
      <c r="HWZ462" s="323"/>
      <c r="HXA462" s="323"/>
      <c r="HXB462" s="323"/>
      <c r="HXC462" s="323"/>
      <c r="HXD462" s="323"/>
      <c r="HXE462" s="323"/>
      <c r="HXF462" s="323"/>
      <c r="HXG462" s="323"/>
      <c r="HXH462" s="323"/>
      <c r="HXI462" s="323"/>
      <c r="HXJ462" s="323"/>
      <c r="HXK462" s="323"/>
      <c r="HXL462" s="323"/>
      <c r="HXM462" s="323"/>
      <c r="HXN462" s="323"/>
      <c r="HXO462" s="323"/>
      <c r="HXP462" s="323"/>
      <c r="HXQ462" s="323"/>
      <c r="HXR462" s="323"/>
      <c r="HXS462" s="323"/>
      <c r="HXT462" s="323"/>
      <c r="HXU462" s="323"/>
      <c r="HXV462" s="323"/>
      <c r="HXW462" s="323"/>
      <c r="HXX462" s="323"/>
      <c r="HXY462" s="323"/>
      <c r="HXZ462" s="323"/>
      <c r="HYA462" s="323"/>
      <c r="HYB462" s="323"/>
      <c r="HYC462" s="323"/>
      <c r="HYD462" s="323"/>
      <c r="HYE462" s="323"/>
      <c r="HYF462" s="323"/>
      <c r="HYG462" s="323"/>
      <c r="HYH462" s="323"/>
      <c r="HYI462" s="323"/>
      <c r="HYJ462" s="323"/>
      <c r="HYK462" s="323"/>
      <c r="HYL462" s="323"/>
      <c r="HYM462" s="323"/>
      <c r="HYN462" s="323"/>
      <c r="HYO462" s="323"/>
      <c r="HYP462" s="323"/>
      <c r="HYQ462" s="323"/>
      <c r="HYR462" s="323"/>
      <c r="HYS462" s="323"/>
      <c r="HYT462" s="323"/>
      <c r="HYU462" s="323"/>
      <c r="HYV462" s="323"/>
      <c r="HYW462" s="323"/>
      <c r="HYX462" s="323"/>
      <c r="HYY462" s="323"/>
      <c r="HYZ462" s="323"/>
      <c r="HZA462" s="323"/>
      <c r="HZB462" s="323"/>
      <c r="HZC462" s="323"/>
      <c r="HZD462" s="323"/>
      <c r="HZE462" s="323"/>
      <c r="HZF462" s="323"/>
      <c r="HZG462" s="323"/>
      <c r="HZH462" s="323"/>
      <c r="HZI462" s="323"/>
      <c r="HZJ462" s="323"/>
      <c r="HZK462" s="323"/>
      <c r="HZL462" s="323"/>
      <c r="HZM462" s="323"/>
      <c r="HZN462" s="323"/>
      <c r="HZO462" s="323"/>
      <c r="HZP462" s="323"/>
      <c r="HZQ462" s="323"/>
      <c r="HZR462" s="323"/>
      <c r="HZS462" s="323"/>
      <c r="HZT462" s="323"/>
      <c r="HZU462" s="323"/>
      <c r="HZV462" s="323"/>
      <c r="HZW462" s="323"/>
      <c r="HZX462" s="323"/>
      <c r="HZY462" s="323"/>
      <c r="HZZ462" s="323"/>
      <c r="IAA462" s="323"/>
      <c r="IAB462" s="323"/>
      <c r="IAC462" s="323"/>
      <c r="IAD462" s="323"/>
      <c r="IAE462" s="323"/>
      <c r="IAF462" s="323"/>
      <c r="IAG462" s="323"/>
      <c r="IAH462" s="323"/>
      <c r="IAI462" s="323"/>
      <c r="IAJ462" s="323"/>
      <c r="IAK462" s="323"/>
      <c r="IAL462" s="323"/>
      <c r="IAM462" s="323"/>
      <c r="IAN462" s="323"/>
      <c r="IAO462" s="323"/>
      <c r="IAP462" s="323"/>
      <c r="IAQ462" s="323"/>
      <c r="IAR462" s="323"/>
      <c r="IAS462" s="323"/>
      <c r="IAT462" s="323"/>
      <c r="IAU462" s="323"/>
      <c r="IAV462" s="323"/>
      <c r="IAW462" s="323"/>
      <c r="IAX462" s="323"/>
      <c r="IAY462" s="323"/>
      <c r="IAZ462" s="323"/>
      <c r="IBA462" s="323"/>
      <c r="IBB462" s="323"/>
      <c r="IBC462" s="323"/>
      <c r="IBD462" s="323"/>
      <c r="IBE462" s="323"/>
      <c r="IBF462" s="323"/>
      <c r="IBG462" s="323"/>
      <c r="IBH462" s="323"/>
      <c r="IBI462" s="323"/>
      <c r="IBJ462" s="323"/>
      <c r="IBK462" s="323"/>
      <c r="IBL462" s="323"/>
      <c r="IBM462" s="323"/>
      <c r="IBN462" s="323"/>
      <c r="IBO462" s="323"/>
      <c r="IBP462" s="323"/>
      <c r="IBQ462" s="323"/>
      <c r="IBR462" s="323"/>
      <c r="IBS462" s="323"/>
      <c r="IBT462" s="323"/>
      <c r="IBU462" s="323"/>
      <c r="IBV462" s="323"/>
      <c r="IBW462" s="323"/>
      <c r="IBX462" s="323"/>
      <c r="IBY462" s="323"/>
      <c r="IBZ462" s="323"/>
      <c r="ICA462" s="323"/>
      <c r="ICB462" s="323"/>
      <c r="ICC462" s="323"/>
      <c r="ICD462" s="323"/>
      <c r="ICE462" s="323"/>
      <c r="ICF462" s="323"/>
      <c r="ICG462" s="323"/>
      <c r="ICH462" s="323"/>
      <c r="ICI462" s="323"/>
      <c r="ICJ462" s="323"/>
      <c r="ICK462" s="323"/>
      <c r="ICL462" s="323"/>
      <c r="ICM462" s="323"/>
      <c r="ICN462" s="323"/>
      <c r="ICO462" s="323"/>
      <c r="ICP462" s="323"/>
      <c r="ICQ462" s="323"/>
      <c r="ICR462" s="323"/>
      <c r="ICS462" s="323"/>
      <c r="ICT462" s="323"/>
      <c r="ICU462" s="323"/>
      <c r="ICV462" s="323"/>
      <c r="ICW462" s="323"/>
      <c r="ICX462" s="323"/>
      <c r="ICY462" s="323"/>
      <c r="ICZ462" s="323"/>
      <c r="IDA462" s="323"/>
      <c r="IDB462" s="323"/>
      <c r="IDC462" s="323"/>
      <c r="IDD462" s="323"/>
      <c r="IDE462" s="323"/>
      <c r="IDF462" s="323"/>
      <c r="IDG462" s="323"/>
      <c r="IDH462" s="323"/>
      <c r="IDI462" s="323"/>
      <c r="IDJ462" s="323"/>
      <c r="IDK462" s="323"/>
      <c r="IDL462" s="323"/>
      <c r="IDM462" s="323"/>
      <c r="IDN462" s="323"/>
      <c r="IDO462" s="323"/>
      <c r="IDP462" s="323"/>
      <c r="IDQ462" s="323"/>
      <c r="IDR462" s="323"/>
      <c r="IDS462" s="323"/>
      <c r="IDT462" s="323"/>
      <c r="IDU462" s="323"/>
      <c r="IDV462" s="323"/>
      <c r="IDW462" s="323"/>
      <c r="IDX462" s="323"/>
      <c r="IDY462" s="323"/>
      <c r="IDZ462" s="323"/>
      <c r="IEA462" s="323"/>
      <c r="IEB462" s="323"/>
      <c r="IEC462" s="323"/>
      <c r="IED462" s="323"/>
      <c r="IEE462" s="323"/>
      <c r="IEF462" s="323"/>
      <c r="IEG462" s="323"/>
      <c r="IEH462" s="323"/>
      <c r="IEI462" s="323"/>
      <c r="IEJ462" s="323"/>
      <c r="IEK462" s="323"/>
      <c r="IEL462" s="323"/>
      <c r="IEM462" s="323"/>
      <c r="IEN462" s="323"/>
      <c r="IEO462" s="323"/>
      <c r="IEP462" s="323"/>
      <c r="IEQ462" s="323"/>
      <c r="IER462" s="323"/>
      <c r="IES462" s="323"/>
      <c r="IET462" s="323"/>
      <c r="IEU462" s="323"/>
      <c r="IEV462" s="323"/>
      <c r="IEW462" s="323"/>
      <c r="IEX462" s="323"/>
      <c r="IEY462" s="323"/>
      <c r="IEZ462" s="323"/>
      <c r="IFA462" s="323"/>
      <c r="IFB462" s="323"/>
      <c r="IFC462" s="323"/>
      <c r="IFD462" s="323"/>
      <c r="IFE462" s="323"/>
      <c r="IFF462" s="323"/>
      <c r="IFG462" s="323"/>
      <c r="IFH462" s="323"/>
      <c r="IFI462" s="323"/>
      <c r="IFJ462" s="323"/>
      <c r="IFK462" s="323"/>
      <c r="IFL462" s="323"/>
      <c r="IFM462" s="323"/>
      <c r="IFN462" s="323"/>
      <c r="IFO462" s="323"/>
      <c r="IFP462" s="323"/>
      <c r="IFQ462" s="323"/>
      <c r="IFR462" s="323"/>
      <c r="IFS462" s="323"/>
      <c r="IFT462" s="323"/>
      <c r="IFU462" s="323"/>
      <c r="IFV462" s="323"/>
      <c r="IFW462" s="323"/>
      <c r="IFX462" s="323"/>
      <c r="IFY462" s="323"/>
      <c r="IFZ462" s="323"/>
      <c r="IGA462" s="323"/>
      <c r="IGB462" s="323"/>
      <c r="IGC462" s="323"/>
      <c r="IGD462" s="323"/>
      <c r="IGE462" s="323"/>
      <c r="IGF462" s="323"/>
      <c r="IGG462" s="323"/>
      <c r="IGH462" s="323"/>
      <c r="IGI462" s="323"/>
      <c r="IGJ462" s="323"/>
      <c r="IGK462" s="323"/>
      <c r="IGL462" s="323"/>
      <c r="IGM462" s="323"/>
      <c r="IGN462" s="323"/>
      <c r="IGO462" s="323"/>
      <c r="IGP462" s="323"/>
      <c r="IGQ462" s="323"/>
      <c r="IGR462" s="323"/>
      <c r="IGS462" s="323"/>
      <c r="IGT462" s="323"/>
      <c r="IGU462" s="323"/>
      <c r="IGV462" s="323"/>
      <c r="IGW462" s="323"/>
      <c r="IGX462" s="323"/>
      <c r="IGY462" s="323"/>
      <c r="IGZ462" s="323"/>
      <c r="IHA462" s="323"/>
      <c r="IHB462" s="323"/>
      <c r="IHC462" s="323"/>
      <c r="IHD462" s="323"/>
      <c r="IHE462" s="323"/>
      <c r="IHF462" s="323"/>
      <c r="IHG462" s="323"/>
      <c r="IHH462" s="323"/>
      <c r="IHI462" s="323"/>
      <c r="IHJ462" s="323"/>
      <c r="IHK462" s="323"/>
      <c r="IHL462" s="323"/>
      <c r="IHM462" s="323"/>
      <c r="IHN462" s="323"/>
      <c r="IHO462" s="323"/>
      <c r="IHP462" s="323"/>
      <c r="IHQ462" s="323"/>
      <c r="IHR462" s="323"/>
      <c r="IHS462" s="323"/>
      <c r="IHT462" s="323"/>
      <c r="IHU462" s="323"/>
      <c r="IHV462" s="323"/>
      <c r="IHW462" s="323"/>
      <c r="IHX462" s="323"/>
      <c r="IHY462" s="323"/>
      <c r="IHZ462" s="323"/>
      <c r="IIA462" s="323"/>
      <c r="IIB462" s="323"/>
      <c r="IIC462" s="323"/>
      <c r="IID462" s="323"/>
      <c r="IIE462" s="323"/>
      <c r="IIF462" s="323"/>
      <c r="IIG462" s="323"/>
      <c r="IIH462" s="323"/>
      <c r="III462" s="323"/>
      <c r="IIJ462" s="323"/>
      <c r="IIK462" s="323"/>
      <c r="IIL462" s="323"/>
      <c r="IIM462" s="323"/>
      <c r="IIN462" s="323"/>
      <c r="IIO462" s="323"/>
      <c r="IIP462" s="323"/>
      <c r="IIQ462" s="323"/>
      <c r="IIR462" s="323"/>
      <c r="IIS462" s="323"/>
      <c r="IIT462" s="323"/>
      <c r="IIU462" s="323"/>
      <c r="IIV462" s="323"/>
      <c r="IIW462" s="323"/>
      <c r="IIX462" s="323"/>
      <c r="IIY462" s="323"/>
      <c r="IIZ462" s="323"/>
      <c r="IJA462" s="323"/>
      <c r="IJB462" s="323"/>
      <c r="IJC462" s="323"/>
      <c r="IJD462" s="323"/>
      <c r="IJE462" s="323"/>
      <c r="IJF462" s="323"/>
      <c r="IJG462" s="323"/>
      <c r="IJH462" s="323"/>
      <c r="IJI462" s="323"/>
      <c r="IJJ462" s="323"/>
      <c r="IJK462" s="323"/>
      <c r="IJL462" s="323"/>
      <c r="IJM462" s="323"/>
      <c r="IJN462" s="323"/>
      <c r="IJO462" s="323"/>
      <c r="IJP462" s="323"/>
      <c r="IJQ462" s="323"/>
      <c r="IJR462" s="323"/>
      <c r="IJS462" s="323"/>
      <c r="IJT462" s="323"/>
      <c r="IJU462" s="323"/>
      <c r="IJV462" s="323"/>
      <c r="IJW462" s="323"/>
      <c r="IJX462" s="323"/>
      <c r="IJY462" s="323"/>
      <c r="IJZ462" s="323"/>
      <c r="IKA462" s="323"/>
      <c r="IKB462" s="323"/>
      <c r="IKC462" s="323"/>
      <c r="IKD462" s="323"/>
      <c r="IKE462" s="323"/>
      <c r="IKF462" s="323"/>
      <c r="IKG462" s="323"/>
      <c r="IKH462" s="323"/>
      <c r="IKI462" s="323"/>
      <c r="IKJ462" s="323"/>
      <c r="IKK462" s="323"/>
      <c r="IKL462" s="323"/>
      <c r="IKM462" s="323"/>
      <c r="IKN462" s="323"/>
      <c r="IKO462" s="323"/>
      <c r="IKP462" s="323"/>
      <c r="IKQ462" s="323"/>
      <c r="IKR462" s="323"/>
      <c r="IKS462" s="323"/>
      <c r="IKT462" s="323"/>
      <c r="IKU462" s="323"/>
      <c r="IKV462" s="323"/>
      <c r="IKW462" s="323"/>
      <c r="IKX462" s="323"/>
      <c r="IKY462" s="323"/>
      <c r="IKZ462" s="323"/>
      <c r="ILA462" s="323"/>
      <c r="ILB462" s="323"/>
      <c r="ILC462" s="323"/>
      <c r="ILD462" s="323"/>
      <c r="ILE462" s="323"/>
      <c r="ILF462" s="323"/>
      <c r="ILG462" s="323"/>
      <c r="ILH462" s="323"/>
      <c r="ILI462" s="323"/>
      <c r="ILJ462" s="323"/>
      <c r="ILK462" s="323"/>
      <c r="ILL462" s="323"/>
      <c r="ILM462" s="323"/>
      <c r="ILN462" s="323"/>
      <c r="ILO462" s="323"/>
      <c r="ILP462" s="323"/>
      <c r="ILQ462" s="323"/>
      <c r="ILR462" s="323"/>
      <c r="ILS462" s="323"/>
      <c r="ILT462" s="323"/>
      <c r="ILU462" s="323"/>
      <c r="ILV462" s="323"/>
      <c r="ILW462" s="323"/>
      <c r="ILX462" s="323"/>
      <c r="ILY462" s="323"/>
      <c r="ILZ462" s="323"/>
      <c r="IMA462" s="323"/>
      <c r="IMB462" s="323"/>
      <c r="IMC462" s="323"/>
      <c r="IMD462" s="323"/>
      <c r="IME462" s="323"/>
      <c r="IMF462" s="323"/>
      <c r="IMG462" s="323"/>
      <c r="IMH462" s="323"/>
      <c r="IMI462" s="323"/>
      <c r="IMJ462" s="323"/>
      <c r="IMK462" s="323"/>
      <c r="IML462" s="323"/>
      <c r="IMM462" s="323"/>
      <c r="IMN462" s="323"/>
      <c r="IMO462" s="323"/>
      <c r="IMP462" s="323"/>
      <c r="IMQ462" s="323"/>
      <c r="IMR462" s="323"/>
      <c r="IMS462" s="323"/>
      <c r="IMT462" s="323"/>
      <c r="IMU462" s="323"/>
      <c r="IMV462" s="323"/>
      <c r="IMW462" s="323"/>
      <c r="IMX462" s="323"/>
      <c r="IMY462" s="323"/>
      <c r="IMZ462" s="323"/>
      <c r="INA462" s="323"/>
      <c r="INB462" s="323"/>
      <c r="INC462" s="323"/>
      <c r="IND462" s="323"/>
      <c r="INE462" s="323"/>
      <c r="INF462" s="323"/>
      <c r="ING462" s="323"/>
      <c r="INH462" s="323"/>
      <c r="INI462" s="323"/>
      <c r="INJ462" s="323"/>
      <c r="INK462" s="323"/>
      <c r="INL462" s="323"/>
      <c r="INM462" s="323"/>
      <c r="INN462" s="323"/>
      <c r="INO462" s="323"/>
      <c r="INP462" s="323"/>
      <c r="INQ462" s="323"/>
      <c r="INR462" s="323"/>
      <c r="INS462" s="323"/>
      <c r="INT462" s="323"/>
      <c r="INU462" s="323"/>
      <c r="INV462" s="323"/>
      <c r="INW462" s="323"/>
      <c r="INX462" s="323"/>
      <c r="INY462" s="323"/>
      <c r="INZ462" s="323"/>
      <c r="IOA462" s="323"/>
      <c r="IOB462" s="323"/>
      <c r="IOC462" s="323"/>
      <c r="IOD462" s="323"/>
      <c r="IOE462" s="323"/>
      <c r="IOF462" s="323"/>
      <c r="IOG462" s="323"/>
      <c r="IOH462" s="323"/>
      <c r="IOI462" s="323"/>
      <c r="IOJ462" s="323"/>
      <c r="IOK462" s="323"/>
      <c r="IOL462" s="323"/>
      <c r="IOM462" s="323"/>
      <c r="ION462" s="323"/>
      <c r="IOO462" s="323"/>
      <c r="IOP462" s="323"/>
      <c r="IOQ462" s="323"/>
      <c r="IOR462" s="323"/>
      <c r="IOS462" s="323"/>
      <c r="IOT462" s="323"/>
      <c r="IOU462" s="323"/>
      <c r="IOV462" s="323"/>
      <c r="IOW462" s="323"/>
      <c r="IOX462" s="323"/>
      <c r="IOY462" s="323"/>
      <c r="IOZ462" s="323"/>
      <c r="IPA462" s="323"/>
      <c r="IPB462" s="323"/>
      <c r="IPC462" s="323"/>
      <c r="IPD462" s="323"/>
      <c r="IPE462" s="323"/>
      <c r="IPF462" s="323"/>
      <c r="IPG462" s="323"/>
      <c r="IPH462" s="323"/>
      <c r="IPI462" s="323"/>
      <c r="IPJ462" s="323"/>
      <c r="IPK462" s="323"/>
      <c r="IPL462" s="323"/>
      <c r="IPM462" s="323"/>
      <c r="IPN462" s="323"/>
      <c r="IPO462" s="323"/>
      <c r="IPP462" s="323"/>
      <c r="IPQ462" s="323"/>
      <c r="IPR462" s="323"/>
      <c r="IPS462" s="323"/>
      <c r="IPT462" s="323"/>
      <c r="IPU462" s="323"/>
      <c r="IPV462" s="323"/>
      <c r="IPW462" s="323"/>
      <c r="IPX462" s="323"/>
      <c r="IPY462" s="323"/>
      <c r="IPZ462" s="323"/>
      <c r="IQA462" s="323"/>
      <c r="IQB462" s="323"/>
      <c r="IQC462" s="323"/>
      <c r="IQD462" s="323"/>
      <c r="IQE462" s="323"/>
      <c r="IQF462" s="323"/>
      <c r="IQG462" s="323"/>
      <c r="IQH462" s="323"/>
      <c r="IQI462" s="323"/>
      <c r="IQJ462" s="323"/>
      <c r="IQK462" s="323"/>
      <c r="IQL462" s="323"/>
      <c r="IQM462" s="323"/>
      <c r="IQN462" s="323"/>
      <c r="IQO462" s="323"/>
      <c r="IQP462" s="323"/>
      <c r="IQQ462" s="323"/>
      <c r="IQR462" s="323"/>
      <c r="IQS462" s="323"/>
      <c r="IQT462" s="323"/>
      <c r="IQU462" s="323"/>
      <c r="IQV462" s="323"/>
      <c r="IQW462" s="323"/>
      <c r="IQX462" s="323"/>
      <c r="IQY462" s="323"/>
      <c r="IQZ462" s="323"/>
      <c r="IRA462" s="323"/>
      <c r="IRB462" s="323"/>
      <c r="IRC462" s="323"/>
      <c r="IRD462" s="323"/>
      <c r="IRE462" s="323"/>
      <c r="IRF462" s="323"/>
      <c r="IRG462" s="323"/>
      <c r="IRH462" s="323"/>
      <c r="IRI462" s="323"/>
      <c r="IRJ462" s="323"/>
      <c r="IRK462" s="323"/>
      <c r="IRL462" s="323"/>
      <c r="IRM462" s="323"/>
      <c r="IRN462" s="323"/>
      <c r="IRO462" s="323"/>
      <c r="IRP462" s="323"/>
      <c r="IRQ462" s="323"/>
      <c r="IRR462" s="323"/>
      <c r="IRS462" s="323"/>
      <c r="IRT462" s="323"/>
      <c r="IRU462" s="323"/>
      <c r="IRV462" s="323"/>
      <c r="IRW462" s="323"/>
      <c r="IRX462" s="323"/>
      <c r="IRY462" s="323"/>
      <c r="IRZ462" s="323"/>
      <c r="ISA462" s="323"/>
      <c r="ISB462" s="323"/>
      <c r="ISC462" s="323"/>
      <c r="ISD462" s="323"/>
      <c r="ISE462" s="323"/>
      <c r="ISF462" s="323"/>
      <c r="ISG462" s="323"/>
      <c r="ISH462" s="323"/>
      <c r="ISI462" s="323"/>
      <c r="ISJ462" s="323"/>
      <c r="ISK462" s="323"/>
      <c r="ISL462" s="323"/>
      <c r="ISM462" s="323"/>
      <c r="ISN462" s="323"/>
      <c r="ISO462" s="323"/>
      <c r="ISP462" s="323"/>
      <c r="ISQ462" s="323"/>
      <c r="ISR462" s="323"/>
      <c r="ISS462" s="323"/>
      <c r="IST462" s="323"/>
      <c r="ISU462" s="323"/>
      <c r="ISV462" s="323"/>
      <c r="ISW462" s="323"/>
      <c r="ISX462" s="323"/>
      <c r="ISY462" s="323"/>
      <c r="ISZ462" s="323"/>
      <c r="ITA462" s="323"/>
      <c r="ITB462" s="323"/>
      <c r="ITC462" s="323"/>
      <c r="ITD462" s="323"/>
      <c r="ITE462" s="323"/>
      <c r="ITF462" s="323"/>
      <c r="ITG462" s="323"/>
      <c r="ITH462" s="323"/>
      <c r="ITI462" s="323"/>
      <c r="ITJ462" s="323"/>
      <c r="ITK462" s="323"/>
      <c r="ITL462" s="323"/>
      <c r="ITM462" s="323"/>
      <c r="ITN462" s="323"/>
      <c r="ITO462" s="323"/>
      <c r="ITP462" s="323"/>
      <c r="ITQ462" s="323"/>
      <c r="ITR462" s="323"/>
      <c r="ITS462" s="323"/>
      <c r="ITT462" s="323"/>
      <c r="ITU462" s="323"/>
      <c r="ITV462" s="323"/>
      <c r="ITW462" s="323"/>
      <c r="ITX462" s="323"/>
      <c r="ITY462" s="323"/>
      <c r="ITZ462" s="323"/>
      <c r="IUA462" s="323"/>
      <c r="IUB462" s="323"/>
      <c r="IUC462" s="323"/>
      <c r="IUD462" s="323"/>
      <c r="IUE462" s="323"/>
      <c r="IUF462" s="323"/>
      <c r="IUG462" s="323"/>
      <c r="IUH462" s="323"/>
      <c r="IUI462" s="323"/>
      <c r="IUJ462" s="323"/>
      <c r="IUK462" s="323"/>
      <c r="IUL462" s="323"/>
      <c r="IUM462" s="323"/>
      <c r="IUN462" s="323"/>
      <c r="IUO462" s="323"/>
      <c r="IUP462" s="323"/>
      <c r="IUQ462" s="323"/>
      <c r="IUR462" s="323"/>
      <c r="IUS462" s="323"/>
      <c r="IUT462" s="323"/>
      <c r="IUU462" s="323"/>
      <c r="IUV462" s="323"/>
      <c r="IUW462" s="323"/>
      <c r="IUX462" s="323"/>
      <c r="IUY462" s="323"/>
      <c r="IUZ462" s="323"/>
      <c r="IVA462" s="323"/>
      <c r="IVB462" s="323"/>
      <c r="IVC462" s="323"/>
      <c r="IVD462" s="323"/>
      <c r="IVE462" s="323"/>
      <c r="IVF462" s="323"/>
      <c r="IVG462" s="323"/>
      <c r="IVH462" s="323"/>
      <c r="IVI462" s="323"/>
      <c r="IVJ462" s="323"/>
      <c r="IVK462" s="323"/>
      <c r="IVL462" s="323"/>
      <c r="IVM462" s="323"/>
      <c r="IVN462" s="323"/>
      <c r="IVO462" s="323"/>
      <c r="IVP462" s="323"/>
      <c r="IVQ462" s="323"/>
      <c r="IVR462" s="323"/>
      <c r="IVS462" s="323"/>
      <c r="IVT462" s="323"/>
      <c r="IVU462" s="323"/>
      <c r="IVV462" s="323"/>
      <c r="IVW462" s="323"/>
      <c r="IVX462" s="323"/>
      <c r="IVY462" s="323"/>
      <c r="IVZ462" s="323"/>
      <c r="IWA462" s="323"/>
      <c r="IWB462" s="323"/>
      <c r="IWC462" s="323"/>
      <c r="IWD462" s="323"/>
      <c r="IWE462" s="323"/>
      <c r="IWF462" s="323"/>
      <c r="IWG462" s="323"/>
      <c r="IWH462" s="323"/>
      <c r="IWI462" s="323"/>
      <c r="IWJ462" s="323"/>
      <c r="IWK462" s="323"/>
      <c r="IWL462" s="323"/>
      <c r="IWM462" s="323"/>
      <c r="IWN462" s="323"/>
      <c r="IWO462" s="323"/>
      <c r="IWP462" s="323"/>
      <c r="IWQ462" s="323"/>
      <c r="IWR462" s="323"/>
      <c r="IWS462" s="323"/>
      <c r="IWT462" s="323"/>
      <c r="IWU462" s="323"/>
      <c r="IWV462" s="323"/>
      <c r="IWW462" s="323"/>
      <c r="IWX462" s="323"/>
      <c r="IWY462" s="323"/>
      <c r="IWZ462" s="323"/>
      <c r="IXA462" s="323"/>
      <c r="IXB462" s="323"/>
      <c r="IXC462" s="323"/>
      <c r="IXD462" s="323"/>
      <c r="IXE462" s="323"/>
      <c r="IXF462" s="323"/>
      <c r="IXG462" s="323"/>
      <c r="IXH462" s="323"/>
      <c r="IXI462" s="323"/>
      <c r="IXJ462" s="323"/>
      <c r="IXK462" s="323"/>
      <c r="IXL462" s="323"/>
      <c r="IXM462" s="323"/>
      <c r="IXN462" s="323"/>
      <c r="IXO462" s="323"/>
      <c r="IXP462" s="323"/>
      <c r="IXQ462" s="323"/>
      <c r="IXR462" s="323"/>
      <c r="IXS462" s="323"/>
      <c r="IXT462" s="323"/>
      <c r="IXU462" s="323"/>
      <c r="IXV462" s="323"/>
      <c r="IXW462" s="323"/>
      <c r="IXX462" s="323"/>
      <c r="IXY462" s="323"/>
      <c r="IXZ462" s="323"/>
      <c r="IYA462" s="323"/>
      <c r="IYB462" s="323"/>
      <c r="IYC462" s="323"/>
      <c r="IYD462" s="323"/>
      <c r="IYE462" s="323"/>
      <c r="IYF462" s="323"/>
      <c r="IYG462" s="323"/>
      <c r="IYH462" s="323"/>
      <c r="IYI462" s="323"/>
      <c r="IYJ462" s="323"/>
      <c r="IYK462" s="323"/>
      <c r="IYL462" s="323"/>
      <c r="IYM462" s="323"/>
      <c r="IYN462" s="323"/>
      <c r="IYO462" s="323"/>
      <c r="IYP462" s="323"/>
      <c r="IYQ462" s="323"/>
      <c r="IYR462" s="323"/>
      <c r="IYS462" s="323"/>
      <c r="IYT462" s="323"/>
      <c r="IYU462" s="323"/>
      <c r="IYV462" s="323"/>
      <c r="IYW462" s="323"/>
      <c r="IYX462" s="323"/>
      <c r="IYY462" s="323"/>
      <c r="IYZ462" s="323"/>
      <c r="IZA462" s="323"/>
      <c r="IZB462" s="323"/>
      <c r="IZC462" s="323"/>
      <c r="IZD462" s="323"/>
      <c r="IZE462" s="323"/>
      <c r="IZF462" s="323"/>
      <c r="IZG462" s="323"/>
      <c r="IZH462" s="323"/>
      <c r="IZI462" s="323"/>
      <c r="IZJ462" s="323"/>
      <c r="IZK462" s="323"/>
      <c r="IZL462" s="323"/>
      <c r="IZM462" s="323"/>
      <c r="IZN462" s="323"/>
      <c r="IZO462" s="323"/>
      <c r="IZP462" s="323"/>
      <c r="IZQ462" s="323"/>
      <c r="IZR462" s="323"/>
      <c r="IZS462" s="323"/>
      <c r="IZT462" s="323"/>
      <c r="IZU462" s="323"/>
      <c r="IZV462" s="323"/>
      <c r="IZW462" s="323"/>
      <c r="IZX462" s="323"/>
      <c r="IZY462" s="323"/>
      <c r="IZZ462" s="323"/>
      <c r="JAA462" s="323"/>
      <c r="JAB462" s="323"/>
      <c r="JAC462" s="323"/>
      <c r="JAD462" s="323"/>
      <c r="JAE462" s="323"/>
      <c r="JAF462" s="323"/>
      <c r="JAG462" s="323"/>
      <c r="JAH462" s="323"/>
      <c r="JAI462" s="323"/>
      <c r="JAJ462" s="323"/>
      <c r="JAK462" s="323"/>
      <c r="JAL462" s="323"/>
      <c r="JAM462" s="323"/>
      <c r="JAN462" s="323"/>
      <c r="JAO462" s="323"/>
      <c r="JAP462" s="323"/>
      <c r="JAQ462" s="323"/>
      <c r="JAR462" s="323"/>
      <c r="JAS462" s="323"/>
      <c r="JAT462" s="323"/>
      <c r="JAU462" s="323"/>
      <c r="JAV462" s="323"/>
      <c r="JAW462" s="323"/>
      <c r="JAX462" s="323"/>
      <c r="JAY462" s="323"/>
      <c r="JAZ462" s="323"/>
      <c r="JBA462" s="323"/>
      <c r="JBB462" s="323"/>
      <c r="JBC462" s="323"/>
      <c r="JBD462" s="323"/>
      <c r="JBE462" s="323"/>
      <c r="JBF462" s="323"/>
      <c r="JBG462" s="323"/>
      <c r="JBH462" s="323"/>
      <c r="JBI462" s="323"/>
      <c r="JBJ462" s="323"/>
      <c r="JBK462" s="323"/>
      <c r="JBL462" s="323"/>
      <c r="JBM462" s="323"/>
      <c r="JBN462" s="323"/>
      <c r="JBO462" s="323"/>
      <c r="JBP462" s="323"/>
      <c r="JBQ462" s="323"/>
      <c r="JBR462" s="323"/>
      <c r="JBS462" s="323"/>
      <c r="JBT462" s="323"/>
      <c r="JBU462" s="323"/>
      <c r="JBV462" s="323"/>
      <c r="JBW462" s="323"/>
      <c r="JBX462" s="323"/>
      <c r="JBY462" s="323"/>
      <c r="JBZ462" s="323"/>
      <c r="JCA462" s="323"/>
      <c r="JCB462" s="323"/>
      <c r="JCC462" s="323"/>
      <c r="JCD462" s="323"/>
      <c r="JCE462" s="323"/>
      <c r="JCF462" s="323"/>
      <c r="JCG462" s="323"/>
      <c r="JCH462" s="323"/>
      <c r="JCI462" s="323"/>
      <c r="JCJ462" s="323"/>
      <c r="JCK462" s="323"/>
      <c r="JCL462" s="323"/>
      <c r="JCM462" s="323"/>
      <c r="JCN462" s="323"/>
      <c r="JCO462" s="323"/>
      <c r="JCP462" s="323"/>
      <c r="JCQ462" s="323"/>
      <c r="JCR462" s="323"/>
      <c r="JCS462" s="323"/>
      <c r="JCT462" s="323"/>
      <c r="JCU462" s="323"/>
      <c r="JCV462" s="323"/>
      <c r="JCW462" s="323"/>
      <c r="JCX462" s="323"/>
      <c r="JCY462" s="323"/>
      <c r="JCZ462" s="323"/>
      <c r="JDA462" s="323"/>
      <c r="JDB462" s="323"/>
      <c r="JDC462" s="323"/>
      <c r="JDD462" s="323"/>
      <c r="JDE462" s="323"/>
      <c r="JDF462" s="323"/>
      <c r="JDG462" s="323"/>
      <c r="JDH462" s="323"/>
      <c r="JDI462" s="323"/>
      <c r="JDJ462" s="323"/>
      <c r="JDK462" s="323"/>
      <c r="JDL462" s="323"/>
      <c r="JDM462" s="323"/>
      <c r="JDN462" s="323"/>
      <c r="JDO462" s="323"/>
      <c r="JDP462" s="323"/>
      <c r="JDQ462" s="323"/>
      <c r="JDR462" s="323"/>
      <c r="JDS462" s="323"/>
      <c r="JDT462" s="323"/>
      <c r="JDU462" s="323"/>
      <c r="JDV462" s="323"/>
      <c r="JDW462" s="323"/>
      <c r="JDX462" s="323"/>
      <c r="JDY462" s="323"/>
      <c r="JDZ462" s="323"/>
      <c r="JEA462" s="323"/>
      <c r="JEB462" s="323"/>
      <c r="JEC462" s="323"/>
      <c r="JED462" s="323"/>
      <c r="JEE462" s="323"/>
      <c r="JEF462" s="323"/>
      <c r="JEG462" s="323"/>
      <c r="JEH462" s="323"/>
      <c r="JEI462" s="323"/>
      <c r="JEJ462" s="323"/>
      <c r="JEK462" s="323"/>
      <c r="JEL462" s="323"/>
      <c r="JEM462" s="323"/>
      <c r="JEN462" s="323"/>
      <c r="JEO462" s="323"/>
      <c r="JEP462" s="323"/>
      <c r="JEQ462" s="323"/>
      <c r="JER462" s="323"/>
      <c r="JES462" s="323"/>
      <c r="JET462" s="323"/>
      <c r="JEU462" s="323"/>
      <c r="JEV462" s="323"/>
      <c r="JEW462" s="323"/>
      <c r="JEX462" s="323"/>
      <c r="JEY462" s="323"/>
      <c r="JEZ462" s="323"/>
      <c r="JFA462" s="323"/>
      <c r="JFB462" s="323"/>
      <c r="JFC462" s="323"/>
      <c r="JFD462" s="323"/>
      <c r="JFE462" s="323"/>
      <c r="JFF462" s="323"/>
      <c r="JFG462" s="323"/>
      <c r="JFH462" s="323"/>
      <c r="JFI462" s="323"/>
      <c r="JFJ462" s="323"/>
      <c r="JFK462" s="323"/>
      <c r="JFL462" s="323"/>
      <c r="JFM462" s="323"/>
      <c r="JFN462" s="323"/>
      <c r="JFO462" s="323"/>
      <c r="JFP462" s="323"/>
      <c r="JFQ462" s="323"/>
      <c r="JFR462" s="323"/>
      <c r="JFS462" s="323"/>
      <c r="JFT462" s="323"/>
      <c r="JFU462" s="323"/>
      <c r="JFV462" s="323"/>
      <c r="JFW462" s="323"/>
      <c r="JFX462" s="323"/>
      <c r="JFY462" s="323"/>
      <c r="JFZ462" s="323"/>
      <c r="JGA462" s="323"/>
      <c r="JGB462" s="323"/>
      <c r="JGC462" s="323"/>
      <c r="JGD462" s="323"/>
      <c r="JGE462" s="323"/>
      <c r="JGF462" s="323"/>
      <c r="JGG462" s="323"/>
      <c r="JGH462" s="323"/>
      <c r="JGI462" s="323"/>
      <c r="JGJ462" s="323"/>
      <c r="JGK462" s="323"/>
      <c r="JGL462" s="323"/>
      <c r="JGM462" s="323"/>
      <c r="JGN462" s="323"/>
      <c r="JGO462" s="323"/>
      <c r="JGP462" s="323"/>
      <c r="JGQ462" s="323"/>
      <c r="JGR462" s="323"/>
      <c r="JGS462" s="323"/>
      <c r="JGT462" s="323"/>
      <c r="JGU462" s="323"/>
      <c r="JGV462" s="323"/>
      <c r="JGW462" s="323"/>
      <c r="JGX462" s="323"/>
      <c r="JGY462" s="323"/>
      <c r="JGZ462" s="323"/>
      <c r="JHA462" s="323"/>
      <c r="JHB462" s="323"/>
      <c r="JHC462" s="323"/>
      <c r="JHD462" s="323"/>
      <c r="JHE462" s="323"/>
      <c r="JHF462" s="323"/>
      <c r="JHG462" s="323"/>
      <c r="JHH462" s="323"/>
      <c r="JHI462" s="323"/>
      <c r="JHJ462" s="323"/>
      <c r="JHK462" s="323"/>
      <c r="JHL462" s="323"/>
      <c r="JHM462" s="323"/>
      <c r="JHN462" s="323"/>
      <c r="JHO462" s="323"/>
      <c r="JHP462" s="323"/>
      <c r="JHQ462" s="323"/>
      <c r="JHR462" s="323"/>
      <c r="JHS462" s="323"/>
      <c r="JHT462" s="323"/>
      <c r="JHU462" s="323"/>
      <c r="JHV462" s="323"/>
      <c r="JHW462" s="323"/>
      <c r="JHX462" s="323"/>
      <c r="JHY462" s="323"/>
      <c r="JHZ462" s="323"/>
      <c r="JIA462" s="323"/>
      <c r="JIB462" s="323"/>
      <c r="JIC462" s="323"/>
      <c r="JID462" s="323"/>
      <c r="JIE462" s="323"/>
      <c r="JIF462" s="323"/>
      <c r="JIG462" s="323"/>
      <c r="JIH462" s="323"/>
      <c r="JII462" s="323"/>
      <c r="JIJ462" s="323"/>
      <c r="JIK462" s="323"/>
      <c r="JIL462" s="323"/>
      <c r="JIM462" s="323"/>
      <c r="JIN462" s="323"/>
      <c r="JIO462" s="323"/>
      <c r="JIP462" s="323"/>
      <c r="JIQ462" s="323"/>
      <c r="JIR462" s="323"/>
      <c r="JIS462" s="323"/>
      <c r="JIT462" s="323"/>
      <c r="JIU462" s="323"/>
      <c r="JIV462" s="323"/>
      <c r="JIW462" s="323"/>
      <c r="JIX462" s="323"/>
      <c r="JIY462" s="323"/>
      <c r="JIZ462" s="323"/>
      <c r="JJA462" s="323"/>
      <c r="JJB462" s="323"/>
      <c r="JJC462" s="323"/>
      <c r="JJD462" s="323"/>
      <c r="JJE462" s="323"/>
      <c r="JJF462" s="323"/>
      <c r="JJG462" s="323"/>
      <c r="JJH462" s="323"/>
      <c r="JJI462" s="323"/>
      <c r="JJJ462" s="323"/>
      <c r="JJK462" s="323"/>
      <c r="JJL462" s="323"/>
      <c r="JJM462" s="323"/>
      <c r="JJN462" s="323"/>
      <c r="JJO462" s="323"/>
      <c r="JJP462" s="323"/>
      <c r="JJQ462" s="323"/>
      <c r="JJR462" s="323"/>
      <c r="JJS462" s="323"/>
      <c r="JJT462" s="323"/>
      <c r="JJU462" s="323"/>
      <c r="JJV462" s="323"/>
      <c r="JJW462" s="323"/>
      <c r="JJX462" s="323"/>
      <c r="JJY462" s="323"/>
      <c r="JJZ462" s="323"/>
      <c r="JKA462" s="323"/>
      <c r="JKB462" s="323"/>
      <c r="JKC462" s="323"/>
      <c r="JKD462" s="323"/>
      <c r="JKE462" s="323"/>
      <c r="JKF462" s="323"/>
      <c r="JKG462" s="323"/>
      <c r="JKH462" s="323"/>
      <c r="JKI462" s="323"/>
      <c r="JKJ462" s="323"/>
      <c r="JKK462" s="323"/>
      <c r="JKL462" s="323"/>
      <c r="JKM462" s="323"/>
      <c r="JKN462" s="323"/>
      <c r="JKO462" s="323"/>
      <c r="JKP462" s="323"/>
      <c r="JKQ462" s="323"/>
      <c r="JKR462" s="323"/>
      <c r="JKS462" s="323"/>
      <c r="JKT462" s="323"/>
      <c r="JKU462" s="323"/>
      <c r="JKV462" s="323"/>
      <c r="JKW462" s="323"/>
      <c r="JKX462" s="323"/>
      <c r="JKY462" s="323"/>
      <c r="JKZ462" s="323"/>
      <c r="JLA462" s="323"/>
      <c r="JLB462" s="323"/>
      <c r="JLC462" s="323"/>
      <c r="JLD462" s="323"/>
      <c r="JLE462" s="323"/>
      <c r="JLF462" s="323"/>
      <c r="JLG462" s="323"/>
      <c r="JLH462" s="323"/>
      <c r="JLI462" s="323"/>
      <c r="JLJ462" s="323"/>
      <c r="JLK462" s="323"/>
      <c r="JLL462" s="323"/>
      <c r="JLM462" s="323"/>
      <c r="JLN462" s="323"/>
      <c r="JLO462" s="323"/>
      <c r="JLP462" s="323"/>
      <c r="JLQ462" s="323"/>
      <c r="JLR462" s="323"/>
      <c r="JLS462" s="323"/>
      <c r="JLT462" s="323"/>
      <c r="JLU462" s="323"/>
      <c r="JLV462" s="323"/>
      <c r="JLW462" s="323"/>
      <c r="JLX462" s="323"/>
      <c r="JLY462" s="323"/>
      <c r="JLZ462" s="323"/>
      <c r="JMA462" s="323"/>
      <c r="JMB462" s="323"/>
      <c r="JMC462" s="323"/>
      <c r="JMD462" s="323"/>
      <c r="JME462" s="323"/>
      <c r="JMF462" s="323"/>
      <c r="JMG462" s="323"/>
      <c r="JMH462" s="323"/>
      <c r="JMI462" s="323"/>
      <c r="JMJ462" s="323"/>
      <c r="JMK462" s="323"/>
      <c r="JML462" s="323"/>
      <c r="JMM462" s="323"/>
      <c r="JMN462" s="323"/>
      <c r="JMO462" s="323"/>
      <c r="JMP462" s="323"/>
      <c r="JMQ462" s="323"/>
      <c r="JMR462" s="323"/>
      <c r="JMS462" s="323"/>
      <c r="JMT462" s="323"/>
      <c r="JMU462" s="323"/>
      <c r="JMV462" s="323"/>
      <c r="JMW462" s="323"/>
      <c r="JMX462" s="323"/>
      <c r="JMY462" s="323"/>
      <c r="JMZ462" s="323"/>
      <c r="JNA462" s="323"/>
      <c r="JNB462" s="323"/>
      <c r="JNC462" s="323"/>
      <c r="JND462" s="323"/>
      <c r="JNE462" s="323"/>
      <c r="JNF462" s="323"/>
      <c r="JNG462" s="323"/>
      <c r="JNH462" s="323"/>
      <c r="JNI462" s="323"/>
      <c r="JNJ462" s="323"/>
      <c r="JNK462" s="323"/>
      <c r="JNL462" s="323"/>
      <c r="JNM462" s="323"/>
      <c r="JNN462" s="323"/>
      <c r="JNO462" s="323"/>
      <c r="JNP462" s="323"/>
      <c r="JNQ462" s="323"/>
      <c r="JNR462" s="323"/>
      <c r="JNS462" s="323"/>
      <c r="JNT462" s="323"/>
      <c r="JNU462" s="323"/>
      <c r="JNV462" s="323"/>
      <c r="JNW462" s="323"/>
      <c r="JNX462" s="323"/>
      <c r="JNY462" s="323"/>
      <c r="JNZ462" s="323"/>
      <c r="JOA462" s="323"/>
      <c r="JOB462" s="323"/>
      <c r="JOC462" s="323"/>
      <c r="JOD462" s="323"/>
      <c r="JOE462" s="323"/>
      <c r="JOF462" s="323"/>
      <c r="JOG462" s="323"/>
      <c r="JOH462" s="323"/>
      <c r="JOI462" s="323"/>
      <c r="JOJ462" s="323"/>
      <c r="JOK462" s="323"/>
      <c r="JOL462" s="323"/>
      <c r="JOM462" s="323"/>
      <c r="JON462" s="323"/>
      <c r="JOO462" s="323"/>
      <c r="JOP462" s="323"/>
      <c r="JOQ462" s="323"/>
      <c r="JOR462" s="323"/>
      <c r="JOS462" s="323"/>
      <c r="JOT462" s="323"/>
      <c r="JOU462" s="323"/>
      <c r="JOV462" s="323"/>
      <c r="JOW462" s="323"/>
      <c r="JOX462" s="323"/>
      <c r="JOY462" s="323"/>
      <c r="JOZ462" s="323"/>
      <c r="JPA462" s="323"/>
      <c r="JPB462" s="323"/>
      <c r="JPC462" s="323"/>
      <c r="JPD462" s="323"/>
      <c r="JPE462" s="323"/>
      <c r="JPF462" s="323"/>
      <c r="JPG462" s="323"/>
      <c r="JPH462" s="323"/>
      <c r="JPI462" s="323"/>
      <c r="JPJ462" s="323"/>
      <c r="JPK462" s="323"/>
      <c r="JPL462" s="323"/>
      <c r="JPM462" s="323"/>
      <c r="JPN462" s="323"/>
      <c r="JPO462" s="323"/>
      <c r="JPP462" s="323"/>
      <c r="JPQ462" s="323"/>
      <c r="JPR462" s="323"/>
      <c r="JPS462" s="323"/>
      <c r="JPT462" s="323"/>
      <c r="JPU462" s="323"/>
      <c r="JPV462" s="323"/>
      <c r="JPW462" s="323"/>
      <c r="JPX462" s="323"/>
      <c r="JPY462" s="323"/>
      <c r="JPZ462" s="323"/>
      <c r="JQA462" s="323"/>
      <c r="JQB462" s="323"/>
      <c r="JQC462" s="323"/>
      <c r="JQD462" s="323"/>
      <c r="JQE462" s="323"/>
      <c r="JQF462" s="323"/>
      <c r="JQG462" s="323"/>
      <c r="JQH462" s="323"/>
      <c r="JQI462" s="323"/>
      <c r="JQJ462" s="323"/>
      <c r="JQK462" s="323"/>
      <c r="JQL462" s="323"/>
      <c r="JQM462" s="323"/>
      <c r="JQN462" s="323"/>
      <c r="JQO462" s="323"/>
      <c r="JQP462" s="323"/>
      <c r="JQQ462" s="323"/>
      <c r="JQR462" s="323"/>
      <c r="JQS462" s="323"/>
      <c r="JQT462" s="323"/>
      <c r="JQU462" s="323"/>
      <c r="JQV462" s="323"/>
      <c r="JQW462" s="323"/>
      <c r="JQX462" s="323"/>
      <c r="JQY462" s="323"/>
      <c r="JQZ462" s="323"/>
      <c r="JRA462" s="323"/>
      <c r="JRB462" s="323"/>
      <c r="JRC462" s="323"/>
      <c r="JRD462" s="323"/>
      <c r="JRE462" s="323"/>
      <c r="JRF462" s="323"/>
      <c r="JRG462" s="323"/>
      <c r="JRH462" s="323"/>
      <c r="JRI462" s="323"/>
      <c r="JRJ462" s="323"/>
      <c r="JRK462" s="323"/>
      <c r="JRL462" s="323"/>
      <c r="JRM462" s="323"/>
      <c r="JRN462" s="323"/>
      <c r="JRO462" s="323"/>
      <c r="JRP462" s="323"/>
      <c r="JRQ462" s="323"/>
      <c r="JRR462" s="323"/>
      <c r="JRS462" s="323"/>
      <c r="JRT462" s="323"/>
      <c r="JRU462" s="323"/>
      <c r="JRV462" s="323"/>
      <c r="JRW462" s="323"/>
      <c r="JRX462" s="323"/>
      <c r="JRY462" s="323"/>
      <c r="JRZ462" s="323"/>
      <c r="JSA462" s="323"/>
      <c r="JSB462" s="323"/>
      <c r="JSC462" s="323"/>
      <c r="JSD462" s="323"/>
      <c r="JSE462" s="323"/>
      <c r="JSF462" s="323"/>
      <c r="JSG462" s="323"/>
      <c r="JSH462" s="323"/>
      <c r="JSI462" s="323"/>
      <c r="JSJ462" s="323"/>
      <c r="JSK462" s="323"/>
      <c r="JSL462" s="323"/>
      <c r="JSM462" s="323"/>
      <c r="JSN462" s="323"/>
      <c r="JSO462" s="323"/>
      <c r="JSP462" s="323"/>
      <c r="JSQ462" s="323"/>
      <c r="JSR462" s="323"/>
      <c r="JSS462" s="323"/>
      <c r="JST462" s="323"/>
      <c r="JSU462" s="323"/>
      <c r="JSV462" s="323"/>
      <c r="JSW462" s="323"/>
      <c r="JSX462" s="323"/>
      <c r="JSY462" s="323"/>
      <c r="JSZ462" s="323"/>
      <c r="JTA462" s="323"/>
      <c r="JTB462" s="323"/>
      <c r="JTC462" s="323"/>
      <c r="JTD462" s="323"/>
      <c r="JTE462" s="323"/>
      <c r="JTF462" s="323"/>
      <c r="JTG462" s="323"/>
      <c r="JTH462" s="323"/>
      <c r="JTI462" s="323"/>
      <c r="JTJ462" s="323"/>
      <c r="JTK462" s="323"/>
      <c r="JTL462" s="323"/>
      <c r="JTM462" s="323"/>
      <c r="JTN462" s="323"/>
      <c r="JTO462" s="323"/>
      <c r="JTP462" s="323"/>
      <c r="JTQ462" s="323"/>
      <c r="JTR462" s="323"/>
      <c r="JTS462" s="323"/>
      <c r="JTT462" s="323"/>
      <c r="JTU462" s="323"/>
      <c r="JTV462" s="323"/>
      <c r="JTW462" s="323"/>
      <c r="JTX462" s="323"/>
      <c r="JTY462" s="323"/>
      <c r="JTZ462" s="323"/>
      <c r="JUA462" s="323"/>
      <c r="JUB462" s="323"/>
      <c r="JUC462" s="323"/>
      <c r="JUD462" s="323"/>
      <c r="JUE462" s="323"/>
      <c r="JUF462" s="323"/>
      <c r="JUG462" s="323"/>
      <c r="JUH462" s="323"/>
      <c r="JUI462" s="323"/>
      <c r="JUJ462" s="323"/>
      <c r="JUK462" s="323"/>
      <c r="JUL462" s="323"/>
      <c r="JUM462" s="323"/>
      <c r="JUN462" s="323"/>
      <c r="JUO462" s="323"/>
      <c r="JUP462" s="323"/>
      <c r="JUQ462" s="323"/>
      <c r="JUR462" s="323"/>
      <c r="JUS462" s="323"/>
      <c r="JUT462" s="323"/>
      <c r="JUU462" s="323"/>
      <c r="JUV462" s="323"/>
      <c r="JUW462" s="323"/>
      <c r="JUX462" s="323"/>
      <c r="JUY462" s="323"/>
      <c r="JUZ462" s="323"/>
      <c r="JVA462" s="323"/>
      <c r="JVB462" s="323"/>
      <c r="JVC462" s="323"/>
      <c r="JVD462" s="323"/>
      <c r="JVE462" s="323"/>
      <c r="JVF462" s="323"/>
      <c r="JVG462" s="323"/>
      <c r="JVH462" s="323"/>
      <c r="JVI462" s="323"/>
      <c r="JVJ462" s="323"/>
      <c r="JVK462" s="323"/>
      <c r="JVL462" s="323"/>
      <c r="JVM462" s="323"/>
      <c r="JVN462" s="323"/>
      <c r="JVO462" s="323"/>
      <c r="JVP462" s="323"/>
      <c r="JVQ462" s="323"/>
      <c r="JVR462" s="323"/>
      <c r="JVS462" s="323"/>
      <c r="JVT462" s="323"/>
      <c r="JVU462" s="323"/>
      <c r="JVV462" s="323"/>
      <c r="JVW462" s="323"/>
      <c r="JVX462" s="323"/>
      <c r="JVY462" s="323"/>
      <c r="JVZ462" s="323"/>
      <c r="JWA462" s="323"/>
      <c r="JWB462" s="323"/>
      <c r="JWC462" s="323"/>
      <c r="JWD462" s="323"/>
      <c r="JWE462" s="323"/>
      <c r="JWF462" s="323"/>
      <c r="JWG462" s="323"/>
      <c r="JWH462" s="323"/>
      <c r="JWI462" s="323"/>
      <c r="JWJ462" s="323"/>
      <c r="JWK462" s="323"/>
      <c r="JWL462" s="323"/>
      <c r="JWM462" s="323"/>
      <c r="JWN462" s="323"/>
      <c r="JWO462" s="323"/>
      <c r="JWP462" s="323"/>
      <c r="JWQ462" s="323"/>
      <c r="JWR462" s="323"/>
      <c r="JWS462" s="323"/>
      <c r="JWT462" s="323"/>
      <c r="JWU462" s="323"/>
      <c r="JWV462" s="323"/>
      <c r="JWW462" s="323"/>
      <c r="JWX462" s="323"/>
      <c r="JWY462" s="323"/>
      <c r="JWZ462" s="323"/>
      <c r="JXA462" s="323"/>
      <c r="JXB462" s="323"/>
      <c r="JXC462" s="323"/>
      <c r="JXD462" s="323"/>
      <c r="JXE462" s="323"/>
      <c r="JXF462" s="323"/>
      <c r="JXG462" s="323"/>
      <c r="JXH462" s="323"/>
      <c r="JXI462" s="323"/>
      <c r="JXJ462" s="323"/>
      <c r="JXK462" s="323"/>
      <c r="JXL462" s="323"/>
      <c r="JXM462" s="323"/>
      <c r="JXN462" s="323"/>
      <c r="JXO462" s="323"/>
      <c r="JXP462" s="323"/>
      <c r="JXQ462" s="323"/>
      <c r="JXR462" s="323"/>
      <c r="JXS462" s="323"/>
      <c r="JXT462" s="323"/>
      <c r="JXU462" s="323"/>
      <c r="JXV462" s="323"/>
      <c r="JXW462" s="323"/>
      <c r="JXX462" s="323"/>
      <c r="JXY462" s="323"/>
      <c r="JXZ462" s="323"/>
      <c r="JYA462" s="323"/>
      <c r="JYB462" s="323"/>
      <c r="JYC462" s="323"/>
      <c r="JYD462" s="323"/>
      <c r="JYE462" s="323"/>
      <c r="JYF462" s="323"/>
      <c r="JYG462" s="323"/>
      <c r="JYH462" s="323"/>
      <c r="JYI462" s="323"/>
      <c r="JYJ462" s="323"/>
      <c r="JYK462" s="323"/>
      <c r="JYL462" s="323"/>
      <c r="JYM462" s="323"/>
      <c r="JYN462" s="323"/>
      <c r="JYO462" s="323"/>
      <c r="JYP462" s="323"/>
      <c r="JYQ462" s="323"/>
      <c r="JYR462" s="323"/>
      <c r="JYS462" s="323"/>
      <c r="JYT462" s="323"/>
      <c r="JYU462" s="323"/>
      <c r="JYV462" s="323"/>
      <c r="JYW462" s="323"/>
      <c r="JYX462" s="323"/>
      <c r="JYY462" s="323"/>
      <c r="JYZ462" s="323"/>
      <c r="JZA462" s="323"/>
      <c r="JZB462" s="323"/>
      <c r="JZC462" s="323"/>
      <c r="JZD462" s="323"/>
      <c r="JZE462" s="323"/>
      <c r="JZF462" s="323"/>
      <c r="JZG462" s="323"/>
      <c r="JZH462" s="323"/>
      <c r="JZI462" s="323"/>
      <c r="JZJ462" s="323"/>
      <c r="JZK462" s="323"/>
      <c r="JZL462" s="323"/>
      <c r="JZM462" s="323"/>
      <c r="JZN462" s="323"/>
      <c r="JZO462" s="323"/>
      <c r="JZP462" s="323"/>
      <c r="JZQ462" s="323"/>
      <c r="JZR462" s="323"/>
      <c r="JZS462" s="323"/>
      <c r="JZT462" s="323"/>
      <c r="JZU462" s="323"/>
      <c r="JZV462" s="323"/>
      <c r="JZW462" s="323"/>
      <c r="JZX462" s="323"/>
      <c r="JZY462" s="323"/>
      <c r="JZZ462" s="323"/>
      <c r="KAA462" s="323"/>
      <c r="KAB462" s="323"/>
      <c r="KAC462" s="323"/>
      <c r="KAD462" s="323"/>
      <c r="KAE462" s="323"/>
      <c r="KAF462" s="323"/>
      <c r="KAG462" s="323"/>
      <c r="KAH462" s="323"/>
      <c r="KAI462" s="323"/>
      <c r="KAJ462" s="323"/>
      <c r="KAK462" s="323"/>
      <c r="KAL462" s="323"/>
      <c r="KAM462" s="323"/>
      <c r="KAN462" s="323"/>
      <c r="KAO462" s="323"/>
      <c r="KAP462" s="323"/>
      <c r="KAQ462" s="323"/>
      <c r="KAR462" s="323"/>
      <c r="KAS462" s="323"/>
      <c r="KAT462" s="323"/>
      <c r="KAU462" s="323"/>
      <c r="KAV462" s="323"/>
      <c r="KAW462" s="323"/>
      <c r="KAX462" s="323"/>
      <c r="KAY462" s="323"/>
      <c r="KAZ462" s="323"/>
      <c r="KBA462" s="323"/>
      <c r="KBB462" s="323"/>
      <c r="KBC462" s="323"/>
      <c r="KBD462" s="323"/>
      <c r="KBE462" s="323"/>
      <c r="KBF462" s="323"/>
      <c r="KBG462" s="323"/>
      <c r="KBH462" s="323"/>
      <c r="KBI462" s="323"/>
      <c r="KBJ462" s="323"/>
      <c r="KBK462" s="323"/>
      <c r="KBL462" s="323"/>
      <c r="KBM462" s="323"/>
      <c r="KBN462" s="323"/>
      <c r="KBO462" s="323"/>
      <c r="KBP462" s="323"/>
      <c r="KBQ462" s="323"/>
      <c r="KBR462" s="323"/>
      <c r="KBS462" s="323"/>
      <c r="KBT462" s="323"/>
      <c r="KBU462" s="323"/>
      <c r="KBV462" s="323"/>
      <c r="KBW462" s="323"/>
      <c r="KBX462" s="323"/>
      <c r="KBY462" s="323"/>
      <c r="KBZ462" s="323"/>
      <c r="KCA462" s="323"/>
      <c r="KCB462" s="323"/>
      <c r="KCC462" s="323"/>
      <c r="KCD462" s="323"/>
      <c r="KCE462" s="323"/>
      <c r="KCF462" s="323"/>
      <c r="KCG462" s="323"/>
      <c r="KCH462" s="323"/>
      <c r="KCI462" s="323"/>
      <c r="KCJ462" s="323"/>
      <c r="KCK462" s="323"/>
      <c r="KCL462" s="323"/>
      <c r="KCM462" s="323"/>
      <c r="KCN462" s="323"/>
      <c r="KCO462" s="323"/>
      <c r="KCP462" s="323"/>
      <c r="KCQ462" s="323"/>
      <c r="KCR462" s="323"/>
      <c r="KCS462" s="323"/>
      <c r="KCT462" s="323"/>
      <c r="KCU462" s="323"/>
      <c r="KCV462" s="323"/>
      <c r="KCW462" s="323"/>
      <c r="KCX462" s="323"/>
      <c r="KCY462" s="323"/>
      <c r="KCZ462" s="323"/>
      <c r="KDA462" s="323"/>
      <c r="KDB462" s="323"/>
      <c r="KDC462" s="323"/>
      <c r="KDD462" s="323"/>
      <c r="KDE462" s="323"/>
      <c r="KDF462" s="323"/>
      <c r="KDG462" s="323"/>
      <c r="KDH462" s="323"/>
      <c r="KDI462" s="323"/>
      <c r="KDJ462" s="323"/>
      <c r="KDK462" s="323"/>
      <c r="KDL462" s="323"/>
      <c r="KDM462" s="323"/>
      <c r="KDN462" s="323"/>
      <c r="KDO462" s="323"/>
      <c r="KDP462" s="323"/>
      <c r="KDQ462" s="323"/>
      <c r="KDR462" s="323"/>
      <c r="KDS462" s="323"/>
      <c r="KDT462" s="323"/>
      <c r="KDU462" s="323"/>
      <c r="KDV462" s="323"/>
      <c r="KDW462" s="323"/>
      <c r="KDX462" s="323"/>
      <c r="KDY462" s="323"/>
      <c r="KDZ462" s="323"/>
      <c r="KEA462" s="323"/>
      <c r="KEB462" s="323"/>
      <c r="KEC462" s="323"/>
      <c r="KED462" s="323"/>
      <c r="KEE462" s="323"/>
      <c r="KEF462" s="323"/>
      <c r="KEG462" s="323"/>
      <c r="KEH462" s="323"/>
      <c r="KEI462" s="323"/>
      <c r="KEJ462" s="323"/>
      <c r="KEK462" s="323"/>
      <c r="KEL462" s="323"/>
      <c r="KEM462" s="323"/>
      <c r="KEN462" s="323"/>
      <c r="KEO462" s="323"/>
      <c r="KEP462" s="323"/>
      <c r="KEQ462" s="323"/>
      <c r="KER462" s="323"/>
      <c r="KES462" s="323"/>
      <c r="KET462" s="323"/>
      <c r="KEU462" s="323"/>
      <c r="KEV462" s="323"/>
      <c r="KEW462" s="323"/>
      <c r="KEX462" s="323"/>
      <c r="KEY462" s="323"/>
      <c r="KEZ462" s="323"/>
      <c r="KFA462" s="323"/>
      <c r="KFB462" s="323"/>
      <c r="KFC462" s="323"/>
      <c r="KFD462" s="323"/>
      <c r="KFE462" s="323"/>
      <c r="KFF462" s="323"/>
      <c r="KFG462" s="323"/>
      <c r="KFH462" s="323"/>
      <c r="KFI462" s="323"/>
      <c r="KFJ462" s="323"/>
      <c r="KFK462" s="323"/>
      <c r="KFL462" s="323"/>
      <c r="KFM462" s="323"/>
      <c r="KFN462" s="323"/>
      <c r="KFO462" s="323"/>
      <c r="KFP462" s="323"/>
      <c r="KFQ462" s="323"/>
      <c r="KFR462" s="323"/>
      <c r="KFS462" s="323"/>
      <c r="KFT462" s="323"/>
      <c r="KFU462" s="323"/>
      <c r="KFV462" s="323"/>
      <c r="KFW462" s="323"/>
      <c r="KFX462" s="323"/>
      <c r="KFY462" s="323"/>
      <c r="KFZ462" s="323"/>
      <c r="KGA462" s="323"/>
      <c r="KGB462" s="323"/>
      <c r="KGC462" s="323"/>
      <c r="KGD462" s="323"/>
      <c r="KGE462" s="323"/>
      <c r="KGF462" s="323"/>
      <c r="KGG462" s="323"/>
      <c r="KGH462" s="323"/>
      <c r="KGI462" s="323"/>
      <c r="KGJ462" s="323"/>
      <c r="KGK462" s="323"/>
      <c r="KGL462" s="323"/>
      <c r="KGM462" s="323"/>
      <c r="KGN462" s="323"/>
      <c r="KGO462" s="323"/>
      <c r="KGP462" s="323"/>
      <c r="KGQ462" s="323"/>
      <c r="KGR462" s="323"/>
      <c r="KGS462" s="323"/>
      <c r="KGT462" s="323"/>
      <c r="KGU462" s="323"/>
      <c r="KGV462" s="323"/>
      <c r="KGW462" s="323"/>
      <c r="KGX462" s="323"/>
      <c r="KGY462" s="323"/>
      <c r="KGZ462" s="323"/>
      <c r="KHA462" s="323"/>
      <c r="KHB462" s="323"/>
      <c r="KHC462" s="323"/>
      <c r="KHD462" s="323"/>
      <c r="KHE462" s="323"/>
      <c r="KHF462" s="323"/>
      <c r="KHG462" s="323"/>
      <c r="KHH462" s="323"/>
      <c r="KHI462" s="323"/>
      <c r="KHJ462" s="323"/>
      <c r="KHK462" s="323"/>
      <c r="KHL462" s="323"/>
      <c r="KHM462" s="323"/>
      <c r="KHN462" s="323"/>
      <c r="KHO462" s="323"/>
      <c r="KHP462" s="323"/>
      <c r="KHQ462" s="323"/>
      <c r="KHR462" s="323"/>
      <c r="KHS462" s="323"/>
      <c r="KHT462" s="323"/>
      <c r="KHU462" s="323"/>
      <c r="KHV462" s="323"/>
      <c r="KHW462" s="323"/>
      <c r="KHX462" s="323"/>
      <c r="KHY462" s="323"/>
      <c r="KHZ462" s="323"/>
      <c r="KIA462" s="323"/>
      <c r="KIB462" s="323"/>
      <c r="KIC462" s="323"/>
      <c r="KID462" s="323"/>
      <c r="KIE462" s="323"/>
      <c r="KIF462" s="323"/>
      <c r="KIG462" s="323"/>
      <c r="KIH462" s="323"/>
      <c r="KII462" s="323"/>
      <c r="KIJ462" s="323"/>
      <c r="KIK462" s="323"/>
      <c r="KIL462" s="323"/>
      <c r="KIM462" s="323"/>
      <c r="KIN462" s="323"/>
      <c r="KIO462" s="323"/>
      <c r="KIP462" s="323"/>
      <c r="KIQ462" s="323"/>
      <c r="KIR462" s="323"/>
      <c r="KIS462" s="323"/>
      <c r="KIT462" s="323"/>
      <c r="KIU462" s="323"/>
      <c r="KIV462" s="323"/>
      <c r="KIW462" s="323"/>
      <c r="KIX462" s="323"/>
      <c r="KIY462" s="323"/>
      <c r="KIZ462" s="323"/>
      <c r="KJA462" s="323"/>
      <c r="KJB462" s="323"/>
      <c r="KJC462" s="323"/>
      <c r="KJD462" s="323"/>
      <c r="KJE462" s="323"/>
      <c r="KJF462" s="323"/>
      <c r="KJG462" s="323"/>
      <c r="KJH462" s="323"/>
      <c r="KJI462" s="323"/>
      <c r="KJJ462" s="323"/>
      <c r="KJK462" s="323"/>
      <c r="KJL462" s="323"/>
      <c r="KJM462" s="323"/>
      <c r="KJN462" s="323"/>
      <c r="KJO462" s="323"/>
      <c r="KJP462" s="323"/>
      <c r="KJQ462" s="323"/>
      <c r="KJR462" s="323"/>
      <c r="KJS462" s="323"/>
      <c r="KJT462" s="323"/>
      <c r="KJU462" s="323"/>
      <c r="KJV462" s="323"/>
      <c r="KJW462" s="323"/>
      <c r="KJX462" s="323"/>
      <c r="KJY462" s="323"/>
      <c r="KJZ462" s="323"/>
      <c r="KKA462" s="323"/>
      <c r="KKB462" s="323"/>
      <c r="KKC462" s="323"/>
      <c r="KKD462" s="323"/>
      <c r="KKE462" s="323"/>
      <c r="KKF462" s="323"/>
      <c r="KKG462" s="323"/>
      <c r="KKH462" s="323"/>
      <c r="KKI462" s="323"/>
      <c r="KKJ462" s="323"/>
      <c r="KKK462" s="323"/>
      <c r="KKL462" s="323"/>
      <c r="KKM462" s="323"/>
      <c r="KKN462" s="323"/>
      <c r="KKO462" s="323"/>
      <c r="KKP462" s="323"/>
      <c r="KKQ462" s="323"/>
      <c r="KKR462" s="323"/>
      <c r="KKS462" s="323"/>
      <c r="KKT462" s="323"/>
      <c r="KKU462" s="323"/>
      <c r="KKV462" s="323"/>
      <c r="KKW462" s="323"/>
      <c r="KKX462" s="323"/>
      <c r="KKY462" s="323"/>
      <c r="KKZ462" s="323"/>
      <c r="KLA462" s="323"/>
      <c r="KLB462" s="323"/>
      <c r="KLC462" s="323"/>
      <c r="KLD462" s="323"/>
      <c r="KLE462" s="323"/>
      <c r="KLF462" s="323"/>
      <c r="KLG462" s="323"/>
      <c r="KLH462" s="323"/>
      <c r="KLI462" s="323"/>
      <c r="KLJ462" s="323"/>
      <c r="KLK462" s="323"/>
      <c r="KLL462" s="323"/>
      <c r="KLM462" s="323"/>
      <c r="KLN462" s="323"/>
      <c r="KLO462" s="323"/>
      <c r="KLP462" s="323"/>
      <c r="KLQ462" s="323"/>
      <c r="KLR462" s="323"/>
      <c r="KLS462" s="323"/>
      <c r="KLT462" s="323"/>
      <c r="KLU462" s="323"/>
      <c r="KLV462" s="323"/>
      <c r="KLW462" s="323"/>
      <c r="KLX462" s="323"/>
      <c r="KLY462" s="323"/>
      <c r="KLZ462" s="323"/>
      <c r="KMA462" s="323"/>
      <c r="KMB462" s="323"/>
      <c r="KMC462" s="323"/>
      <c r="KMD462" s="323"/>
      <c r="KME462" s="323"/>
      <c r="KMF462" s="323"/>
      <c r="KMG462" s="323"/>
      <c r="KMH462" s="323"/>
      <c r="KMI462" s="323"/>
      <c r="KMJ462" s="323"/>
      <c r="KMK462" s="323"/>
      <c r="KML462" s="323"/>
      <c r="KMM462" s="323"/>
      <c r="KMN462" s="323"/>
      <c r="KMO462" s="323"/>
      <c r="KMP462" s="323"/>
      <c r="KMQ462" s="323"/>
      <c r="KMR462" s="323"/>
      <c r="KMS462" s="323"/>
      <c r="KMT462" s="323"/>
      <c r="KMU462" s="323"/>
      <c r="KMV462" s="323"/>
      <c r="KMW462" s="323"/>
      <c r="KMX462" s="323"/>
      <c r="KMY462" s="323"/>
      <c r="KMZ462" s="323"/>
      <c r="KNA462" s="323"/>
      <c r="KNB462" s="323"/>
      <c r="KNC462" s="323"/>
      <c r="KND462" s="323"/>
      <c r="KNE462" s="323"/>
      <c r="KNF462" s="323"/>
      <c r="KNG462" s="323"/>
      <c r="KNH462" s="323"/>
      <c r="KNI462" s="323"/>
      <c r="KNJ462" s="323"/>
      <c r="KNK462" s="323"/>
      <c r="KNL462" s="323"/>
      <c r="KNM462" s="323"/>
      <c r="KNN462" s="323"/>
      <c r="KNO462" s="323"/>
      <c r="KNP462" s="323"/>
      <c r="KNQ462" s="323"/>
      <c r="KNR462" s="323"/>
      <c r="KNS462" s="323"/>
      <c r="KNT462" s="323"/>
      <c r="KNU462" s="323"/>
      <c r="KNV462" s="323"/>
      <c r="KNW462" s="323"/>
      <c r="KNX462" s="323"/>
      <c r="KNY462" s="323"/>
      <c r="KNZ462" s="323"/>
      <c r="KOA462" s="323"/>
      <c r="KOB462" s="323"/>
      <c r="KOC462" s="323"/>
      <c r="KOD462" s="323"/>
      <c r="KOE462" s="323"/>
      <c r="KOF462" s="323"/>
      <c r="KOG462" s="323"/>
      <c r="KOH462" s="323"/>
      <c r="KOI462" s="323"/>
      <c r="KOJ462" s="323"/>
      <c r="KOK462" s="323"/>
      <c r="KOL462" s="323"/>
      <c r="KOM462" s="323"/>
      <c r="KON462" s="323"/>
      <c r="KOO462" s="323"/>
      <c r="KOP462" s="323"/>
      <c r="KOQ462" s="323"/>
      <c r="KOR462" s="323"/>
      <c r="KOS462" s="323"/>
      <c r="KOT462" s="323"/>
      <c r="KOU462" s="323"/>
      <c r="KOV462" s="323"/>
      <c r="KOW462" s="323"/>
      <c r="KOX462" s="323"/>
      <c r="KOY462" s="323"/>
      <c r="KOZ462" s="323"/>
      <c r="KPA462" s="323"/>
      <c r="KPB462" s="323"/>
      <c r="KPC462" s="323"/>
      <c r="KPD462" s="323"/>
      <c r="KPE462" s="323"/>
      <c r="KPF462" s="323"/>
      <c r="KPG462" s="323"/>
      <c r="KPH462" s="323"/>
      <c r="KPI462" s="323"/>
      <c r="KPJ462" s="323"/>
      <c r="KPK462" s="323"/>
      <c r="KPL462" s="323"/>
      <c r="KPM462" s="323"/>
      <c r="KPN462" s="323"/>
      <c r="KPO462" s="323"/>
      <c r="KPP462" s="323"/>
      <c r="KPQ462" s="323"/>
      <c r="KPR462" s="323"/>
      <c r="KPS462" s="323"/>
      <c r="KPT462" s="323"/>
      <c r="KPU462" s="323"/>
      <c r="KPV462" s="323"/>
      <c r="KPW462" s="323"/>
      <c r="KPX462" s="323"/>
      <c r="KPY462" s="323"/>
      <c r="KPZ462" s="323"/>
      <c r="KQA462" s="323"/>
      <c r="KQB462" s="323"/>
      <c r="KQC462" s="323"/>
      <c r="KQD462" s="323"/>
      <c r="KQE462" s="323"/>
      <c r="KQF462" s="323"/>
      <c r="KQG462" s="323"/>
      <c r="KQH462" s="323"/>
      <c r="KQI462" s="323"/>
      <c r="KQJ462" s="323"/>
      <c r="KQK462" s="323"/>
      <c r="KQL462" s="323"/>
      <c r="KQM462" s="323"/>
      <c r="KQN462" s="323"/>
      <c r="KQO462" s="323"/>
      <c r="KQP462" s="323"/>
      <c r="KQQ462" s="323"/>
      <c r="KQR462" s="323"/>
      <c r="KQS462" s="323"/>
      <c r="KQT462" s="323"/>
      <c r="KQU462" s="323"/>
      <c r="KQV462" s="323"/>
      <c r="KQW462" s="323"/>
      <c r="KQX462" s="323"/>
      <c r="KQY462" s="323"/>
      <c r="KQZ462" s="323"/>
      <c r="KRA462" s="323"/>
      <c r="KRB462" s="323"/>
      <c r="KRC462" s="323"/>
      <c r="KRD462" s="323"/>
      <c r="KRE462" s="323"/>
      <c r="KRF462" s="323"/>
      <c r="KRG462" s="323"/>
      <c r="KRH462" s="323"/>
      <c r="KRI462" s="323"/>
      <c r="KRJ462" s="323"/>
      <c r="KRK462" s="323"/>
      <c r="KRL462" s="323"/>
      <c r="KRM462" s="323"/>
      <c r="KRN462" s="323"/>
      <c r="KRO462" s="323"/>
      <c r="KRP462" s="323"/>
      <c r="KRQ462" s="323"/>
      <c r="KRR462" s="323"/>
      <c r="KRS462" s="323"/>
      <c r="KRT462" s="323"/>
      <c r="KRU462" s="323"/>
      <c r="KRV462" s="323"/>
      <c r="KRW462" s="323"/>
      <c r="KRX462" s="323"/>
      <c r="KRY462" s="323"/>
      <c r="KRZ462" s="323"/>
      <c r="KSA462" s="323"/>
      <c r="KSB462" s="323"/>
      <c r="KSC462" s="323"/>
      <c r="KSD462" s="323"/>
      <c r="KSE462" s="323"/>
      <c r="KSF462" s="323"/>
      <c r="KSG462" s="323"/>
      <c r="KSH462" s="323"/>
      <c r="KSI462" s="323"/>
      <c r="KSJ462" s="323"/>
      <c r="KSK462" s="323"/>
      <c r="KSL462" s="323"/>
      <c r="KSM462" s="323"/>
      <c r="KSN462" s="323"/>
      <c r="KSO462" s="323"/>
      <c r="KSP462" s="323"/>
      <c r="KSQ462" s="323"/>
      <c r="KSR462" s="323"/>
      <c r="KSS462" s="323"/>
      <c r="KST462" s="323"/>
      <c r="KSU462" s="323"/>
      <c r="KSV462" s="323"/>
      <c r="KSW462" s="323"/>
      <c r="KSX462" s="323"/>
      <c r="KSY462" s="323"/>
      <c r="KSZ462" s="323"/>
      <c r="KTA462" s="323"/>
      <c r="KTB462" s="323"/>
      <c r="KTC462" s="323"/>
      <c r="KTD462" s="323"/>
      <c r="KTE462" s="323"/>
      <c r="KTF462" s="323"/>
      <c r="KTG462" s="323"/>
      <c r="KTH462" s="323"/>
      <c r="KTI462" s="323"/>
      <c r="KTJ462" s="323"/>
      <c r="KTK462" s="323"/>
      <c r="KTL462" s="323"/>
      <c r="KTM462" s="323"/>
      <c r="KTN462" s="323"/>
      <c r="KTO462" s="323"/>
      <c r="KTP462" s="323"/>
      <c r="KTQ462" s="323"/>
      <c r="KTR462" s="323"/>
      <c r="KTS462" s="323"/>
      <c r="KTT462" s="323"/>
      <c r="KTU462" s="323"/>
      <c r="KTV462" s="323"/>
      <c r="KTW462" s="323"/>
      <c r="KTX462" s="323"/>
      <c r="KTY462" s="323"/>
      <c r="KTZ462" s="323"/>
      <c r="KUA462" s="323"/>
      <c r="KUB462" s="323"/>
      <c r="KUC462" s="323"/>
      <c r="KUD462" s="323"/>
      <c r="KUE462" s="323"/>
      <c r="KUF462" s="323"/>
      <c r="KUG462" s="323"/>
      <c r="KUH462" s="323"/>
      <c r="KUI462" s="323"/>
      <c r="KUJ462" s="323"/>
      <c r="KUK462" s="323"/>
      <c r="KUL462" s="323"/>
      <c r="KUM462" s="323"/>
      <c r="KUN462" s="323"/>
      <c r="KUO462" s="323"/>
      <c r="KUP462" s="323"/>
      <c r="KUQ462" s="323"/>
      <c r="KUR462" s="323"/>
      <c r="KUS462" s="323"/>
      <c r="KUT462" s="323"/>
      <c r="KUU462" s="323"/>
      <c r="KUV462" s="323"/>
      <c r="KUW462" s="323"/>
      <c r="KUX462" s="323"/>
      <c r="KUY462" s="323"/>
      <c r="KUZ462" s="323"/>
      <c r="KVA462" s="323"/>
      <c r="KVB462" s="323"/>
      <c r="KVC462" s="323"/>
      <c r="KVD462" s="323"/>
      <c r="KVE462" s="323"/>
      <c r="KVF462" s="323"/>
      <c r="KVG462" s="323"/>
      <c r="KVH462" s="323"/>
      <c r="KVI462" s="323"/>
      <c r="KVJ462" s="323"/>
      <c r="KVK462" s="323"/>
      <c r="KVL462" s="323"/>
      <c r="KVM462" s="323"/>
      <c r="KVN462" s="323"/>
      <c r="KVO462" s="323"/>
      <c r="KVP462" s="323"/>
      <c r="KVQ462" s="323"/>
      <c r="KVR462" s="323"/>
      <c r="KVS462" s="323"/>
      <c r="KVT462" s="323"/>
      <c r="KVU462" s="323"/>
      <c r="KVV462" s="323"/>
      <c r="KVW462" s="323"/>
      <c r="KVX462" s="323"/>
      <c r="KVY462" s="323"/>
      <c r="KVZ462" s="323"/>
      <c r="KWA462" s="323"/>
      <c r="KWB462" s="323"/>
      <c r="KWC462" s="323"/>
      <c r="KWD462" s="323"/>
      <c r="KWE462" s="323"/>
      <c r="KWF462" s="323"/>
      <c r="KWG462" s="323"/>
      <c r="KWH462" s="323"/>
      <c r="KWI462" s="323"/>
      <c r="KWJ462" s="323"/>
      <c r="KWK462" s="323"/>
      <c r="KWL462" s="323"/>
      <c r="KWM462" s="323"/>
      <c r="KWN462" s="323"/>
      <c r="KWO462" s="323"/>
      <c r="KWP462" s="323"/>
      <c r="KWQ462" s="323"/>
      <c r="KWR462" s="323"/>
      <c r="KWS462" s="323"/>
      <c r="KWT462" s="323"/>
      <c r="KWU462" s="323"/>
      <c r="KWV462" s="323"/>
      <c r="KWW462" s="323"/>
      <c r="KWX462" s="323"/>
      <c r="KWY462" s="323"/>
      <c r="KWZ462" s="323"/>
      <c r="KXA462" s="323"/>
      <c r="KXB462" s="323"/>
      <c r="KXC462" s="323"/>
      <c r="KXD462" s="323"/>
      <c r="KXE462" s="323"/>
      <c r="KXF462" s="323"/>
      <c r="KXG462" s="323"/>
      <c r="KXH462" s="323"/>
      <c r="KXI462" s="323"/>
      <c r="KXJ462" s="323"/>
      <c r="KXK462" s="323"/>
      <c r="KXL462" s="323"/>
      <c r="KXM462" s="323"/>
      <c r="KXN462" s="323"/>
      <c r="KXO462" s="323"/>
      <c r="KXP462" s="323"/>
      <c r="KXQ462" s="323"/>
      <c r="KXR462" s="323"/>
      <c r="KXS462" s="323"/>
      <c r="KXT462" s="323"/>
      <c r="KXU462" s="323"/>
      <c r="KXV462" s="323"/>
      <c r="KXW462" s="323"/>
      <c r="KXX462" s="323"/>
      <c r="KXY462" s="323"/>
      <c r="KXZ462" s="323"/>
      <c r="KYA462" s="323"/>
      <c r="KYB462" s="323"/>
      <c r="KYC462" s="323"/>
      <c r="KYD462" s="323"/>
      <c r="KYE462" s="323"/>
      <c r="KYF462" s="323"/>
      <c r="KYG462" s="323"/>
      <c r="KYH462" s="323"/>
      <c r="KYI462" s="323"/>
      <c r="KYJ462" s="323"/>
      <c r="KYK462" s="323"/>
      <c r="KYL462" s="323"/>
      <c r="KYM462" s="323"/>
      <c r="KYN462" s="323"/>
      <c r="KYO462" s="323"/>
      <c r="KYP462" s="323"/>
      <c r="KYQ462" s="323"/>
      <c r="KYR462" s="323"/>
      <c r="KYS462" s="323"/>
      <c r="KYT462" s="323"/>
      <c r="KYU462" s="323"/>
      <c r="KYV462" s="323"/>
      <c r="KYW462" s="323"/>
      <c r="KYX462" s="323"/>
      <c r="KYY462" s="323"/>
      <c r="KYZ462" s="323"/>
      <c r="KZA462" s="323"/>
      <c r="KZB462" s="323"/>
      <c r="KZC462" s="323"/>
      <c r="KZD462" s="323"/>
      <c r="KZE462" s="323"/>
      <c r="KZF462" s="323"/>
      <c r="KZG462" s="323"/>
      <c r="KZH462" s="323"/>
      <c r="KZI462" s="323"/>
      <c r="KZJ462" s="323"/>
      <c r="KZK462" s="323"/>
      <c r="KZL462" s="323"/>
      <c r="KZM462" s="323"/>
      <c r="KZN462" s="323"/>
      <c r="KZO462" s="323"/>
      <c r="KZP462" s="323"/>
      <c r="KZQ462" s="323"/>
      <c r="KZR462" s="323"/>
      <c r="KZS462" s="323"/>
      <c r="KZT462" s="323"/>
      <c r="KZU462" s="323"/>
      <c r="KZV462" s="323"/>
      <c r="KZW462" s="323"/>
      <c r="KZX462" s="323"/>
      <c r="KZY462" s="323"/>
      <c r="KZZ462" s="323"/>
      <c r="LAA462" s="323"/>
      <c r="LAB462" s="323"/>
      <c r="LAC462" s="323"/>
      <c r="LAD462" s="323"/>
      <c r="LAE462" s="323"/>
      <c r="LAF462" s="323"/>
      <c r="LAG462" s="323"/>
      <c r="LAH462" s="323"/>
      <c r="LAI462" s="323"/>
      <c r="LAJ462" s="323"/>
      <c r="LAK462" s="323"/>
      <c r="LAL462" s="323"/>
      <c r="LAM462" s="323"/>
      <c r="LAN462" s="323"/>
      <c r="LAO462" s="323"/>
      <c r="LAP462" s="323"/>
      <c r="LAQ462" s="323"/>
      <c r="LAR462" s="323"/>
      <c r="LAS462" s="323"/>
      <c r="LAT462" s="323"/>
      <c r="LAU462" s="323"/>
      <c r="LAV462" s="323"/>
      <c r="LAW462" s="323"/>
      <c r="LAX462" s="323"/>
      <c r="LAY462" s="323"/>
      <c r="LAZ462" s="323"/>
      <c r="LBA462" s="323"/>
      <c r="LBB462" s="323"/>
      <c r="LBC462" s="323"/>
      <c r="LBD462" s="323"/>
      <c r="LBE462" s="323"/>
      <c r="LBF462" s="323"/>
      <c r="LBG462" s="323"/>
      <c r="LBH462" s="323"/>
      <c r="LBI462" s="323"/>
      <c r="LBJ462" s="323"/>
      <c r="LBK462" s="323"/>
      <c r="LBL462" s="323"/>
      <c r="LBM462" s="323"/>
      <c r="LBN462" s="323"/>
      <c r="LBO462" s="323"/>
      <c r="LBP462" s="323"/>
      <c r="LBQ462" s="323"/>
      <c r="LBR462" s="323"/>
      <c r="LBS462" s="323"/>
      <c r="LBT462" s="323"/>
      <c r="LBU462" s="323"/>
      <c r="LBV462" s="323"/>
      <c r="LBW462" s="323"/>
      <c r="LBX462" s="323"/>
      <c r="LBY462" s="323"/>
      <c r="LBZ462" s="323"/>
      <c r="LCA462" s="323"/>
      <c r="LCB462" s="323"/>
      <c r="LCC462" s="323"/>
      <c r="LCD462" s="323"/>
      <c r="LCE462" s="323"/>
      <c r="LCF462" s="323"/>
      <c r="LCG462" s="323"/>
      <c r="LCH462" s="323"/>
      <c r="LCI462" s="323"/>
      <c r="LCJ462" s="323"/>
      <c r="LCK462" s="323"/>
      <c r="LCL462" s="323"/>
      <c r="LCM462" s="323"/>
      <c r="LCN462" s="323"/>
      <c r="LCO462" s="323"/>
      <c r="LCP462" s="323"/>
      <c r="LCQ462" s="323"/>
      <c r="LCR462" s="323"/>
      <c r="LCS462" s="323"/>
      <c r="LCT462" s="323"/>
      <c r="LCU462" s="323"/>
      <c r="LCV462" s="323"/>
      <c r="LCW462" s="323"/>
      <c r="LCX462" s="323"/>
      <c r="LCY462" s="323"/>
      <c r="LCZ462" s="323"/>
      <c r="LDA462" s="323"/>
      <c r="LDB462" s="323"/>
      <c r="LDC462" s="323"/>
      <c r="LDD462" s="323"/>
      <c r="LDE462" s="323"/>
      <c r="LDF462" s="323"/>
      <c r="LDG462" s="323"/>
      <c r="LDH462" s="323"/>
      <c r="LDI462" s="323"/>
      <c r="LDJ462" s="323"/>
      <c r="LDK462" s="323"/>
      <c r="LDL462" s="323"/>
      <c r="LDM462" s="323"/>
      <c r="LDN462" s="323"/>
      <c r="LDO462" s="323"/>
      <c r="LDP462" s="323"/>
      <c r="LDQ462" s="323"/>
      <c r="LDR462" s="323"/>
      <c r="LDS462" s="323"/>
      <c r="LDT462" s="323"/>
      <c r="LDU462" s="323"/>
      <c r="LDV462" s="323"/>
      <c r="LDW462" s="323"/>
      <c r="LDX462" s="323"/>
      <c r="LDY462" s="323"/>
      <c r="LDZ462" s="323"/>
      <c r="LEA462" s="323"/>
      <c r="LEB462" s="323"/>
      <c r="LEC462" s="323"/>
      <c r="LED462" s="323"/>
      <c r="LEE462" s="323"/>
      <c r="LEF462" s="323"/>
      <c r="LEG462" s="323"/>
      <c r="LEH462" s="323"/>
      <c r="LEI462" s="323"/>
      <c r="LEJ462" s="323"/>
      <c r="LEK462" s="323"/>
      <c r="LEL462" s="323"/>
      <c r="LEM462" s="323"/>
      <c r="LEN462" s="323"/>
      <c r="LEO462" s="323"/>
      <c r="LEP462" s="323"/>
      <c r="LEQ462" s="323"/>
      <c r="LER462" s="323"/>
      <c r="LES462" s="323"/>
      <c r="LET462" s="323"/>
      <c r="LEU462" s="323"/>
      <c r="LEV462" s="323"/>
      <c r="LEW462" s="323"/>
      <c r="LEX462" s="323"/>
      <c r="LEY462" s="323"/>
      <c r="LEZ462" s="323"/>
      <c r="LFA462" s="323"/>
      <c r="LFB462" s="323"/>
      <c r="LFC462" s="323"/>
      <c r="LFD462" s="323"/>
      <c r="LFE462" s="323"/>
      <c r="LFF462" s="323"/>
      <c r="LFG462" s="323"/>
      <c r="LFH462" s="323"/>
      <c r="LFI462" s="323"/>
      <c r="LFJ462" s="323"/>
      <c r="LFK462" s="323"/>
      <c r="LFL462" s="323"/>
      <c r="LFM462" s="323"/>
      <c r="LFN462" s="323"/>
      <c r="LFO462" s="323"/>
      <c r="LFP462" s="323"/>
      <c r="LFQ462" s="323"/>
      <c r="LFR462" s="323"/>
      <c r="LFS462" s="323"/>
      <c r="LFT462" s="323"/>
      <c r="LFU462" s="323"/>
      <c r="LFV462" s="323"/>
      <c r="LFW462" s="323"/>
      <c r="LFX462" s="323"/>
      <c r="LFY462" s="323"/>
      <c r="LFZ462" s="323"/>
      <c r="LGA462" s="323"/>
      <c r="LGB462" s="323"/>
      <c r="LGC462" s="323"/>
      <c r="LGD462" s="323"/>
      <c r="LGE462" s="323"/>
      <c r="LGF462" s="323"/>
      <c r="LGG462" s="323"/>
      <c r="LGH462" s="323"/>
      <c r="LGI462" s="323"/>
      <c r="LGJ462" s="323"/>
      <c r="LGK462" s="323"/>
      <c r="LGL462" s="323"/>
      <c r="LGM462" s="323"/>
      <c r="LGN462" s="323"/>
      <c r="LGO462" s="323"/>
      <c r="LGP462" s="323"/>
      <c r="LGQ462" s="323"/>
      <c r="LGR462" s="323"/>
      <c r="LGS462" s="323"/>
      <c r="LGT462" s="323"/>
      <c r="LGU462" s="323"/>
      <c r="LGV462" s="323"/>
      <c r="LGW462" s="323"/>
      <c r="LGX462" s="323"/>
      <c r="LGY462" s="323"/>
      <c r="LGZ462" s="323"/>
      <c r="LHA462" s="323"/>
      <c r="LHB462" s="323"/>
      <c r="LHC462" s="323"/>
      <c r="LHD462" s="323"/>
      <c r="LHE462" s="323"/>
      <c r="LHF462" s="323"/>
      <c r="LHG462" s="323"/>
      <c r="LHH462" s="323"/>
      <c r="LHI462" s="323"/>
      <c r="LHJ462" s="323"/>
      <c r="LHK462" s="323"/>
      <c r="LHL462" s="323"/>
      <c r="LHM462" s="323"/>
      <c r="LHN462" s="323"/>
      <c r="LHO462" s="323"/>
      <c r="LHP462" s="323"/>
      <c r="LHQ462" s="323"/>
      <c r="LHR462" s="323"/>
      <c r="LHS462" s="323"/>
      <c r="LHT462" s="323"/>
      <c r="LHU462" s="323"/>
      <c r="LHV462" s="323"/>
      <c r="LHW462" s="323"/>
      <c r="LHX462" s="323"/>
      <c r="LHY462" s="323"/>
      <c r="LHZ462" s="323"/>
      <c r="LIA462" s="323"/>
      <c r="LIB462" s="323"/>
      <c r="LIC462" s="323"/>
      <c r="LID462" s="323"/>
      <c r="LIE462" s="323"/>
      <c r="LIF462" s="323"/>
      <c r="LIG462" s="323"/>
      <c r="LIH462" s="323"/>
      <c r="LII462" s="323"/>
      <c r="LIJ462" s="323"/>
      <c r="LIK462" s="323"/>
      <c r="LIL462" s="323"/>
      <c r="LIM462" s="323"/>
      <c r="LIN462" s="323"/>
      <c r="LIO462" s="323"/>
      <c r="LIP462" s="323"/>
      <c r="LIQ462" s="323"/>
      <c r="LIR462" s="323"/>
      <c r="LIS462" s="323"/>
      <c r="LIT462" s="323"/>
      <c r="LIU462" s="323"/>
      <c r="LIV462" s="323"/>
      <c r="LIW462" s="323"/>
      <c r="LIX462" s="323"/>
      <c r="LIY462" s="323"/>
      <c r="LIZ462" s="323"/>
      <c r="LJA462" s="323"/>
      <c r="LJB462" s="323"/>
      <c r="LJC462" s="323"/>
      <c r="LJD462" s="323"/>
      <c r="LJE462" s="323"/>
      <c r="LJF462" s="323"/>
      <c r="LJG462" s="323"/>
      <c r="LJH462" s="323"/>
      <c r="LJI462" s="323"/>
      <c r="LJJ462" s="323"/>
      <c r="LJK462" s="323"/>
      <c r="LJL462" s="323"/>
      <c r="LJM462" s="323"/>
      <c r="LJN462" s="323"/>
      <c r="LJO462" s="323"/>
      <c r="LJP462" s="323"/>
      <c r="LJQ462" s="323"/>
      <c r="LJR462" s="323"/>
      <c r="LJS462" s="323"/>
      <c r="LJT462" s="323"/>
      <c r="LJU462" s="323"/>
      <c r="LJV462" s="323"/>
      <c r="LJW462" s="323"/>
      <c r="LJX462" s="323"/>
      <c r="LJY462" s="323"/>
      <c r="LJZ462" s="323"/>
      <c r="LKA462" s="323"/>
      <c r="LKB462" s="323"/>
      <c r="LKC462" s="323"/>
      <c r="LKD462" s="323"/>
      <c r="LKE462" s="323"/>
      <c r="LKF462" s="323"/>
      <c r="LKG462" s="323"/>
      <c r="LKH462" s="323"/>
      <c r="LKI462" s="323"/>
      <c r="LKJ462" s="323"/>
      <c r="LKK462" s="323"/>
      <c r="LKL462" s="323"/>
      <c r="LKM462" s="323"/>
      <c r="LKN462" s="323"/>
      <c r="LKO462" s="323"/>
      <c r="LKP462" s="323"/>
      <c r="LKQ462" s="323"/>
      <c r="LKR462" s="323"/>
      <c r="LKS462" s="323"/>
      <c r="LKT462" s="323"/>
      <c r="LKU462" s="323"/>
      <c r="LKV462" s="323"/>
      <c r="LKW462" s="323"/>
      <c r="LKX462" s="323"/>
      <c r="LKY462" s="323"/>
      <c r="LKZ462" s="323"/>
      <c r="LLA462" s="323"/>
      <c r="LLB462" s="323"/>
      <c r="LLC462" s="323"/>
      <c r="LLD462" s="323"/>
      <c r="LLE462" s="323"/>
      <c r="LLF462" s="323"/>
      <c r="LLG462" s="323"/>
      <c r="LLH462" s="323"/>
      <c r="LLI462" s="323"/>
      <c r="LLJ462" s="323"/>
      <c r="LLK462" s="323"/>
      <c r="LLL462" s="323"/>
      <c r="LLM462" s="323"/>
      <c r="LLN462" s="323"/>
      <c r="LLO462" s="323"/>
      <c r="LLP462" s="323"/>
      <c r="LLQ462" s="323"/>
      <c r="LLR462" s="323"/>
      <c r="LLS462" s="323"/>
      <c r="LLT462" s="323"/>
      <c r="LLU462" s="323"/>
      <c r="LLV462" s="323"/>
      <c r="LLW462" s="323"/>
      <c r="LLX462" s="323"/>
      <c r="LLY462" s="323"/>
      <c r="LLZ462" s="323"/>
      <c r="LMA462" s="323"/>
      <c r="LMB462" s="323"/>
      <c r="LMC462" s="323"/>
      <c r="LMD462" s="323"/>
      <c r="LME462" s="323"/>
      <c r="LMF462" s="323"/>
      <c r="LMG462" s="323"/>
      <c r="LMH462" s="323"/>
      <c r="LMI462" s="323"/>
      <c r="LMJ462" s="323"/>
      <c r="LMK462" s="323"/>
      <c r="LML462" s="323"/>
      <c r="LMM462" s="323"/>
      <c r="LMN462" s="323"/>
      <c r="LMO462" s="323"/>
      <c r="LMP462" s="323"/>
      <c r="LMQ462" s="323"/>
      <c r="LMR462" s="323"/>
      <c r="LMS462" s="323"/>
      <c r="LMT462" s="323"/>
      <c r="LMU462" s="323"/>
      <c r="LMV462" s="323"/>
      <c r="LMW462" s="323"/>
      <c r="LMX462" s="323"/>
      <c r="LMY462" s="323"/>
      <c r="LMZ462" s="323"/>
      <c r="LNA462" s="323"/>
      <c r="LNB462" s="323"/>
      <c r="LNC462" s="323"/>
      <c r="LND462" s="323"/>
      <c r="LNE462" s="323"/>
      <c r="LNF462" s="323"/>
      <c r="LNG462" s="323"/>
      <c r="LNH462" s="323"/>
      <c r="LNI462" s="323"/>
      <c r="LNJ462" s="323"/>
      <c r="LNK462" s="323"/>
      <c r="LNL462" s="323"/>
      <c r="LNM462" s="323"/>
      <c r="LNN462" s="323"/>
      <c r="LNO462" s="323"/>
      <c r="LNP462" s="323"/>
      <c r="LNQ462" s="323"/>
      <c r="LNR462" s="323"/>
      <c r="LNS462" s="323"/>
      <c r="LNT462" s="323"/>
      <c r="LNU462" s="323"/>
      <c r="LNV462" s="323"/>
      <c r="LNW462" s="323"/>
      <c r="LNX462" s="323"/>
      <c r="LNY462" s="323"/>
      <c r="LNZ462" s="323"/>
      <c r="LOA462" s="323"/>
      <c r="LOB462" s="323"/>
      <c r="LOC462" s="323"/>
      <c r="LOD462" s="323"/>
      <c r="LOE462" s="323"/>
      <c r="LOF462" s="323"/>
      <c r="LOG462" s="323"/>
      <c r="LOH462" s="323"/>
      <c r="LOI462" s="323"/>
      <c r="LOJ462" s="323"/>
      <c r="LOK462" s="323"/>
      <c r="LOL462" s="323"/>
      <c r="LOM462" s="323"/>
      <c r="LON462" s="323"/>
      <c r="LOO462" s="323"/>
      <c r="LOP462" s="323"/>
      <c r="LOQ462" s="323"/>
      <c r="LOR462" s="323"/>
      <c r="LOS462" s="323"/>
      <c r="LOT462" s="323"/>
      <c r="LOU462" s="323"/>
      <c r="LOV462" s="323"/>
      <c r="LOW462" s="323"/>
      <c r="LOX462" s="323"/>
      <c r="LOY462" s="323"/>
      <c r="LOZ462" s="323"/>
      <c r="LPA462" s="323"/>
      <c r="LPB462" s="323"/>
      <c r="LPC462" s="323"/>
      <c r="LPD462" s="323"/>
      <c r="LPE462" s="323"/>
      <c r="LPF462" s="323"/>
      <c r="LPG462" s="323"/>
      <c r="LPH462" s="323"/>
      <c r="LPI462" s="323"/>
      <c r="LPJ462" s="323"/>
      <c r="LPK462" s="323"/>
      <c r="LPL462" s="323"/>
      <c r="LPM462" s="323"/>
      <c r="LPN462" s="323"/>
      <c r="LPO462" s="323"/>
      <c r="LPP462" s="323"/>
      <c r="LPQ462" s="323"/>
      <c r="LPR462" s="323"/>
      <c r="LPS462" s="323"/>
      <c r="LPT462" s="323"/>
      <c r="LPU462" s="323"/>
      <c r="LPV462" s="323"/>
      <c r="LPW462" s="323"/>
      <c r="LPX462" s="323"/>
      <c r="LPY462" s="323"/>
      <c r="LPZ462" s="323"/>
      <c r="LQA462" s="323"/>
      <c r="LQB462" s="323"/>
      <c r="LQC462" s="323"/>
      <c r="LQD462" s="323"/>
      <c r="LQE462" s="323"/>
      <c r="LQF462" s="323"/>
      <c r="LQG462" s="323"/>
      <c r="LQH462" s="323"/>
      <c r="LQI462" s="323"/>
      <c r="LQJ462" s="323"/>
      <c r="LQK462" s="323"/>
      <c r="LQL462" s="323"/>
      <c r="LQM462" s="323"/>
      <c r="LQN462" s="323"/>
      <c r="LQO462" s="323"/>
      <c r="LQP462" s="323"/>
      <c r="LQQ462" s="323"/>
      <c r="LQR462" s="323"/>
      <c r="LQS462" s="323"/>
      <c r="LQT462" s="323"/>
      <c r="LQU462" s="323"/>
      <c r="LQV462" s="323"/>
      <c r="LQW462" s="323"/>
      <c r="LQX462" s="323"/>
      <c r="LQY462" s="323"/>
      <c r="LQZ462" s="323"/>
      <c r="LRA462" s="323"/>
      <c r="LRB462" s="323"/>
      <c r="LRC462" s="323"/>
      <c r="LRD462" s="323"/>
      <c r="LRE462" s="323"/>
      <c r="LRF462" s="323"/>
      <c r="LRG462" s="323"/>
      <c r="LRH462" s="323"/>
      <c r="LRI462" s="323"/>
      <c r="LRJ462" s="323"/>
      <c r="LRK462" s="323"/>
      <c r="LRL462" s="323"/>
      <c r="LRM462" s="323"/>
      <c r="LRN462" s="323"/>
      <c r="LRO462" s="323"/>
      <c r="LRP462" s="323"/>
      <c r="LRQ462" s="323"/>
      <c r="LRR462" s="323"/>
      <c r="LRS462" s="323"/>
      <c r="LRT462" s="323"/>
      <c r="LRU462" s="323"/>
      <c r="LRV462" s="323"/>
      <c r="LRW462" s="323"/>
      <c r="LRX462" s="323"/>
      <c r="LRY462" s="323"/>
      <c r="LRZ462" s="323"/>
      <c r="LSA462" s="323"/>
      <c r="LSB462" s="323"/>
      <c r="LSC462" s="323"/>
      <c r="LSD462" s="323"/>
      <c r="LSE462" s="323"/>
      <c r="LSF462" s="323"/>
      <c r="LSG462" s="323"/>
      <c r="LSH462" s="323"/>
      <c r="LSI462" s="323"/>
      <c r="LSJ462" s="323"/>
      <c r="LSK462" s="323"/>
      <c r="LSL462" s="323"/>
      <c r="LSM462" s="323"/>
      <c r="LSN462" s="323"/>
      <c r="LSO462" s="323"/>
      <c r="LSP462" s="323"/>
      <c r="LSQ462" s="323"/>
      <c r="LSR462" s="323"/>
      <c r="LSS462" s="323"/>
      <c r="LST462" s="323"/>
      <c r="LSU462" s="323"/>
      <c r="LSV462" s="323"/>
      <c r="LSW462" s="323"/>
      <c r="LSX462" s="323"/>
      <c r="LSY462" s="323"/>
      <c r="LSZ462" s="323"/>
      <c r="LTA462" s="323"/>
      <c r="LTB462" s="323"/>
      <c r="LTC462" s="323"/>
      <c r="LTD462" s="323"/>
      <c r="LTE462" s="323"/>
      <c r="LTF462" s="323"/>
      <c r="LTG462" s="323"/>
      <c r="LTH462" s="323"/>
      <c r="LTI462" s="323"/>
      <c r="LTJ462" s="323"/>
      <c r="LTK462" s="323"/>
      <c r="LTL462" s="323"/>
      <c r="LTM462" s="323"/>
      <c r="LTN462" s="323"/>
      <c r="LTO462" s="323"/>
      <c r="LTP462" s="323"/>
      <c r="LTQ462" s="323"/>
      <c r="LTR462" s="323"/>
      <c r="LTS462" s="323"/>
      <c r="LTT462" s="323"/>
      <c r="LTU462" s="323"/>
      <c r="LTV462" s="323"/>
      <c r="LTW462" s="323"/>
      <c r="LTX462" s="323"/>
      <c r="LTY462" s="323"/>
      <c r="LTZ462" s="323"/>
      <c r="LUA462" s="323"/>
      <c r="LUB462" s="323"/>
      <c r="LUC462" s="323"/>
      <c r="LUD462" s="323"/>
      <c r="LUE462" s="323"/>
      <c r="LUF462" s="323"/>
      <c r="LUG462" s="323"/>
      <c r="LUH462" s="323"/>
      <c r="LUI462" s="323"/>
      <c r="LUJ462" s="323"/>
      <c r="LUK462" s="323"/>
      <c r="LUL462" s="323"/>
      <c r="LUM462" s="323"/>
      <c r="LUN462" s="323"/>
      <c r="LUO462" s="323"/>
      <c r="LUP462" s="323"/>
      <c r="LUQ462" s="323"/>
      <c r="LUR462" s="323"/>
      <c r="LUS462" s="323"/>
      <c r="LUT462" s="323"/>
      <c r="LUU462" s="323"/>
      <c r="LUV462" s="323"/>
      <c r="LUW462" s="323"/>
      <c r="LUX462" s="323"/>
      <c r="LUY462" s="323"/>
      <c r="LUZ462" s="323"/>
      <c r="LVA462" s="323"/>
      <c r="LVB462" s="323"/>
      <c r="LVC462" s="323"/>
      <c r="LVD462" s="323"/>
      <c r="LVE462" s="323"/>
      <c r="LVF462" s="323"/>
      <c r="LVG462" s="323"/>
      <c r="LVH462" s="323"/>
      <c r="LVI462" s="323"/>
      <c r="LVJ462" s="323"/>
      <c r="LVK462" s="323"/>
      <c r="LVL462" s="323"/>
      <c r="LVM462" s="323"/>
      <c r="LVN462" s="323"/>
      <c r="LVO462" s="323"/>
      <c r="LVP462" s="323"/>
      <c r="LVQ462" s="323"/>
      <c r="LVR462" s="323"/>
      <c r="LVS462" s="323"/>
      <c r="LVT462" s="323"/>
      <c r="LVU462" s="323"/>
      <c r="LVV462" s="323"/>
      <c r="LVW462" s="323"/>
      <c r="LVX462" s="323"/>
      <c r="LVY462" s="323"/>
      <c r="LVZ462" s="323"/>
      <c r="LWA462" s="323"/>
      <c r="LWB462" s="323"/>
      <c r="LWC462" s="323"/>
      <c r="LWD462" s="323"/>
      <c r="LWE462" s="323"/>
      <c r="LWF462" s="323"/>
      <c r="LWG462" s="323"/>
      <c r="LWH462" s="323"/>
      <c r="LWI462" s="323"/>
      <c r="LWJ462" s="323"/>
      <c r="LWK462" s="323"/>
      <c r="LWL462" s="323"/>
      <c r="LWM462" s="323"/>
      <c r="LWN462" s="323"/>
      <c r="LWO462" s="323"/>
      <c r="LWP462" s="323"/>
      <c r="LWQ462" s="323"/>
      <c r="LWR462" s="323"/>
      <c r="LWS462" s="323"/>
      <c r="LWT462" s="323"/>
      <c r="LWU462" s="323"/>
      <c r="LWV462" s="323"/>
      <c r="LWW462" s="323"/>
      <c r="LWX462" s="323"/>
      <c r="LWY462" s="323"/>
      <c r="LWZ462" s="323"/>
      <c r="LXA462" s="323"/>
      <c r="LXB462" s="323"/>
      <c r="LXC462" s="323"/>
      <c r="LXD462" s="323"/>
      <c r="LXE462" s="323"/>
      <c r="LXF462" s="323"/>
      <c r="LXG462" s="323"/>
      <c r="LXH462" s="323"/>
      <c r="LXI462" s="323"/>
      <c r="LXJ462" s="323"/>
      <c r="LXK462" s="323"/>
      <c r="LXL462" s="323"/>
      <c r="LXM462" s="323"/>
      <c r="LXN462" s="323"/>
      <c r="LXO462" s="323"/>
      <c r="LXP462" s="323"/>
      <c r="LXQ462" s="323"/>
      <c r="LXR462" s="323"/>
      <c r="LXS462" s="323"/>
      <c r="LXT462" s="323"/>
      <c r="LXU462" s="323"/>
      <c r="LXV462" s="323"/>
      <c r="LXW462" s="323"/>
      <c r="LXX462" s="323"/>
      <c r="LXY462" s="323"/>
      <c r="LXZ462" s="323"/>
      <c r="LYA462" s="323"/>
      <c r="LYB462" s="323"/>
      <c r="LYC462" s="323"/>
      <c r="LYD462" s="323"/>
      <c r="LYE462" s="323"/>
      <c r="LYF462" s="323"/>
      <c r="LYG462" s="323"/>
      <c r="LYH462" s="323"/>
      <c r="LYI462" s="323"/>
      <c r="LYJ462" s="323"/>
      <c r="LYK462" s="323"/>
      <c r="LYL462" s="323"/>
      <c r="LYM462" s="323"/>
      <c r="LYN462" s="323"/>
      <c r="LYO462" s="323"/>
      <c r="LYP462" s="323"/>
      <c r="LYQ462" s="323"/>
      <c r="LYR462" s="323"/>
      <c r="LYS462" s="323"/>
      <c r="LYT462" s="323"/>
      <c r="LYU462" s="323"/>
      <c r="LYV462" s="323"/>
      <c r="LYW462" s="323"/>
      <c r="LYX462" s="323"/>
      <c r="LYY462" s="323"/>
      <c r="LYZ462" s="323"/>
      <c r="LZA462" s="323"/>
      <c r="LZB462" s="323"/>
      <c r="LZC462" s="323"/>
      <c r="LZD462" s="323"/>
      <c r="LZE462" s="323"/>
      <c r="LZF462" s="323"/>
      <c r="LZG462" s="323"/>
      <c r="LZH462" s="323"/>
      <c r="LZI462" s="323"/>
      <c r="LZJ462" s="323"/>
      <c r="LZK462" s="323"/>
      <c r="LZL462" s="323"/>
      <c r="LZM462" s="323"/>
      <c r="LZN462" s="323"/>
      <c r="LZO462" s="323"/>
      <c r="LZP462" s="323"/>
      <c r="LZQ462" s="323"/>
      <c r="LZR462" s="323"/>
      <c r="LZS462" s="323"/>
      <c r="LZT462" s="323"/>
      <c r="LZU462" s="323"/>
      <c r="LZV462" s="323"/>
      <c r="LZW462" s="323"/>
      <c r="LZX462" s="323"/>
      <c r="LZY462" s="323"/>
      <c r="LZZ462" s="323"/>
      <c r="MAA462" s="323"/>
      <c r="MAB462" s="323"/>
      <c r="MAC462" s="323"/>
      <c r="MAD462" s="323"/>
      <c r="MAE462" s="323"/>
      <c r="MAF462" s="323"/>
      <c r="MAG462" s="323"/>
      <c r="MAH462" s="323"/>
      <c r="MAI462" s="323"/>
      <c r="MAJ462" s="323"/>
      <c r="MAK462" s="323"/>
      <c r="MAL462" s="323"/>
      <c r="MAM462" s="323"/>
      <c r="MAN462" s="323"/>
      <c r="MAO462" s="323"/>
      <c r="MAP462" s="323"/>
      <c r="MAQ462" s="323"/>
      <c r="MAR462" s="323"/>
      <c r="MAS462" s="323"/>
      <c r="MAT462" s="323"/>
      <c r="MAU462" s="323"/>
      <c r="MAV462" s="323"/>
      <c r="MAW462" s="323"/>
      <c r="MAX462" s="323"/>
      <c r="MAY462" s="323"/>
      <c r="MAZ462" s="323"/>
      <c r="MBA462" s="323"/>
      <c r="MBB462" s="323"/>
      <c r="MBC462" s="323"/>
      <c r="MBD462" s="323"/>
      <c r="MBE462" s="323"/>
      <c r="MBF462" s="323"/>
      <c r="MBG462" s="323"/>
      <c r="MBH462" s="323"/>
      <c r="MBI462" s="323"/>
      <c r="MBJ462" s="323"/>
      <c r="MBK462" s="323"/>
      <c r="MBL462" s="323"/>
      <c r="MBM462" s="323"/>
      <c r="MBN462" s="323"/>
      <c r="MBO462" s="323"/>
      <c r="MBP462" s="323"/>
      <c r="MBQ462" s="323"/>
      <c r="MBR462" s="323"/>
      <c r="MBS462" s="323"/>
      <c r="MBT462" s="323"/>
      <c r="MBU462" s="323"/>
      <c r="MBV462" s="323"/>
      <c r="MBW462" s="323"/>
      <c r="MBX462" s="323"/>
      <c r="MBY462" s="323"/>
      <c r="MBZ462" s="323"/>
      <c r="MCA462" s="323"/>
      <c r="MCB462" s="323"/>
      <c r="MCC462" s="323"/>
      <c r="MCD462" s="323"/>
      <c r="MCE462" s="323"/>
      <c r="MCF462" s="323"/>
      <c r="MCG462" s="323"/>
      <c r="MCH462" s="323"/>
      <c r="MCI462" s="323"/>
      <c r="MCJ462" s="323"/>
      <c r="MCK462" s="323"/>
      <c r="MCL462" s="323"/>
      <c r="MCM462" s="323"/>
      <c r="MCN462" s="323"/>
      <c r="MCO462" s="323"/>
      <c r="MCP462" s="323"/>
      <c r="MCQ462" s="323"/>
      <c r="MCR462" s="323"/>
      <c r="MCS462" s="323"/>
      <c r="MCT462" s="323"/>
      <c r="MCU462" s="323"/>
      <c r="MCV462" s="323"/>
      <c r="MCW462" s="323"/>
      <c r="MCX462" s="323"/>
      <c r="MCY462" s="323"/>
      <c r="MCZ462" s="323"/>
      <c r="MDA462" s="323"/>
      <c r="MDB462" s="323"/>
      <c r="MDC462" s="323"/>
      <c r="MDD462" s="323"/>
      <c r="MDE462" s="323"/>
      <c r="MDF462" s="323"/>
      <c r="MDG462" s="323"/>
      <c r="MDH462" s="323"/>
      <c r="MDI462" s="323"/>
      <c r="MDJ462" s="323"/>
      <c r="MDK462" s="323"/>
      <c r="MDL462" s="323"/>
      <c r="MDM462" s="323"/>
      <c r="MDN462" s="323"/>
      <c r="MDO462" s="323"/>
      <c r="MDP462" s="323"/>
      <c r="MDQ462" s="323"/>
      <c r="MDR462" s="323"/>
      <c r="MDS462" s="323"/>
      <c r="MDT462" s="323"/>
      <c r="MDU462" s="323"/>
      <c r="MDV462" s="323"/>
      <c r="MDW462" s="323"/>
      <c r="MDX462" s="323"/>
      <c r="MDY462" s="323"/>
      <c r="MDZ462" s="323"/>
      <c r="MEA462" s="323"/>
      <c r="MEB462" s="323"/>
      <c r="MEC462" s="323"/>
      <c r="MED462" s="323"/>
      <c r="MEE462" s="323"/>
      <c r="MEF462" s="323"/>
      <c r="MEG462" s="323"/>
      <c r="MEH462" s="323"/>
      <c r="MEI462" s="323"/>
      <c r="MEJ462" s="323"/>
      <c r="MEK462" s="323"/>
      <c r="MEL462" s="323"/>
      <c r="MEM462" s="323"/>
      <c r="MEN462" s="323"/>
      <c r="MEO462" s="323"/>
      <c r="MEP462" s="323"/>
      <c r="MEQ462" s="323"/>
      <c r="MER462" s="323"/>
      <c r="MES462" s="323"/>
      <c r="MET462" s="323"/>
      <c r="MEU462" s="323"/>
      <c r="MEV462" s="323"/>
      <c r="MEW462" s="323"/>
      <c r="MEX462" s="323"/>
      <c r="MEY462" s="323"/>
      <c r="MEZ462" s="323"/>
      <c r="MFA462" s="323"/>
      <c r="MFB462" s="323"/>
      <c r="MFC462" s="323"/>
      <c r="MFD462" s="323"/>
      <c r="MFE462" s="323"/>
      <c r="MFF462" s="323"/>
      <c r="MFG462" s="323"/>
      <c r="MFH462" s="323"/>
      <c r="MFI462" s="323"/>
      <c r="MFJ462" s="323"/>
      <c r="MFK462" s="323"/>
      <c r="MFL462" s="323"/>
      <c r="MFM462" s="323"/>
      <c r="MFN462" s="323"/>
      <c r="MFO462" s="323"/>
      <c r="MFP462" s="323"/>
      <c r="MFQ462" s="323"/>
      <c r="MFR462" s="323"/>
      <c r="MFS462" s="323"/>
      <c r="MFT462" s="323"/>
      <c r="MFU462" s="323"/>
      <c r="MFV462" s="323"/>
      <c r="MFW462" s="323"/>
      <c r="MFX462" s="323"/>
      <c r="MFY462" s="323"/>
      <c r="MFZ462" s="323"/>
      <c r="MGA462" s="323"/>
      <c r="MGB462" s="323"/>
      <c r="MGC462" s="323"/>
      <c r="MGD462" s="323"/>
      <c r="MGE462" s="323"/>
      <c r="MGF462" s="323"/>
      <c r="MGG462" s="323"/>
      <c r="MGH462" s="323"/>
      <c r="MGI462" s="323"/>
      <c r="MGJ462" s="323"/>
      <c r="MGK462" s="323"/>
      <c r="MGL462" s="323"/>
      <c r="MGM462" s="323"/>
      <c r="MGN462" s="323"/>
      <c r="MGO462" s="323"/>
      <c r="MGP462" s="323"/>
      <c r="MGQ462" s="323"/>
      <c r="MGR462" s="323"/>
      <c r="MGS462" s="323"/>
      <c r="MGT462" s="323"/>
      <c r="MGU462" s="323"/>
      <c r="MGV462" s="323"/>
      <c r="MGW462" s="323"/>
      <c r="MGX462" s="323"/>
      <c r="MGY462" s="323"/>
      <c r="MGZ462" s="323"/>
      <c r="MHA462" s="323"/>
      <c r="MHB462" s="323"/>
      <c r="MHC462" s="323"/>
      <c r="MHD462" s="323"/>
      <c r="MHE462" s="323"/>
      <c r="MHF462" s="323"/>
      <c r="MHG462" s="323"/>
      <c r="MHH462" s="323"/>
      <c r="MHI462" s="323"/>
      <c r="MHJ462" s="323"/>
      <c r="MHK462" s="323"/>
      <c r="MHL462" s="323"/>
      <c r="MHM462" s="323"/>
      <c r="MHN462" s="323"/>
      <c r="MHO462" s="323"/>
      <c r="MHP462" s="323"/>
      <c r="MHQ462" s="323"/>
      <c r="MHR462" s="323"/>
      <c r="MHS462" s="323"/>
      <c r="MHT462" s="323"/>
      <c r="MHU462" s="323"/>
      <c r="MHV462" s="323"/>
      <c r="MHW462" s="323"/>
      <c r="MHX462" s="323"/>
      <c r="MHY462" s="323"/>
      <c r="MHZ462" s="323"/>
      <c r="MIA462" s="323"/>
      <c r="MIB462" s="323"/>
      <c r="MIC462" s="323"/>
      <c r="MID462" s="323"/>
      <c r="MIE462" s="323"/>
      <c r="MIF462" s="323"/>
      <c r="MIG462" s="323"/>
      <c r="MIH462" s="323"/>
      <c r="MII462" s="323"/>
      <c r="MIJ462" s="323"/>
      <c r="MIK462" s="323"/>
      <c r="MIL462" s="323"/>
      <c r="MIM462" s="323"/>
      <c r="MIN462" s="323"/>
      <c r="MIO462" s="323"/>
      <c r="MIP462" s="323"/>
      <c r="MIQ462" s="323"/>
      <c r="MIR462" s="323"/>
      <c r="MIS462" s="323"/>
      <c r="MIT462" s="323"/>
      <c r="MIU462" s="323"/>
      <c r="MIV462" s="323"/>
      <c r="MIW462" s="323"/>
      <c r="MIX462" s="323"/>
      <c r="MIY462" s="323"/>
      <c r="MIZ462" s="323"/>
      <c r="MJA462" s="323"/>
      <c r="MJB462" s="323"/>
      <c r="MJC462" s="323"/>
      <c r="MJD462" s="323"/>
      <c r="MJE462" s="323"/>
      <c r="MJF462" s="323"/>
      <c r="MJG462" s="323"/>
      <c r="MJH462" s="323"/>
      <c r="MJI462" s="323"/>
      <c r="MJJ462" s="323"/>
      <c r="MJK462" s="323"/>
      <c r="MJL462" s="323"/>
      <c r="MJM462" s="323"/>
      <c r="MJN462" s="323"/>
      <c r="MJO462" s="323"/>
      <c r="MJP462" s="323"/>
      <c r="MJQ462" s="323"/>
      <c r="MJR462" s="323"/>
      <c r="MJS462" s="323"/>
      <c r="MJT462" s="323"/>
      <c r="MJU462" s="323"/>
      <c r="MJV462" s="323"/>
      <c r="MJW462" s="323"/>
      <c r="MJX462" s="323"/>
      <c r="MJY462" s="323"/>
      <c r="MJZ462" s="323"/>
      <c r="MKA462" s="323"/>
      <c r="MKB462" s="323"/>
      <c r="MKC462" s="323"/>
      <c r="MKD462" s="323"/>
      <c r="MKE462" s="323"/>
      <c r="MKF462" s="323"/>
      <c r="MKG462" s="323"/>
      <c r="MKH462" s="323"/>
      <c r="MKI462" s="323"/>
      <c r="MKJ462" s="323"/>
      <c r="MKK462" s="323"/>
      <c r="MKL462" s="323"/>
      <c r="MKM462" s="323"/>
      <c r="MKN462" s="323"/>
      <c r="MKO462" s="323"/>
      <c r="MKP462" s="323"/>
      <c r="MKQ462" s="323"/>
      <c r="MKR462" s="323"/>
      <c r="MKS462" s="323"/>
      <c r="MKT462" s="323"/>
      <c r="MKU462" s="323"/>
      <c r="MKV462" s="323"/>
      <c r="MKW462" s="323"/>
      <c r="MKX462" s="323"/>
      <c r="MKY462" s="323"/>
      <c r="MKZ462" s="323"/>
      <c r="MLA462" s="323"/>
      <c r="MLB462" s="323"/>
      <c r="MLC462" s="323"/>
      <c r="MLD462" s="323"/>
      <c r="MLE462" s="323"/>
      <c r="MLF462" s="323"/>
      <c r="MLG462" s="323"/>
      <c r="MLH462" s="323"/>
      <c r="MLI462" s="323"/>
      <c r="MLJ462" s="323"/>
      <c r="MLK462" s="323"/>
      <c r="MLL462" s="323"/>
      <c r="MLM462" s="323"/>
      <c r="MLN462" s="323"/>
      <c r="MLO462" s="323"/>
      <c r="MLP462" s="323"/>
      <c r="MLQ462" s="323"/>
      <c r="MLR462" s="323"/>
      <c r="MLS462" s="323"/>
      <c r="MLT462" s="323"/>
      <c r="MLU462" s="323"/>
      <c r="MLV462" s="323"/>
      <c r="MLW462" s="323"/>
      <c r="MLX462" s="323"/>
      <c r="MLY462" s="323"/>
      <c r="MLZ462" s="323"/>
      <c r="MMA462" s="323"/>
      <c r="MMB462" s="323"/>
      <c r="MMC462" s="323"/>
      <c r="MMD462" s="323"/>
      <c r="MME462" s="323"/>
      <c r="MMF462" s="323"/>
      <c r="MMG462" s="323"/>
      <c r="MMH462" s="323"/>
      <c r="MMI462" s="323"/>
      <c r="MMJ462" s="323"/>
      <c r="MMK462" s="323"/>
      <c r="MML462" s="323"/>
      <c r="MMM462" s="323"/>
      <c r="MMN462" s="323"/>
      <c r="MMO462" s="323"/>
      <c r="MMP462" s="323"/>
      <c r="MMQ462" s="323"/>
      <c r="MMR462" s="323"/>
      <c r="MMS462" s="323"/>
      <c r="MMT462" s="323"/>
      <c r="MMU462" s="323"/>
      <c r="MMV462" s="323"/>
      <c r="MMW462" s="323"/>
      <c r="MMX462" s="323"/>
      <c r="MMY462" s="323"/>
      <c r="MMZ462" s="323"/>
      <c r="MNA462" s="323"/>
      <c r="MNB462" s="323"/>
      <c r="MNC462" s="323"/>
      <c r="MND462" s="323"/>
      <c r="MNE462" s="323"/>
      <c r="MNF462" s="323"/>
      <c r="MNG462" s="323"/>
      <c r="MNH462" s="323"/>
      <c r="MNI462" s="323"/>
      <c r="MNJ462" s="323"/>
      <c r="MNK462" s="323"/>
      <c r="MNL462" s="323"/>
      <c r="MNM462" s="323"/>
      <c r="MNN462" s="323"/>
      <c r="MNO462" s="323"/>
      <c r="MNP462" s="323"/>
      <c r="MNQ462" s="323"/>
      <c r="MNR462" s="323"/>
      <c r="MNS462" s="323"/>
      <c r="MNT462" s="323"/>
      <c r="MNU462" s="323"/>
      <c r="MNV462" s="323"/>
      <c r="MNW462" s="323"/>
      <c r="MNX462" s="323"/>
      <c r="MNY462" s="323"/>
      <c r="MNZ462" s="323"/>
      <c r="MOA462" s="323"/>
      <c r="MOB462" s="323"/>
      <c r="MOC462" s="323"/>
      <c r="MOD462" s="323"/>
      <c r="MOE462" s="323"/>
      <c r="MOF462" s="323"/>
      <c r="MOG462" s="323"/>
      <c r="MOH462" s="323"/>
      <c r="MOI462" s="323"/>
      <c r="MOJ462" s="323"/>
      <c r="MOK462" s="323"/>
      <c r="MOL462" s="323"/>
      <c r="MOM462" s="323"/>
      <c r="MON462" s="323"/>
      <c r="MOO462" s="323"/>
      <c r="MOP462" s="323"/>
      <c r="MOQ462" s="323"/>
      <c r="MOR462" s="323"/>
      <c r="MOS462" s="323"/>
      <c r="MOT462" s="323"/>
      <c r="MOU462" s="323"/>
      <c r="MOV462" s="323"/>
      <c r="MOW462" s="323"/>
      <c r="MOX462" s="323"/>
      <c r="MOY462" s="323"/>
      <c r="MOZ462" s="323"/>
      <c r="MPA462" s="323"/>
      <c r="MPB462" s="323"/>
      <c r="MPC462" s="323"/>
      <c r="MPD462" s="323"/>
      <c r="MPE462" s="323"/>
      <c r="MPF462" s="323"/>
      <c r="MPG462" s="323"/>
      <c r="MPH462" s="323"/>
      <c r="MPI462" s="323"/>
      <c r="MPJ462" s="323"/>
      <c r="MPK462" s="323"/>
      <c r="MPL462" s="323"/>
      <c r="MPM462" s="323"/>
      <c r="MPN462" s="323"/>
      <c r="MPO462" s="323"/>
      <c r="MPP462" s="323"/>
      <c r="MPQ462" s="323"/>
      <c r="MPR462" s="323"/>
      <c r="MPS462" s="323"/>
      <c r="MPT462" s="323"/>
      <c r="MPU462" s="323"/>
      <c r="MPV462" s="323"/>
      <c r="MPW462" s="323"/>
      <c r="MPX462" s="323"/>
      <c r="MPY462" s="323"/>
      <c r="MPZ462" s="323"/>
      <c r="MQA462" s="323"/>
      <c r="MQB462" s="323"/>
      <c r="MQC462" s="323"/>
      <c r="MQD462" s="323"/>
      <c r="MQE462" s="323"/>
      <c r="MQF462" s="323"/>
      <c r="MQG462" s="323"/>
      <c r="MQH462" s="323"/>
      <c r="MQI462" s="323"/>
      <c r="MQJ462" s="323"/>
      <c r="MQK462" s="323"/>
      <c r="MQL462" s="323"/>
      <c r="MQM462" s="323"/>
      <c r="MQN462" s="323"/>
      <c r="MQO462" s="323"/>
      <c r="MQP462" s="323"/>
      <c r="MQQ462" s="323"/>
      <c r="MQR462" s="323"/>
      <c r="MQS462" s="323"/>
      <c r="MQT462" s="323"/>
      <c r="MQU462" s="323"/>
      <c r="MQV462" s="323"/>
      <c r="MQW462" s="323"/>
      <c r="MQX462" s="323"/>
      <c r="MQY462" s="323"/>
      <c r="MQZ462" s="323"/>
      <c r="MRA462" s="323"/>
      <c r="MRB462" s="323"/>
      <c r="MRC462" s="323"/>
      <c r="MRD462" s="323"/>
      <c r="MRE462" s="323"/>
      <c r="MRF462" s="323"/>
      <c r="MRG462" s="323"/>
      <c r="MRH462" s="323"/>
      <c r="MRI462" s="323"/>
      <c r="MRJ462" s="323"/>
      <c r="MRK462" s="323"/>
      <c r="MRL462" s="323"/>
      <c r="MRM462" s="323"/>
      <c r="MRN462" s="323"/>
      <c r="MRO462" s="323"/>
      <c r="MRP462" s="323"/>
      <c r="MRQ462" s="323"/>
      <c r="MRR462" s="323"/>
      <c r="MRS462" s="323"/>
      <c r="MRT462" s="323"/>
      <c r="MRU462" s="323"/>
      <c r="MRV462" s="323"/>
      <c r="MRW462" s="323"/>
      <c r="MRX462" s="323"/>
      <c r="MRY462" s="323"/>
      <c r="MRZ462" s="323"/>
      <c r="MSA462" s="323"/>
      <c r="MSB462" s="323"/>
      <c r="MSC462" s="323"/>
      <c r="MSD462" s="323"/>
      <c r="MSE462" s="323"/>
      <c r="MSF462" s="323"/>
      <c r="MSG462" s="323"/>
      <c r="MSH462" s="323"/>
      <c r="MSI462" s="323"/>
      <c r="MSJ462" s="323"/>
      <c r="MSK462" s="323"/>
      <c r="MSL462" s="323"/>
      <c r="MSM462" s="323"/>
      <c r="MSN462" s="323"/>
      <c r="MSO462" s="323"/>
      <c r="MSP462" s="323"/>
      <c r="MSQ462" s="323"/>
      <c r="MSR462" s="323"/>
      <c r="MSS462" s="323"/>
      <c r="MST462" s="323"/>
      <c r="MSU462" s="323"/>
      <c r="MSV462" s="323"/>
      <c r="MSW462" s="323"/>
      <c r="MSX462" s="323"/>
      <c r="MSY462" s="323"/>
      <c r="MSZ462" s="323"/>
      <c r="MTA462" s="323"/>
      <c r="MTB462" s="323"/>
      <c r="MTC462" s="323"/>
      <c r="MTD462" s="323"/>
      <c r="MTE462" s="323"/>
      <c r="MTF462" s="323"/>
      <c r="MTG462" s="323"/>
      <c r="MTH462" s="323"/>
      <c r="MTI462" s="323"/>
      <c r="MTJ462" s="323"/>
      <c r="MTK462" s="323"/>
      <c r="MTL462" s="323"/>
      <c r="MTM462" s="323"/>
      <c r="MTN462" s="323"/>
      <c r="MTO462" s="323"/>
      <c r="MTP462" s="323"/>
      <c r="MTQ462" s="323"/>
      <c r="MTR462" s="323"/>
      <c r="MTS462" s="323"/>
      <c r="MTT462" s="323"/>
      <c r="MTU462" s="323"/>
      <c r="MTV462" s="323"/>
      <c r="MTW462" s="323"/>
      <c r="MTX462" s="323"/>
      <c r="MTY462" s="323"/>
      <c r="MTZ462" s="323"/>
      <c r="MUA462" s="323"/>
      <c r="MUB462" s="323"/>
      <c r="MUC462" s="323"/>
      <c r="MUD462" s="323"/>
      <c r="MUE462" s="323"/>
      <c r="MUF462" s="323"/>
      <c r="MUG462" s="323"/>
      <c r="MUH462" s="323"/>
      <c r="MUI462" s="323"/>
      <c r="MUJ462" s="323"/>
      <c r="MUK462" s="323"/>
      <c r="MUL462" s="323"/>
      <c r="MUM462" s="323"/>
      <c r="MUN462" s="323"/>
      <c r="MUO462" s="323"/>
      <c r="MUP462" s="323"/>
      <c r="MUQ462" s="323"/>
      <c r="MUR462" s="323"/>
      <c r="MUS462" s="323"/>
      <c r="MUT462" s="323"/>
      <c r="MUU462" s="323"/>
      <c r="MUV462" s="323"/>
      <c r="MUW462" s="323"/>
      <c r="MUX462" s="323"/>
      <c r="MUY462" s="323"/>
      <c r="MUZ462" s="323"/>
      <c r="MVA462" s="323"/>
      <c r="MVB462" s="323"/>
      <c r="MVC462" s="323"/>
      <c r="MVD462" s="323"/>
      <c r="MVE462" s="323"/>
      <c r="MVF462" s="323"/>
      <c r="MVG462" s="323"/>
      <c r="MVH462" s="323"/>
      <c r="MVI462" s="323"/>
      <c r="MVJ462" s="323"/>
      <c r="MVK462" s="323"/>
      <c r="MVL462" s="323"/>
      <c r="MVM462" s="323"/>
      <c r="MVN462" s="323"/>
      <c r="MVO462" s="323"/>
      <c r="MVP462" s="323"/>
      <c r="MVQ462" s="323"/>
      <c r="MVR462" s="323"/>
      <c r="MVS462" s="323"/>
      <c r="MVT462" s="323"/>
      <c r="MVU462" s="323"/>
      <c r="MVV462" s="323"/>
      <c r="MVW462" s="323"/>
      <c r="MVX462" s="323"/>
      <c r="MVY462" s="323"/>
      <c r="MVZ462" s="323"/>
      <c r="MWA462" s="323"/>
      <c r="MWB462" s="323"/>
      <c r="MWC462" s="323"/>
      <c r="MWD462" s="323"/>
      <c r="MWE462" s="323"/>
      <c r="MWF462" s="323"/>
      <c r="MWG462" s="323"/>
      <c r="MWH462" s="323"/>
      <c r="MWI462" s="323"/>
      <c r="MWJ462" s="323"/>
      <c r="MWK462" s="323"/>
      <c r="MWL462" s="323"/>
      <c r="MWM462" s="323"/>
      <c r="MWN462" s="323"/>
      <c r="MWO462" s="323"/>
      <c r="MWP462" s="323"/>
      <c r="MWQ462" s="323"/>
      <c r="MWR462" s="323"/>
      <c r="MWS462" s="323"/>
      <c r="MWT462" s="323"/>
      <c r="MWU462" s="323"/>
      <c r="MWV462" s="323"/>
      <c r="MWW462" s="323"/>
      <c r="MWX462" s="323"/>
      <c r="MWY462" s="323"/>
      <c r="MWZ462" s="323"/>
      <c r="MXA462" s="323"/>
      <c r="MXB462" s="323"/>
      <c r="MXC462" s="323"/>
      <c r="MXD462" s="323"/>
      <c r="MXE462" s="323"/>
      <c r="MXF462" s="323"/>
      <c r="MXG462" s="323"/>
      <c r="MXH462" s="323"/>
      <c r="MXI462" s="323"/>
      <c r="MXJ462" s="323"/>
      <c r="MXK462" s="323"/>
      <c r="MXL462" s="323"/>
      <c r="MXM462" s="323"/>
      <c r="MXN462" s="323"/>
      <c r="MXO462" s="323"/>
      <c r="MXP462" s="323"/>
      <c r="MXQ462" s="323"/>
      <c r="MXR462" s="323"/>
      <c r="MXS462" s="323"/>
      <c r="MXT462" s="323"/>
      <c r="MXU462" s="323"/>
      <c r="MXV462" s="323"/>
      <c r="MXW462" s="323"/>
      <c r="MXX462" s="323"/>
      <c r="MXY462" s="323"/>
      <c r="MXZ462" s="323"/>
      <c r="MYA462" s="323"/>
      <c r="MYB462" s="323"/>
      <c r="MYC462" s="323"/>
      <c r="MYD462" s="323"/>
      <c r="MYE462" s="323"/>
      <c r="MYF462" s="323"/>
      <c r="MYG462" s="323"/>
      <c r="MYH462" s="323"/>
      <c r="MYI462" s="323"/>
      <c r="MYJ462" s="323"/>
      <c r="MYK462" s="323"/>
      <c r="MYL462" s="323"/>
      <c r="MYM462" s="323"/>
      <c r="MYN462" s="323"/>
      <c r="MYO462" s="323"/>
      <c r="MYP462" s="323"/>
      <c r="MYQ462" s="323"/>
      <c r="MYR462" s="323"/>
      <c r="MYS462" s="323"/>
      <c r="MYT462" s="323"/>
      <c r="MYU462" s="323"/>
      <c r="MYV462" s="323"/>
      <c r="MYW462" s="323"/>
      <c r="MYX462" s="323"/>
      <c r="MYY462" s="323"/>
      <c r="MYZ462" s="323"/>
      <c r="MZA462" s="323"/>
      <c r="MZB462" s="323"/>
      <c r="MZC462" s="323"/>
      <c r="MZD462" s="323"/>
      <c r="MZE462" s="323"/>
      <c r="MZF462" s="323"/>
      <c r="MZG462" s="323"/>
      <c r="MZH462" s="323"/>
      <c r="MZI462" s="323"/>
      <c r="MZJ462" s="323"/>
      <c r="MZK462" s="323"/>
      <c r="MZL462" s="323"/>
      <c r="MZM462" s="323"/>
      <c r="MZN462" s="323"/>
      <c r="MZO462" s="323"/>
      <c r="MZP462" s="323"/>
      <c r="MZQ462" s="323"/>
      <c r="MZR462" s="323"/>
      <c r="MZS462" s="323"/>
      <c r="MZT462" s="323"/>
      <c r="MZU462" s="323"/>
      <c r="MZV462" s="323"/>
      <c r="MZW462" s="323"/>
      <c r="MZX462" s="323"/>
      <c r="MZY462" s="323"/>
      <c r="MZZ462" s="323"/>
      <c r="NAA462" s="323"/>
      <c r="NAB462" s="323"/>
      <c r="NAC462" s="323"/>
      <c r="NAD462" s="323"/>
      <c r="NAE462" s="323"/>
      <c r="NAF462" s="323"/>
      <c r="NAG462" s="323"/>
      <c r="NAH462" s="323"/>
      <c r="NAI462" s="323"/>
      <c r="NAJ462" s="323"/>
      <c r="NAK462" s="323"/>
      <c r="NAL462" s="323"/>
      <c r="NAM462" s="323"/>
      <c r="NAN462" s="323"/>
      <c r="NAO462" s="323"/>
      <c r="NAP462" s="323"/>
      <c r="NAQ462" s="323"/>
      <c r="NAR462" s="323"/>
      <c r="NAS462" s="323"/>
      <c r="NAT462" s="323"/>
      <c r="NAU462" s="323"/>
      <c r="NAV462" s="323"/>
      <c r="NAW462" s="323"/>
      <c r="NAX462" s="323"/>
      <c r="NAY462" s="323"/>
      <c r="NAZ462" s="323"/>
      <c r="NBA462" s="323"/>
      <c r="NBB462" s="323"/>
      <c r="NBC462" s="323"/>
      <c r="NBD462" s="323"/>
      <c r="NBE462" s="323"/>
      <c r="NBF462" s="323"/>
      <c r="NBG462" s="323"/>
      <c r="NBH462" s="323"/>
      <c r="NBI462" s="323"/>
      <c r="NBJ462" s="323"/>
      <c r="NBK462" s="323"/>
      <c r="NBL462" s="323"/>
      <c r="NBM462" s="323"/>
      <c r="NBN462" s="323"/>
      <c r="NBO462" s="323"/>
      <c r="NBP462" s="323"/>
      <c r="NBQ462" s="323"/>
      <c r="NBR462" s="323"/>
      <c r="NBS462" s="323"/>
      <c r="NBT462" s="323"/>
      <c r="NBU462" s="323"/>
      <c r="NBV462" s="323"/>
      <c r="NBW462" s="323"/>
      <c r="NBX462" s="323"/>
      <c r="NBY462" s="323"/>
      <c r="NBZ462" s="323"/>
      <c r="NCA462" s="323"/>
      <c r="NCB462" s="323"/>
      <c r="NCC462" s="323"/>
      <c r="NCD462" s="323"/>
      <c r="NCE462" s="323"/>
      <c r="NCF462" s="323"/>
      <c r="NCG462" s="323"/>
      <c r="NCH462" s="323"/>
      <c r="NCI462" s="323"/>
      <c r="NCJ462" s="323"/>
      <c r="NCK462" s="323"/>
      <c r="NCL462" s="323"/>
      <c r="NCM462" s="323"/>
      <c r="NCN462" s="323"/>
      <c r="NCO462" s="323"/>
      <c r="NCP462" s="323"/>
      <c r="NCQ462" s="323"/>
      <c r="NCR462" s="323"/>
      <c r="NCS462" s="323"/>
      <c r="NCT462" s="323"/>
      <c r="NCU462" s="323"/>
      <c r="NCV462" s="323"/>
      <c r="NCW462" s="323"/>
      <c r="NCX462" s="323"/>
      <c r="NCY462" s="323"/>
      <c r="NCZ462" s="323"/>
      <c r="NDA462" s="323"/>
      <c r="NDB462" s="323"/>
      <c r="NDC462" s="323"/>
      <c r="NDD462" s="323"/>
      <c r="NDE462" s="323"/>
      <c r="NDF462" s="323"/>
      <c r="NDG462" s="323"/>
      <c r="NDH462" s="323"/>
      <c r="NDI462" s="323"/>
      <c r="NDJ462" s="323"/>
      <c r="NDK462" s="323"/>
      <c r="NDL462" s="323"/>
      <c r="NDM462" s="323"/>
      <c r="NDN462" s="323"/>
      <c r="NDO462" s="323"/>
      <c r="NDP462" s="323"/>
      <c r="NDQ462" s="323"/>
      <c r="NDR462" s="323"/>
      <c r="NDS462" s="323"/>
      <c r="NDT462" s="323"/>
      <c r="NDU462" s="323"/>
      <c r="NDV462" s="323"/>
      <c r="NDW462" s="323"/>
      <c r="NDX462" s="323"/>
      <c r="NDY462" s="323"/>
      <c r="NDZ462" s="323"/>
      <c r="NEA462" s="323"/>
      <c r="NEB462" s="323"/>
      <c r="NEC462" s="323"/>
      <c r="NED462" s="323"/>
      <c r="NEE462" s="323"/>
      <c r="NEF462" s="323"/>
      <c r="NEG462" s="323"/>
      <c r="NEH462" s="323"/>
      <c r="NEI462" s="323"/>
      <c r="NEJ462" s="323"/>
      <c r="NEK462" s="323"/>
      <c r="NEL462" s="323"/>
      <c r="NEM462" s="323"/>
      <c r="NEN462" s="323"/>
      <c r="NEO462" s="323"/>
      <c r="NEP462" s="323"/>
      <c r="NEQ462" s="323"/>
      <c r="NER462" s="323"/>
      <c r="NES462" s="323"/>
      <c r="NET462" s="323"/>
      <c r="NEU462" s="323"/>
      <c r="NEV462" s="323"/>
      <c r="NEW462" s="323"/>
      <c r="NEX462" s="323"/>
      <c r="NEY462" s="323"/>
      <c r="NEZ462" s="323"/>
      <c r="NFA462" s="323"/>
      <c r="NFB462" s="323"/>
      <c r="NFC462" s="323"/>
      <c r="NFD462" s="323"/>
      <c r="NFE462" s="323"/>
      <c r="NFF462" s="323"/>
      <c r="NFG462" s="323"/>
      <c r="NFH462" s="323"/>
      <c r="NFI462" s="323"/>
      <c r="NFJ462" s="323"/>
      <c r="NFK462" s="323"/>
      <c r="NFL462" s="323"/>
      <c r="NFM462" s="323"/>
      <c r="NFN462" s="323"/>
      <c r="NFO462" s="323"/>
      <c r="NFP462" s="323"/>
      <c r="NFQ462" s="323"/>
      <c r="NFR462" s="323"/>
      <c r="NFS462" s="323"/>
      <c r="NFT462" s="323"/>
      <c r="NFU462" s="323"/>
      <c r="NFV462" s="323"/>
      <c r="NFW462" s="323"/>
      <c r="NFX462" s="323"/>
      <c r="NFY462" s="323"/>
      <c r="NFZ462" s="323"/>
      <c r="NGA462" s="323"/>
      <c r="NGB462" s="323"/>
      <c r="NGC462" s="323"/>
      <c r="NGD462" s="323"/>
      <c r="NGE462" s="323"/>
      <c r="NGF462" s="323"/>
      <c r="NGG462" s="323"/>
      <c r="NGH462" s="323"/>
      <c r="NGI462" s="323"/>
      <c r="NGJ462" s="323"/>
      <c r="NGK462" s="323"/>
      <c r="NGL462" s="323"/>
      <c r="NGM462" s="323"/>
      <c r="NGN462" s="323"/>
      <c r="NGO462" s="323"/>
      <c r="NGP462" s="323"/>
      <c r="NGQ462" s="323"/>
      <c r="NGR462" s="323"/>
      <c r="NGS462" s="323"/>
      <c r="NGT462" s="323"/>
      <c r="NGU462" s="323"/>
      <c r="NGV462" s="323"/>
      <c r="NGW462" s="323"/>
      <c r="NGX462" s="323"/>
      <c r="NGY462" s="323"/>
      <c r="NGZ462" s="323"/>
      <c r="NHA462" s="323"/>
      <c r="NHB462" s="323"/>
      <c r="NHC462" s="323"/>
      <c r="NHD462" s="323"/>
      <c r="NHE462" s="323"/>
      <c r="NHF462" s="323"/>
      <c r="NHG462" s="323"/>
      <c r="NHH462" s="323"/>
      <c r="NHI462" s="323"/>
      <c r="NHJ462" s="323"/>
      <c r="NHK462" s="323"/>
      <c r="NHL462" s="323"/>
      <c r="NHM462" s="323"/>
      <c r="NHN462" s="323"/>
      <c r="NHO462" s="323"/>
      <c r="NHP462" s="323"/>
      <c r="NHQ462" s="323"/>
      <c r="NHR462" s="323"/>
      <c r="NHS462" s="323"/>
      <c r="NHT462" s="323"/>
      <c r="NHU462" s="323"/>
      <c r="NHV462" s="323"/>
      <c r="NHW462" s="323"/>
      <c r="NHX462" s="323"/>
      <c r="NHY462" s="323"/>
      <c r="NHZ462" s="323"/>
      <c r="NIA462" s="323"/>
      <c r="NIB462" s="323"/>
      <c r="NIC462" s="323"/>
      <c r="NID462" s="323"/>
      <c r="NIE462" s="323"/>
      <c r="NIF462" s="323"/>
      <c r="NIG462" s="323"/>
      <c r="NIH462" s="323"/>
      <c r="NII462" s="323"/>
      <c r="NIJ462" s="323"/>
      <c r="NIK462" s="323"/>
      <c r="NIL462" s="323"/>
      <c r="NIM462" s="323"/>
      <c r="NIN462" s="323"/>
      <c r="NIO462" s="323"/>
      <c r="NIP462" s="323"/>
      <c r="NIQ462" s="323"/>
      <c r="NIR462" s="323"/>
      <c r="NIS462" s="323"/>
      <c r="NIT462" s="323"/>
      <c r="NIU462" s="323"/>
      <c r="NIV462" s="323"/>
      <c r="NIW462" s="323"/>
      <c r="NIX462" s="323"/>
      <c r="NIY462" s="323"/>
      <c r="NIZ462" s="323"/>
      <c r="NJA462" s="323"/>
      <c r="NJB462" s="323"/>
      <c r="NJC462" s="323"/>
      <c r="NJD462" s="323"/>
      <c r="NJE462" s="323"/>
      <c r="NJF462" s="323"/>
      <c r="NJG462" s="323"/>
      <c r="NJH462" s="323"/>
      <c r="NJI462" s="323"/>
      <c r="NJJ462" s="323"/>
      <c r="NJK462" s="323"/>
      <c r="NJL462" s="323"/>
      <c r="NJM462" s="323"/>
      <c r="NJN462" s="323"/>
      <c r="NJO462" s="323"/>
      <c r="NJP462" s="323"/>
      <c r="NJQ462" s="323"/>
      <c r="NJR462" s="323"/>
      <c r="NJS462" s="323"/>
      <c r="NJT462" s="323"/>
      <c r="NJU462" s="323"/>
      <c r="NJV462" s="323"/>
      <c r="NJW462" s="323"/>
      <c r="NJX462" s="323"/>
      <c r="NJY462" s="323"/>
      <c r="NJZ462" s="323"/>
      <c r="NKA462" s="323"/>
      <c r="NKB462" s="323"/>
      <c r="NKC462" s="323"/>
      <c r="NKD462" s="323"/>
      <c r="NKE462" s="323"/>
      <c r="NKF462" s="323"/>
      <c r="NKG462" s="323"/>
      <c r="NKH462" s="323"/>
      <c r="NKI462" s="323"/>
      <c r="NKJ462" s="323"/>
      <c r="NKK462" s="323"/>
      <c r="NKL462" s="323"/>
      <c r="NKM462" s="323"/>
      <c r="NKN462" s="323"/>
      <c r="NKO462" s="323"/>
      <c r="NKP462" s="323"/>
      <c r="NKQ462" s="323"/>
      <c r="NKR462" s="323"/>
      <c r="NKS462" s="323"/>
      <c r="NKT462" s="323"/>
      <c r="NKU462" s="323"/>
      <c r="NKV462" s="323"/>
      <c r="NKW462" s="323"/>
      <c r="NKX462" s="323"/>
      <c r="NKY462" s="323"/>
      <c r="NKZ462" s="323"/>
      <c r="NLA462" s="323"/>
      <c r="NLB462" s="323"/>
      <c r="NLC462" s="323"/>
      <c r="NLD462" s="323"/>
      <c r="NLE462" s="323"/>
      <c r="NLF462" s="323"/>
      <c r="NLG462" s="323"/>
      <c r="NLH462" s="323"/>
      <c r="NLI462" s="323"/>
      <c r="NLJ462" s="323"/>
      <c r="NLK462" s="323"/>
      <c r="NLL462" s="323"/>
      <c r="NLM462" s="323"/>
      <c r="NLN462" s="323"/>
      <c r="NLO462" s="323"/>
      <c r="NLP462" s="323"/>
      <c r="NLQ462" s="323"/>
      <c r="NLR462" s="323"/>
      <c r="NLS462" s="323"/>
      <c r="NLT462" s="323"/>
      <c r="NLU462" s="323"/>
      <c r="NLV462" s="323"/>
      <c r="NLW462" s="323"/>
      <c r="NLX462" s="323"/>
      <c r="NLY462" s="323"/>
      <c r="NLZ462" s="323"/>
      <c r="NMA462" s="323"/>
      <c r="NMB462" s="323"/>
      <c r="NMC462" s="323"/>
      <c r="NMD462" s="323"/>
      <c r="NME462" s="323"/>
      <c r="NMF462" s="323"/>
      <c r="NMG462" s="323"/>
      <c r="NMH462" s="323"/>
      <c r="NMI462" s="323"/>
      <c r="NMJ462" s="323"/>
      <c r="NMK462" s="323"/>
      <c r="NML462" s="323"/>
      <c r="NMM462" s="323"/>
      <c r="NMN462" s="323"/>
      <c r="NMO462" s="323"/>
      <c r="NMP462" s="323"/>
      <c r="NMQ462" s="323"/>
      <c r="NMR462" s="323"/>
      <c r="NMS462" s="323"/>
      <c r="NMT462" s="323"/>
      <c r="NMU462" s="323"/>
      <c r="NMV462" s="323"/>
      <c r="NMW462" s="323"/>
      <c r="NMX462" s="323"/>
      <c r="NMY462" s="323"/>
      <c r="NMZ462" s="323"/>
      <c r="NNA462" s="323"/>
      <c r="NNB462" s="323"/>
      <c r="NNC462" s="323"/>
      <c r="NND462" s="323"/>
      <c r="NNE462" s="323"/>
      <c r="NNF462" s="323"/>
      <c r="NNG462" s="323"/>
      <c r="NNH462" s="323"/>
      <c r="NNI462" s="323"/>
      <c r="NNJ462" s="323"/>
      <c r="NNK462" s="323"/>
      <c r="NNL462" s="323"/>
      <c r="NNM462" s="323"/>
      <c r="NNN462" s="323"/>
      <c r="NNO462" s="323"/>
      <c r="NNP462" s="323"/>
      <c r="NNQ462" s="323"/>
      <c r="NNR462" s="323"/>
      <c r="NNS462" s="323"/>
      <c r="NNT462" s="323"/>
      <c r="NNU462" s="323"/>
      <c r="NNV462" s="323"/>
      <c r="NNW462" s="323"/>
      <c r="NNX462" s="323"/>
      <c r="NNY462" s="323"/>
      <c r="NNZ462" s="323"/>
      <c r="NOA462" s="323"/>
      <c r="NOB462" s="323"/>
      <c r="NOC462" s="323"/>
      <c r="NOD462" s="323"/>
      <c r="NOE462" s="323"/>
      <c r="NOF462" s="323"/>
      <c r="NOG462" s="323"/>
      <c r="NOH462" s="323"/>
      <c r="NOI462" s="323"/>
      <c r="NOJ462" s="323"/>
      <c r="NOK462" s="323"/>
      <c r="NOL462" s="323"/>
      <c r="NOM462" s="323"/>
      <c r="NON462" s="323"/>
      <c r="NOO462" s="323"/>
      <c r="NOP462" s="323"/>
      <c r="NOQ462" s="323"/>
      <c r="NOR462" s="323"/>
      <c r="NOS462" s="323"/>
      <c r="NOT462" s="323"/>
      <c r="NOU462" s="323"/>
      <c r="NOV462" s="323"/>
      <c r="NOW462" s="323"/>
      <c r="NOX462" s="323"/>
      <c r="NOY462" s="323"/>
      <c r="NOZ462" s="323"/>
      <c r="NPA462" s="323"/>
      <c r="NPB462" s="323"/>
      <c r="NPC462" s="323"/>
      <c r="NPD462" s="323"/>
      <c r="NPE462" s="323"/>
      <c r="NPF462" s="323"/>
      <c r="NPG462" s="323"/>
      <c r="NPH462" s="323"/>
      <c r="NPI462" s="323"/>
      <c r="NPJ462" s="323"/>
      <c r="NPK462" s="323"/>
      <c r="NPL462" s="323"/>
      <c r="NPM462" s="323"/>
      <c r="NPN462" s="323"/>
      <c r="NPO462" s="323"/>
      <c r="NPP462" s="323"/>
      <c r="NPQ462" s="323"/>
      <c r="NPR462" s="323"/>
      <c r="NPS462" s="323"/>
      <c r="NPT462" s="323"/>
      <c r="NPU462" s="323"/>
      <c r="NPV462" s="323"/>
      <c r="NPW462" s="323"/>
      <c r="NPX462" s="323"/>
      <c r="NPY462" s="323"/>
      <c r="NPZ462" s="323"/>
      <c r="NQA462" s="323"/>
      <c r="NQB462" s="323"/>
      <c r="NQC462" s="323"/>
      <c r="NQD462" s="323"/>
      <c r="NQE462" s="323"/>
      <c r="NQF462" s="323"/>
      <c r="NQG462" s="323"/>
      <c r="NQH462" s="323"/>
      <c r="NQI462" s="323"/>
      <c r="NQJ462" s="323"/>
      <c r="NQK462" s="323"/>
      <c r="NQL462" s="323"/>
      <c r="NQM462" s="323"/>
      <c r="NQN462" s="323"/>
      <c r="NQO462" s="323"/>
      <c r="NQP462" s="323"/>
      <c r="NQQ462" s="323"/>
      <c r="NQR462" s="323"/>
      <c r="NQS462" s="323"/>
      <c r="NQT462" s="323"/>
      <c r="NQU462" s="323"/>
      <c r="NQV462" s="323"/>
      <c r="NQW462" s="323"/>
      <c r="NQX462" s="323"/>
      <c r="NQY462" s="323"/>
      <c r="NQZ462" s="323"/>
      <c r="NRA462" s="323"/>
      <c r="NRB462" s="323"/>
      <c r="NRC462" s="323"/>
      <c r="NRD462" s="323"/>
      <c r="NRE462" s="323"/>
      <c r="NRF462" s="323"/>
      <c r="NRG462" s="323"/>
      <c r="NRH462" s="323"/>
      <c r="NRI462" s="323"/>
      <c r="NRJ462" s="323"/>
      <c r="NRK462" s="323"/>
      <c r="NRL462" s="323"/>
      <c r="NRM462" s="323"/>
      <c r="NRN462" s="323"/>
      <c r="NRO462" s="323"/>
      <c r="NRP462" s="323"/>
      <c r="NRQ462" s="323"/>
      <c r="NRR462" s="323"/>
      <c r="NRS462" s="323"/>
      <c r="NRT462" s="323"/>
      <c r="NRU462" s="323"/>
      <c r="NRV462" s="323"/>
      <c r="NRW462" s="323"/>
      <c r="NRX462" s="323"/>
      <c r="NRY462" s="323"/>
      <c r="NRZ462" s="323"/>
      <c r="NSA462" s="323"/>
      <c r="NSB462" s="323"/>
      <c r="NSC462" s="323"/>
      <c r="NSD462" s="323"/>
      <c r="NSE462" s="323"/>
      <c r="NSF462" s="323"/>
      <c r="NSG462" s="323"/>
      <c r="NSH462" s="323"/>
      <c r="NSI462" s="323"/>
      <c r="NSJ462" s="323"/>
      <c r="NSK462" s="323"/>
      <c r="NSL462" s="323"/>
      <c r="NSM462" s="323"/>
      <c r="NSN462" s="323"/>
      <c r="NSO462" s="323"/>
      <c r="NSP462" s="323"/>
      <c r="NSQ462" s="323"/>
      <c r="NSR462" s="323"/>
      <c r="NSS462" s="323"/>
      <c r="NST462" s="323"/>
      <c r="NSU462" s="323"/>
      <c r="NSV462" s="323"/>
      <c r="NSW462" s="323"/>
      <c r="NSX462" s="323"/>
      <c r="NSY462" s="323"/>
      <c r="NSZ462" s="323"/>
      <c r="NTA462" s="323"/>
      <c r="NTB462" s="323"/>
      <c r="NTC462" s="323"/>
      <c r="NTD462" s="323"/>
      <c r="NTE462" s="323"/>
      <c r="NTF462" s="323"/>
      <c r="NTG462" s="323"/>
      <c r="NTH462" s="323"/>
      <c r="NTI462" s="323"/>
      <c r="NTJ462" s="323"/>
      <c r="NTK462" s="323"/>
      <c r="NTL462" s="323"/>
      <c r="NTM462" s="323"/>
      <c r="NTN462" s="323"/>
      <c r="NTO462" s="323"/>
      <c r="NTP462" s="323"/>
      <c r="NTQ462" s="323"/>
      <c r="NTR462" s="323"/>
      <c r="NTS462" s="323"/>
      <c r="NTT462" s="323"/>
      <c r="NTU462" s="323"/>
      <c r="NTV462" s="323"/>
      <c r="NTW462" s="323"/>
      <c r="NTX462" s="323"/>
      <c r="NTY462" s="323"/>
      <c r="NTZ462" s="323"/>
      <c r="NUA462" s="323"/>
      <c r="NUB462" s="323"/>
      <c r="NUC462" s="323"/>
      <c r="NUD462" s="323"/>
      <c r="NUE462" s="323"/>
      <c r="NUF462" s="323"/>
      <c r="NUG462" s="323"/>
      <c r="NUH462" s="323"/>
      <c r="NUI462" s="323"/>
      <c r="NUJ462" s="323"/>
      <c r="NUK462" s="323"/>
      <c r="NUL462" s="323"/>
      <c r="NUM462" s="323"/>
      <c r="NUN462" s="323"/>
      <c r="NUO462" s="323"/>
      <c r="NUP462" s="323"/>
      <c r="NUQ462" s="323"/>
      <c r="NUR462" s="323"/>
      <c r="NUS462" s="323"/>
      <c r="NUT462" s="323"/>
      <c r="NUU462" s="323"/>
      <c r="NUV462" s="323"/>
      <c r="NUW462" s="323"/>
      <c r="NUX462" s="323"/>
      <c r="NUY462" s="323"/>
      <c r="NUZ462" s="323"/>
      <c r="NVA462" s="323"/>
      <c r="NVB462" s="323"/>
      <c r="NVC462" s="323"/>
      <c r="NVD462" s="323"/>
      <c r="NVE462" s="323"/>
      <c r="NVF462" s="323"/>
      <c r="NVG462" s="323"/>
      <c r="NVH462" s="323"/>
      <c r="NVI462" s="323"/>
      <c r="NVJ462" s="323"/>
      <c r="NVK462" s="323"/>
      <c r="NVL462" s="323"/>
      <c r="NVM462" s="323"/>
      <c r="NVN462" s="323"/>
      <c r="NVO462" s="323"/>
      <c r="NVP462" s="323"/>
      <c r="NVQ462" s="323"/>
      <c r="NVR462" s="323"/>
      <c r="NVS462" s="323"/>
      <c r="NVT462" s="323"/>
      <c r="NVU462" s="323"/>
      <c r="NVV462" s="323"/>
      <c r="NVW462" s="323"/>
      <c r="NVX462" s="323"/>
      <c r="NVY462" s="323"/>
      <c r="NVZ462" s="323"/>
      <c r="NWA462" s="323"/>
      <c r="NWB462" s="323"/>
      <c r="NWC462" s="323"/>
      <c r="NWD462" s="323"/>
      <c r="NWE462" s="323"/>
      <c r="NWF462" s="323"/>
      <c r="NWG462" s="323"/>
      <c r="NWH462" s="323"/>
      <c r="NWI462" s="323"/>
      <c r="NWJ462" s="323"/>
      <c r="NWK462" s="323"/>
      <c r="NWL462" s="323"/>
      <c r="NWM462" s="323"/>
      <c r="NWN462" s="323"/>
      <c r="NWO462" s="323"/>
      <c r="NWP462" s="323"/>
      <c r="NWQ462" s="323"/>
      <c r="NWR462" s="323"/>
      <c r="NWS462" s="323"/>
      <c r="NWT462" s="323"/>
      <c r="NWU462" s="323"/>
      <c r="NWV462" s="323"/>
      <c r="NWW462" s="323"/>
      <c r="NWX462" s="323"/>
      <c r="NWY462" s="323"/>
      <c r="NWZ462" s="323"/>
      <c r="NXA462" s="323"/>
      <c r="NXB462" s="323"/>
      <c r="NXC462" s="323"/>
      <c r="NXD462" s="323"/>
      <c r="NXE462" s="323"/>
      <c r="NXF462" s="323"/>
      <c r="NXG462" s="323"/>
      <c r="NXH462" s="323"/>
      <c r="NXI462" s="323"/>
      <c r="NXJ462" s="323"/>
      <c r="NXK462" s="323"/>
      <c r="NXL462" s="323"/>
      <c r="NXM462" s="323"/>
      <c r="NXN462" s="323"/>
      <c r="NXO462" s="323"/>
      <c r="NXP462" s="323"/>
      <c r="NXQ462" s="323"/>
      <c r="NXR462" s="323"/>
      <c r="NXS462" s="323"/>
      <c r="NXT462" s="323"/>
      <c r="NXU462" s="323"/>
      <c r="NXV462" s="323"/>
      <c r="NXW462" s="323"/>
      <c r="NXX462" s="323"/>
      <c r="NXY462" s="323"/>
      <c r="NXZ462" s="323"/>
      <c r="NYA462" s="323"/>
      <c r="NYB462" s="323"/>
      <c r="NYC462" s="323"/>
      <c r="NYD462" s="323"/>
      <c r="NYE462" s="323"/>
      <c r="NYF462" s="323"/>
      <c r="NYG462" s="323"/>
      <c r="NYH462" s="323"/>
      <c r="NYI462" s="323"/>
      <c r="NYJ462" s="323"/>
      <c r="NYK462" s="323"/>
      <c r="NYL462" s="323"/>
      <c r="NYM462" s="323"/>
      <c r="NYN462" s="323"/>
      <c r="NYO462" s="323"/>
      <c r="NYP462" s="323"/>
      <c r="NYQ462" s="323"/>
      <c r="NYR462" s="323"/>
      <c r="NYS462" s="323"/>
      <c r="NYT462" s="323"/>
      <c r="NYU462" s="323"/>
      <c r="NYV462" s="323"/>
      <c r="NYW462" s="323"/>
      <c r="NYX462" s="323"/>
      <c r="NYY462" s="323"/>
      <c r="NYZ462" s="323"/>
      <c r="NZA462" s="323"/>
      <c r="NZB462" s="323"/>
      <c r="NZC462" s="323"/>
      <c r="NZD462" s="323"/>
      <c r="NZE462" s="323"/>
      <c r="NZF462" s="323"/>
      <c r="NZG462" s="323"/>
      <c r="NZH462" s="323"/>
      <c r="NZI462" s="323"/>
      <c r="NZJ462" s="323"/>
      <c r="NZK462" s="323"/>
      <c r="NZL462" s="323"/>
      <c r="NZM462" s="323"/>
      <c r="NZN462" s="323"/>
      <c r="NZO462" s="323"/>
      <c r="NZP462" s="323"/>
      <c r="NZQ462" s="323"/>
      <c r="NZR462" s="323"/>
      <c r="NZS462" s="323"/>
      <c r="NZT462" s="323"/>
      <c r="NZU462" s="323"/>
      <c r="NZV462" s="323"/>
      <c r="NZW462" s="323"/>
      <c r="NZX462" s="323"/>
      <c r="NZY462" s="323"/>
      <c r="NZZ462" s="323"/>
      <c r="OAA462" s="323"/>
      <c r="OAB462" s="323"/>
      <c r="OAC462" s="323"/>
      <c r="OAD462" s="323"/>
      <c r="OAE462" s="323"/>
      <c r="OAF462" s="323"/>
      <c r="OAG462" s="323"/>
      <c r="OAH462" s="323"/>
      <c r="OAI462" s="323"/>
      <c r="OAJ462" s="323"/>
      <c r="OAK462" s="323"/>
      <c r="OAL462" s="323"/>
      <c r="OAM462" s="323"/>
      <c r="OAN462" s="323"/>
      <c r="OAO462" s="323"/>
      <c r="OAP462" s="323"/>
      <c r="OAQ462" s="323"/>
      <c r="OAR462" s="323"/>
      <c r="OAS462" s="323"/>
      <c r="OAT462" s="323"/>
      <c r="OAU462" s="323"/>
      <c r="OAV462" s="323"/>
      <c r="OAW462" s="323"/>
      <c r="OAX462" s="323"/>
      <c r="OAY462" s="323"/>
      <c r="OAZ462" s="323"/>
      <c r="OBA462" s="323"/>
      <c r="OBB462" s="323"/>
      <c r="OBC462" s="323"/>
      <c r="OBD462" s="323"/>
      <c r="OBE462" s="323"/>
      <c r="OBF462" s="323"/>
      <c r="OBG462" s="323"/>
      <c r="OBH462" s="323"/>
      <c r="OBI462" s="323"/>
      <c r="OBJ462" s="323"/>
      <c r="OBK462" s="323"/>
      <c r="OBL462" s="323"/>
      <c r="OBM462" s="323"/>
      <c r="OBN462" s="323"/>
      <c r="OBO462" s="323"/>
      <c r="OBP462" s="323"/>
      <c r="OBQ462" s="323"/>
      <c r="OBR462" s="323"/>
      <c r="OBS462" s="323"/>
      <c r="OBT462" s="323"/>
      <c r="OBU462" s="323"/>
      <c r="OBV462" s="323"/>
      <c r="OBW462" s="323"/>
      <c r="OBX462" s="323"/>
      <c r="OBY462" s="323"/>
      <c r="OBZ462" s="323"/>
      <c r="OCA462" s="323"/>
      <c r="OCB462" s="323"/>
      <c r="OCC462" s="323"/>
      <c r="OCD462" s="323"/>
      <c r="OCE462" s="323"/>
      <c r="OCF462" s="323"/>
      <c r="OCG462" s="323"/>
      <c r="OCH462" s="323"/>
      <c r="OCI462" s="323"/>
      <c r="OCJ462" s="323"/>
      <c r="OCK462" s="323"/>
      <c r="OCL462" s="323"/>
      <c r="OCM462" s="323"/>
      <c r="OCN462" s="323"/>
      <c r="OCO462" s="323"/>
      <c r="OCP462" s="323"/>
      <c r="OCQ462" s="323"/>
      <c r="OCR462" s="323"/>
      <c r="OCS462" s="323"/>
      <c r="OCT462" s="323"/>
      <c r="OCU462" s="323"/>
      <c r="OCV462" s="323"/>
      <c r="OCW462" s="323"/>
      <c r="OCX462" s="323"/>
      <c r="OCY462" s="323"/>
      <c r="OCZ462" s="323"/>
      <c r="ODA462" s="323"/>
      <c r="ODB462" s="323"/>
      <c r="ODC462" s="323"/>
      <c r="ODD462" s="323"/>
      <c r="ODE462" s="323"/>
      <c r="ODF462" s="323"/>
      <c r="ODG462" s="323"/>
      <c r="ODH462" s="323"/>
      <c r="ODI462" s="323"/>
      <c r="ODJ462" s="323"/>
      <c r="ODK462" s="323"/>
      <c r="ODL462" s="323"/>
      <c r="ODM462" s="323"/>
      <c r="ODN462" s="323"/>
      <c r="ODO462" s="323"/>
      <c r="ODP462" s="323"/>
      <c r="ODQ462" s="323"/>
      <c r="ODR462" s="323"/>
      <c r="ODS462" s="323"/>
      <c r="ODT462" s="323"/>
      <c r="ODU462" s="323"/>
      <c r="ODV462" s="323"/>
      <c r="ODW462" s="323"/>
      <c r="ODX462" s="323"/>
      <c r="ODY462" s="323"/>
      <c r="ODZ462" s="323"/>
      <c r="OEA462" s="323"/>
      <c r="OEB462" s="323"/>
      <c r="OEC462" s="323"/>
      <c r="OED462" s="323"/>
      <c r="OEE462" s="323"/>
      <c r="OEF462" s="323"/>
      <c r="OEG462" s="323"/>
      <c r="OEH462" s="323"/>
      <c r="OEI462" s="323"/>
      <c r="OEJ462" s="323"/>
      <c r="OEK462" s="323"/>
      <c r="OEL462" s="323"/>
      <c r="OEM462" s="323"/>
      <c r="OEN462" s="323"/>
      <c r="OEO462" s="323"/>
      <c r="OEP462" s="323"/>
      <c r="OEQ462" s="323"/>
      <c r="OER462" s="323"/>
      <c r="OES462" s="323"/>
      <c r="OET462" s="323"/>
      <c r="OEU462" s="323"/>
      <c r="OEV462" s="323"/>
      <c r="OEW462" s="323"/>
      <c r="OEX462" s="323"/>
      <c r="OEY462" s="323"/>
      <c r="OEZ462" s="323"/>
      <c r="OFA462" s="323"/>
      <c r="OFB462" s="323"/>
      <c r="OFC462" s="323"/>
      <c r="OFD462" s="323"/>
      <c r="OFE462" s="323"/>
      <c r="OFF462" s="323"/>
      <c r="OFG462" s="323"/>
      <c r="OFH462" s="323"/>
      <c r="OFI462" s="323"/>
      <c r="OFJ462" s="323"/>
      <c r="OFK462" s="323"/>
      <c r="OFL462" s="323"/>
      <c r="OFM462" s="323"/>
      <c r="OFN462" s="323"/>
      <c r="OFO462" s="323"/>
      <c r="OFP462" s="323"/>
      <c r="OFQ462" s="323"/>
      <c r="OFR462" s="323"/>
      <c r="OFS462" s="323"/>
      <c r="OFT462" s="323"/>
      <c r="OFU462" s="323"/>
      <c r="OFV462" s="323"/>
      <c r="OFW462" s="323"/>
      <c r="OFX462" s="323"/>
      <c r="OFY462" s="323"/>
      <c r="OFZ462" s="323"/>
      <c r="OGA462" s="323"/>
      <c r="OGB462" s="323"/>
      <c r="OGC462" s="323"/>
      <c r="OGD462" s="323"/>
      <c r="OGE462" s="323"/>
      <c r="OGF462" s="323"/>
      <c r="OGG462" s="323"/>
      <c r="OGH462" s="323"/>
      <c r="OGI462" s="323"/>
      <c r="OGJ462" s="323"/>
      <c r="OGK462" s="323"/>
      <c r="OGL462" s="323"/>
      <c r="OGM462" s="323"/>
      <c r="OGN462" s="323"/>
      <c r="OGO462" s="323"/>
      <c r="OGP462" s="323"/>
      <c r="OGQ462" s="323"/>
      <c r="OGR462" s="323"/>
      <c r="OGS462" s="323"/>
      <c r="OGT462" s="323"/>
      <c r="OGU462" s="323"/>
      <c r="OGV462" s="323"/>
      <c r="OGW462" s="323"/>
      <c r="OGX462" s="323"/>
      <c r="OGY462" s="323"/>
      <c r="OGZ462" s="323"/>
      <c r="OHA462" s="323"/>
      <c r="OHB462" s="323"/>
      <c r="OHC462" s="323"/>
      <c r="OHD462" s="323"/>
      <c r="OHE462" s="323"/>
      <c r="OHF462" s="323"/>
      <c r="OHG462" s="323"/>
      <c r="OHH462" s="323"/>
      <c r="OHI462" s="323"/>
      <c r="OHJ462" s="323"/>
      <c r="OHK462" s="323"/>
      <c r="OHL462" s="323"/>
      <c r="OHM462" s="323"/>
      <c r="OHN462" s="323"/>
      <c r="OHO462" s="323"/>
      <c r="OHP462" s="323"/>
      <c r="OHQ462" s="323"/>
      <c r="OHR462" s="323"/>
      <c r="OHS462" s="323"/>
      <c r="OHT462" s="323"/>
      <c r="OHU462" s="323"/>
      <c r="OHV462" s="323"/>
      <c r="OHW462" s="323"/>
      <c r="OHX462" s="323"/>
      <c r="OHY462" s="323"/>
      <c r="OHZ462" s="323"/>
      <c r="OIA462" s="323"/>
      <c r="OIB462" s="323"/>
      <c r="OIC462" s="323"/>
      <c r="OID462" s="323"/>
      <c r="OIE462" s="323"/>
      <c r="OIF462" s="323"/>
      <c r="OIG462" s="323"/>
      <c r="OIH462" s="323"/>
      <c r="OII462" s="323"/>
      <c r="OIJ462" s="323"/>
      <c r="OIK462" s="323"/>
      <c r="OIL462" s="323"/>
      <c r="OIM462" s="323"/>
      <c r="OIN462" s="323"/>
      <c r="OIO462" s="323"/>
      <c r="OIP462" s="323"/>
      <c r="OIQ462" s="323"/>
      <c r="OIR462" s="323"/>
      <c r="OIS462" s="323"/>
      <c r="OIT462" s="323"/>
      <c r="OIU462" s="323"/>
      <c r="OIV462" s="323"/>
      <c r="OIW462" s="323"/>
      <c r="OIX462" s="323"/>
      <c r="OIY462" s="323"/>
      <c r="OIZ462" s="323"/>
      <c r="OJA462" s="323"/>
      <c r="OJB462" s="323"/>
      <c r="OJC462" s="323"/>
      <c r="OJD462" s="323"/>
      <c r="OJE462" s="323"/>
      <c r="OJF462" s="323"/>
      <c r="OJG462" s="323"/>
      <c r="OJH462" s="323"/>
      <c r="OJI462" s="323"/>
      <c r="OJJ462" s="323"/>
      <c r="OJK462" s="323"/>
      <c r="OJL462" s="323"/>
      <c r="OJM462" s="323"/>
      <c r="OJN462" s="323"/>
      <c r="OJO462" s="323"/>
      <c r="OJP462" s="323"/>
      <c r="OJQ462" s="323"/>
      <c r="OJR462" s="323"/>
      <c r="OJS462" s="323"/>
      <c r="OJT462" s="323"/>
      <c r="OJU462" s="323"/>
      <c r="OJV462" s="323"/>
      <c r="OJW462" s="323"/>
      <c r="OJX462" s="323"/>
      <c r="OJY462" s="323"/>
      <c r="OJZ462" s="323"/>
      <c r="OKA462" s="323"/>
      <c r="OKB462" s="323"/>
      <c r="OKC462" s="323"/>
      <c r="OKD462" s="323"/>
      <c r="OKE462" s="323"/>
      <c r="OKF462" s="323"/>
      <c r="OKG462" s="323"/>
      <c r="OKH462" s="323"/>
      <c r="OKI462" s="323"/>
      <c r="OKJ462" s="323"/>
      <c r="OKK462" s="323"/>
      <c r="OKL462" s="323"/>
      <c r="OKM462" s="323"/>
      <c r="OKN462" s="323"/>
      <c r="OKO462" s="323"/>
      <c r="OKP462" s="323"/>
      <c r="OKQ462" s="323"/>
      <c r="OKR462" s="323"/>
      <c r="OKS462" s="323"/>
      <c r="OKT462" s="323"/>
      <c r="OKU462" s="323"/>
      <c r="OKV462" s="323"/>
      <c r="OKW462" s="323"/>
      <c r="OKX462" s="323"/>
      <c r="OKY462" s="323"/>
      <c r="OKZ462" s="323"/>
      <c r="OLA462" s="323"/>
      <c r="OLB462" s="323"/>
      <c r="OLC462" s="323"/>
      <c r="OLD462" s="323"/>
      <c r="OLE462" s="323"/>
      <c r="OLF462" s="323"/>
      <c r="OLG462" s="323"/>
      <c r="OLH462" s="323"/>
      <c r="OLI462" s="323"/>
      <c r="OLJ462" s="323"/>
      <c r="OLK462" s="323"/>
      <c r="OLL462" s="323"/>
      <c r="OLM462" s="323"/>
      <c r="OLN462" s="323"/>
      <c r="OLO462" s="323"/>
      <c r="OLP462" s="323"/>
      <c r="OLQ462" s="323"/>
      <c r="OLR462" s="323"/>
      <c r="OLS462" s="323"/>
      <c r="OLT462" s="323"/>
      <c r="OLU462" s="323"/>
      <c r="OLV462" s="323"/>
      <c r="OLW462" s="323"/>
      <c r="OLX462" s="323"/>
      <c r="OLY462" s="323"/>
      <c r="OLZ462" s="323"/>
      <c r="OMA462" s="323"/>
      <c r="OMB462" s="323"/>
      <c r="OMC462" s="323"/>
      <c r="OMD462" s="323"/>
      <c r="OME462" s="323"/>
      <c r="OMF462" s="323"/>
      <c r="OMG462" s="323"/>
      <c r="OMH462" s="323"/>
      <c r="OMI462" s="323"/>
      <c r="OMJ462" s="323"/>
      <c r="OMK462" s="323"/>
      <c r="OML462" s="323"/>
      <c r="OMM462" s="323"/>
      <c r="OMN462" s="323"/>
      <c r="OMO462" s="323"/>
      <c r="OMP462" s="323"/>
      <c r="OMQ462" s="323"/>
      <c r="OMR462" s="323"/>
      <c r="OMS462" s="323"/>
      <c r="OMT462" s="323"/>
      <c r="OMU462" s="323"/>
      <c r="OMV462" s="323"/>
      <c r="OMW462" s="323"/>
      <c r="OMX462" s="323"/>
      <c r="OMY462" s="323"/>
      <c r="OMZ462" s="323"/>
      <c r="ONA462" s="323"/>
      <c r="ONB462" s="323"/>
      <c r="ONC462" s="323"/>
      <c r="OND462" s="323"/>
      <c r="ONE462" s="323"/>
      <c r="ONF462" s="323"/>
      <c r="ONG462" s="323"/>
      <c r="ONH462" s="323"/>
      <c r="ONI462" s="323"/>
      <c r="ONJ462" s="323"/>
      <c r="ONK462" s="323"/>
      <c r="ONL462" s="323"/>
      <c r="ONM462" s="323"/>
      <c r="ONN462" s="323"/>
      <c r="ONO462" s="323"/>
      <c r="ONP462" s="323"/>
      <c r="ONQ462" s="323"/>
      <c r="ONR462" s="323"/>
      <c r="ONS462" s="323"/>
      <c r="ONT462" s="323"/>
      <c r="ONU462" s="323"/>
      <c r="ONV462" s="323"/>
      <c r="ONW462" s="323"/>
      <c r="ONX462" s="323"/>
      <c r="ONY462" s="323"/>
      <c r="ONZ462" s="323"/>
      <c r="OOA462" s="323"/>
      <c r="OOB462" s="323"/>
      <c r="OOC462" s="323"/>
      <c r="OOD462" s="323"/>
      <c r="OOE462" s="323"/>
      <c r="OOF462" s="323"/>
      <c r="OOG462" s="323"/>
      <c r="OOH462" s="323"/>
      <c r="OOI462" s="323"/>
      <c r="OOJ462" s="323"/>
      <c r="OOK462" s="323"/>
      <c r="OOL462" s="323"/>
      <c r="OOM462" s="323"/>
      <c r="OON462" s="323"/>
      <c r="OOO462" s="323"/>
      <c r="OOP462" s="323"/>
      <c r="OOQ462" s="323"/>
      <c r="OOR462" s="323"/>
      <c r="OOS462" s="323"/>
      <c r="OOT462" s="323"/>
      <c r="OOU462" s="323"/>
      <c r="OOV462" s="323"/>
      <c r="OOW462" s="323"/>
      <c r="OOX462" s="323"/>
      <c r="OOY462" s="323"/>
      <c r="OOZ462" s="323"/>
      <c r="OPA462" s="323"/>
      <c r="OPB462" s="323"/>
      <c r="OPC462" s="323"/>
      <c r="OPD462" s="323"/>
      <c r="OPE462" s="323"/>
      <c r="OPF462" s="323"/>
      <c r="OPG462" s="323"/>
      <c r="OPH462" s="323"/>
      <c r="OPI462" s="323"/>
      <c r="OPJ462" s="323"/>
      <c r="OPK462" s="323"/>
      <c r="OPL462" s="323"/>
      <c r="OPM462" s="323"/>
      <c r="OPN462" s="323"/>
      <c r="OPO462" s="323"/>
      <c r="OPP462" s="323"/>
      <c r="OPQ462" s="323"/>
      <c r="OPR462" s="323"/>
      <c r="OPS462" s="323"/>
      <c r="OPT462" s="323"/>
      <c r="OPU462" s="323"/>
      <c r="OPV462" s="323"/>
      <c r="OPW462" s="323"/>
      <c r="OPX462" s="323"/>
      <c r="OPY462" s="323"/>
      <c r="OPZ462" s="323"/>
      <c r="OQA462" s="323"/>
      <c r="OQB462" s="323"/>
      <c r="OQC462" s="323"/>
      <c r="OQD462" s="323"/>
      <c r="OQE462" s="323"/>
      <c r="OQF462" s="323"/>
      <c r="OQG462" s="323"/>
      <c r="OQH462" s="323"/>
      <c r="OQI462" s="323"/>
      <c r="OQJ462" s="323"/>
      <c r="OQK462" s="323"/>
      <c r="OQL462" s="323"/>
      <c r="OQM462" s="323"/>
      <c r="OQN462" s="323"/>
      <c r="OQO462" s="323"/>
      <c r="OQP462" s="323"/>
      <c r="OQQ462" s="323"/>
      <c r="OQR462" s="323"/>
      <c r="OQS462" s="323"/>
      <c r="OQT462" s="323"/>
      <c r="OQU462" s="323"/>
      <c r="OQV462" s="323"/>
      <c r="OQW462" s="323"/>
      <c r="OQX462" s="323"/>
      <c r="OQY462" s="323"/>
      <c r="OQZ462" s="323"/>
      <c r="ORA462" s="323"/>
      <c r="ORB462" s="323"/>
      <c r="ORC462" s="323"/>
      <c r="ORD462" s="323"/>
      <c r="ORE462" s="323"/>
      <c r="ORF462" s="323"/>
      <c r="ORG462" s="323"/>
      <c r="ORH462" s="323"/>
      <c r="ORI462" s="323"/>
      <c r="ORJ462" s="323"/>
      <c r="ORK462" s="323"/>
      <c r="ORL462" s="323"/>
      <c r="ORM462" s="323"/>
      <c r="ORN462" s="323"/>
      <c r="ORO462" s="323"/>
      <c r="ORP462" s="323"/>
      <c r="ORQ462" s="323"/>
      <c r="ORR462" s="323"/>
      <c r="ORS462" s="323"/>
      <c r="ORT462" s="323"/>
      <c r="ORU462" s="323"/>
      <c r="ORV462" s="323"/>
      <c r="ORW462" s="323"/>
      <c r="ORX462" s="323"/>
      <c r="ORY462" s="323"/>
      <c r="ORZ462" s="323"/>
      <c r="OSA462" s="323"/>
      <c r="OSB462" s="323"/>
      <c r="OSC462" s="323"/>
      <c r="OSD462" s="323"/>
      <c r="OSE462" s="323"/>
      <c r="OSF462" s="323"/>
      <c r="OSG462" s="323"/>
      <c r="OSH462" s="323"/>
      <c r="OSI462" s="323"/>
      <c r="OSJ462" s="323"/>
      <c r="OSK462" s="323"/>
      <c r="OSL462" s="323"/>
      <c r="OSM462" s="323"/>
      <c r="OSN462" s="323"/>
      <c r="OSO462" s="323"/>
      <c r="OSP462" s="323"/>
      <c r="OSQ462" s="323"/>
      <c r="OSR462" s="323"/>
      <c r="OSS462" s="323"/>
      <c r="OST462" s="323"/>
      <c r="OSU462" s="323"/>
      <c r="OSV462" s="323"/>
      <c r="OSW462" s="323"/>
      <c r="OSX462" s="323"/>
      <c r="OSY462" s="323"/>
      <c r="OSZ462" s="323"/>
      <c r="OTA462" s="323"/>
      <c r="OTB462" s="323"/>
      <c r="OTC462" s="323"/>
      <c r="OTD462" s="323"/>
      <c r="OTE462" s="323"/>
      <c r="OTF462" s="323"/>
      <c r="OTG462" s="323"/>
      <c r="OTH462" s="323"/>
      <c r="OTI462" s="323"/>
      <c r="OTJ462" s="323"/>
      <c r="OTK462" s="323"/>
      <c r="OTL462" s="323"/>
      <c r="OTM462" s="323"/>
      <c r="OTN462" s="323"/>
      <c r="OTO462" s="323"/>
      <c r="OTP462" s="323"/>
      <c r="OTQ462" s="323"/>
      <c r="OTR462" s="323"/>
      <c r="OTS462" s="323"/>
      <c r="OTT462" s="323"/>
      <c r="OTU462" s="323"/>
      <c r="OTV462" s="323"/>
      <c r="OTW462" s="323"/>
      <c r="OTX462" s="323"/>
      <c r="OTY462" s="323"/>
      <c r="OTZ462" s="323"/>
      <c r="OUA462" s="323"/>
      <c r="OUB462" s="323"/>
      <c r="OUC462" s="323"/>
      <c r="OUD462" s="323"/>
      <c r="OUE462" s="323"/>
      <c r="OUF462" s="323"/>
      <c r="OUG462" s="323"/>
      <c r="OUH462" s="323"/>
      <c r="OUI462" s="323"/>
      <c r="OUJ462" s="323"/>
      <c r="OUK462" s="323"/>
      <c r="OUL462" s="323"/>
      <c r="OUM462" s="323"/>
      <c r="OUN462" s="323"/>
      <c r="OUO462" s="323"/>
      <c r="OUP462" s="323"/>
      <c r="OUQ462" s="323"/>
      <c r="OUR462" s="323"/>
      <c r="OUS462" s="323"/>
      <c r="OUT462" s="323"/>
      <c r="OUU462" s="323"/>
      <c r="OUV462" s="323"/>
      <c r="OUW462" s="323"/>
      <c r="OUX462" s="323"/>
      <c r="OUY462" s="323"/>
      <c r="OUZ462" s="323"/>
      <c r="OVA462" s="323"/>
      <c r="OVB462" s="323"/>
      <c r="OVC462" s="323"/>
      <c r="OVD462" s="323"/>
      <c r="OVE462" s="323"/>
      <c r="OVF462" s="323"/>
      <c r="OVG462" s="323"/>
      <c r="OVH462" s="323"/>
      <c r="OVI462" s="323"/>
      <c r="OVJ462" s="323"/>
      <c r="OVK462" s="323"/>
      <c r="OVL462" s="323"/>
      <c r="OVM462" s="323"/>
      <c r="OVN462" s="323"/>
      <c r="OVO462" s="323"/>
      <c r="OVP462" s="323"/>
      <c r="OVQ462" s="323"/>
      <c r="OVR462" s="323"/>
      <c r="OVS462" s="323"/>
      <c r="OVT462" s="323"/>
      <c r="OVU462" s="323"/>
      <c r="OVV462" s="323"/>
      <c r="OVW462" s="323"/>
      <c r="OVX462" s="323"/>
      <c r="OVY462" s="323"/>
      <c r="OVZ462" s="323"/>
      <c r="OWA462" s="323"/>
      <c r="OWB462" s="323"/>
      <c r="OWC462" s="323"/>
      <c r="OWD462" s="323"/>
      <c r="OWE462" s="323"/>
      <c r="OWF462" s="323"/>
      <c r="OWG462" s="323"/>
      <c r="OWH462" s="323"/>
      <c r="OWI462" s="323"/>
      <c r="OWJ462" s="323"/>
      <c r="OWK462" s="323"/>
      <c r="OWL462" s="323"/>
      <c r="OWM462" s="323"/>
      <c r="OWN462" s="323"/>
      <c r="OWO462" s="323"/>
      <c r="OWP462" s="323"/>
      <c r="OWQ462" s="323"/>
      <c r="OWR462" s="323"/>
      <c r="OWS462" s="323"/>
      <c r="OWT462" s="323"/>
      <c r="OWU462" s="323"/>
      <c r="OWV462" s="323"/>
      <c r="OWW462" s="323"/>
      <c r="OWX462" s="323"/>
      <c r="OWY462" s="323"/>
      <c r="OWZ462" s="323"/>
      <c r="OXA462" s="323"/>
      <c r="OXB462" s="323"/>
      <c r="OXC462" s="323"/>
      <c r="OXD462" s="323"/>
      <c r="OXE462" s="323"/>
      <c r="OXF462" s="323"/>
      <c r="OXG462" s="323"/>
      <c r="OXH462" s="323"/>
      <c r="OXI462" s="323"/>
      <c r="OXJ462" s="323"/>
      <c r="OXK462" s="323"/>
      <c r="OXL462" s="323"/>
      <c r="OXM462" s="323"/>
      <c r="OXN462" s="323"/>
      <c r="OXO462" s="323"/>
      <c r="OXP462" s="323"/>
      <c r="OXQ462" s="323"/>
      <c r="OXR462" s="323"/>
      <c r="OXS462" s="323"/>
      <c r="OXT462" s="323"/>
      <c r="OXU462" s="323"/>
      <c r="OXV462" s="323"/>
      <c r="OXW462" s="323"/>
      <c r="OXX462" s="323"/>
      <c r="OXY462" s="323"/>
      <c r="OXZ462" s="323"/>
      <c r="OYA462" s="323"/>
      <c r="OYB462" s="323"/>
      <c r="OYC462" s="323"/>
      <c r="OYD462" s="323"/>
      <c r="OYE462" s="323"/>
      <c r="OYF462" s="323"/>
      <c r="OYG462" s="323"/>
      <c r="OYH462" s="323"/>
      <c r="OYI462" s="323"/>
      <c r="OYJ462" s="323"/>
      <c r="OYK462" s="323"/>
      <c r="OYL462" s="323"/>
      <c r="OYM462" s="323"/>
      <c r="OYN462" s="323"/>
      <c r="OYO462" s="323"/>
      <c r="OYP462" s="323"/>
      <c r="OYQ462" s="323"/>
      <c r="OYR462" s="323"/>
      <c r="OYS462" s="323"/>
      <c r="OYT462" s="323"/>
      <c r="OYU462" s="323"/>
      <c r="OYV462" s="323"/>
      <c r="OYW462" s="323"/>
      <c r="OYX462" s="323"/>
      <c r="OYY462" s="323"/>
      <c r="OYZ462" s="323"/>
      <c r="OZA462" s="323"/>
      <c r="OZB462" s="323"/>
      <c r="OZC462" s="323"/>
      <c r="OZD462" s="323"/>
      <c r="OZE462" s="323"/>
      <c r="OZF462" s="323"/>
      <c r="OZG462" s="323"/>
      <c r="OZH462" s="323"/>
      <c r="OZI462" s="323"/>
      <c r="OZJ462" s="323"/>
      <c r="OZK462" s="323"/>
      <c r="OZL462" s="323"/>
      <c r="OZM462" s="323"/>
      <c r="OZN462" s="323"/>
      <c r="OZO462" s="323"/>
      <c r="OZP462" s="323"/>
      <c r="OZQ462" s="323"/>
      <c r="OZR462" s="323"/>
      <c r="OZS462" s="323"/>
      <c r="OZT462" s="323"/>
      <c r="OZU462" s="323"/>
      <c r="OZV462" s="323"/>
      <c r="OZW462" s="323"/>
      <c r="OZX462" s="323"/>
      <c r="OZY462" s="323"/>
      <c r="OZZ462" s="323"/>
      <c r="PAA462" s="323"/>
      <c r="PAB462" s="323"/>
      <c r="PAC462" s="323"/>
      <c r="PAD462" s="323"/>
      <c r="PAE462" s="323"/>
      <c r="PAF462" s="323"/>
      <c r="PAG462" s="323"/>
      <c r="PAH462" s="323"/>
      <c r="PAI462" s="323"/>
      <c r="PAJ462" s="323"/>
      <c r="PAK462" s="323"/>
      <c r="PAL462" s="323"/>
      <c r="PAM462" s="323"/>
      <c r="PAN462" s="323"/>
      <c r="PAO462" s="323"/>
      <c r="PAP462" s="323"/>
      <c r="PAQ462" s="323"/>
      <c r="PAR462" s="323"/>
      <c r="PAS462" s="323"/>
      <c r="PAT462" s="323"/>
      <c r="PAU462" s="323"/>
      <c r="PAV462" s="323"/>
      <c r="PAW462" s="323"/>
      <c r="PAX462" s="323"/>
      <c r="PAY462" s="323"/>
      <c r="PAZ462" s="323"/>
      <c r="PBA462" s="323"/>
      <c r="PBB462" s="323"/>
      <c r="PBC462" s="323"/>
      <c r="PBD462" s="323"/>
      <c r="PBE462" s="323"/>
      <c r="PBF462" s="323"/>
      <c r="PBG462" s="323"/>
      <c r="PBH462" s="323"/>
      <c r="PBI462" s="323"/>
      <c r="PBJ462" s="323"/>
      <c r="PBK462" s="323"/>
      <c r="PBL462" s="323"/>
      <c r="PBM462" s="323"/>
      <c r="PBN462" s="323"/>
      <c r="PBO462" s="323"/>
      <c r="PBP462" s="323"/>
      <c r="PBQ462" s="323"/>
      <c r="PBR462" s="323"/>
      <c r="PBS462" s="323"/>
      <c r="PBT462" s="323"/>
      <c r="PBU462" s="323"/>
      <c r="PBV462" s="323"/>
      <c r="PBW462" s="323"/>
      <c r="PBX462" s="323"/>
      <c r="PBY462" s="323"/>
      <c r="PBZ462" s="323"/>
      <c r="PCA462" s="323"/>
      <c r="PCB462" s="323"/>
      <c r="PCC462" s="323"/>
      <c r="PCD462" s="323"/>
      <c r="PCE462" s="323"/>
      <c r="PCF462" s="323"/>
      <c r="PCG462" s="323"/>
      <c r="PCH462" s="323"/>
      <c r="PCI462" s="323"/>
      <c r="PCJ462" s="323"/>
      <c r="PCK462" s="323"/>
      <c r="PCL462" s="323"/>
      <c r="PCM462" s="323"/>
      <c r="PCN462" s="323"/>
      <c r="PCO462" s="323"/>
      <c r="PCP462" s="323"/>
      <c r="PCQ462" s="323"/>
      <c r="PCR462" s="323"/>
      <c r="PCS462" s="323"/>
      <c r="PCT462" s="323"/>
      <c r="PCU462" s="323"/>
      <c r="PCV462" s="323"/>
      <c r="PCW462" s="323"/>
      <c r="PCX462" s="323"/>
      <c r="PCY462" s="323"/>
      <c r="PCZ462" s="323"/>
      <c r="PDA462" s="323"/>
      <c r="PDB462" s="323"/>
      <c r="PDC462" s="323"/>
      <c r="PDD462" s="323"/>
      <c r="PDE462" s="323"/>
      <c r="PDF462" s="323"/>
      <c r="PDG462" s="323"/>
      <c r="PDH462" s="323"/>
      <c r="PDI462" s="323"/>
      <c r="PDJ462" s="323"/>
      <c r="PDK462" s="323"/>
      <c r="PDL462" s="323"/>
      <c r="PDM462" s="323"/>
      <c r="PDN462" s="323"/>
      <c r="PDO462" s="323"/>
      <c r="PDP462" s="323"/>
      <c r="PDQ462" s="323"/>
      <c r="PDR462" s="323"/>
      <c r="PDS462" s="323"/>
      <c r="PDT462" s="323"/>
      <c r="PDU462" s="323"/>
      <c r="PDV462" s="323"/>
      <c r="PDW462" s="323"/>
      <c r="PDX462" s="323"/>
      <c r="PDY462" s="323"/>
      <c r="PDZ462" s="323"/>
      <c r="PEA462" s="323"/>
      <c r="PEB462" s="323"/>
      <c r="PEC462" s="323"/>
      <c r="PED462" s="323"/>
      <c r="PEE462" s="323"/>
      <c r="PEF462" s="323"/>
      <c r="PEG462" s="323"/>
      <c r="PEH462" s="323"/>
      <c r="PEI462" s="323"/>
      <c r="PEJ462" s="323"/>
      <c r="PEK462" s="323"/>
      <c r="PEL462" s="323"/>
      <c r="PEM462" s="323"/>
      <c r="PEN462" s="323"/>
      <c r="PEO462" s="323"/>
      <c r="PEP462" s="323"/>
      <c r="PEQ462" s="323"/>
      <c r="PER462" s="323"/>
      <c r="PES462" s="323"/>
      <c r="PET462" s="323"/>
      <c r="PEU462" s="323"/>
      <c r="PEV462" s="323"/>
      <c r="PEW462" s="323"/>
      <c r="PEX462" s="323"/>
      <c r="PEY462" s="323"/>
      <c r="PEZ462" s="323"/>
      <c r="PFA462" s="323"/>
      <c r="PFB462" s="323"/>
      <c r="PFC462" s="323"/>
      <c r="PFD462" s="323"/>
      <c r="PFE462" s="323"/>
      <c r="PFF462" s="323"/>
      <c r="PFG462" s="323"/>
      <c r="PFH462" s="323"/>
      <c r="PFI462" s="323"/>
      <c r="PFJ462" s="323"/>
      <c r="PFK462" s="323"/>
      <c r="PFL462" s="323"/>
      <c r="PFM462" s="323"/>
      <c r="PFN462" s="323"/>
      <c r="PFO462" s="323"/>
      <c r="PFP462" s="323"/>
      <c r="PFQ462" s="323"/>
      <c r="PFR462" s="323"/>
      <c r="PFS462" s="323"/>
      <c r="PFT462" s="323"/>
      <c r="PFU462" s="323"/>
      <c r="PFV462" s="323"/>
      <c r="PFW462" s="323"/>
      <c r="PFX462" s="323"/>
      <c r="PFY462" s="323"/>
      <c r="PFZ462" s="323"/>
      <c r="PGA462" s="323"/>
      <c r="PGB462" s="323"/>
      <c r="PGC462" s="323"/>
      <c r="PGD462" s="323"/>
      <c r="PGE462" s="323"/>
      <c r="PGF462" s="323"/>
      <c r="PGG462" s="323"/>
      <c r="PGH462" s="323"/>
      <c r="PGI462" s="323"/>
      <c r="PGJ462" s="323"/>
      <c r="PGK462" s="323"/>
      <c r="PGL462" s="323"/>
      <c r="PGM462" s="323"/>
      <c r="PGN462" s="323"/>
      <c r="PGO462" s="323"/>
      <c r="PGP462" s="323"/>
      <c r="PGQ462" s="323"/>
      <c r="PGR462" s="323"/>
      <c r="PGS462" s="323"/>
      <c r="PGT462" s="323"/>
      <c r="PGU462" s="323"/>
      <c r="PGV462" s="323"/>
      <c r="PGW462" s="323"/>
      <c r="PGX462" s="323"/>
      <c r="PGY462" s="323"/>
      <c r="PGZ462" s="323"/>
      <c r="PHA462" s="323"/>
      <c r="PHB462" s="323"/>
      <c r="PHC462" s="323"/>
      <c r="PHD462" s="323"/>
      <c r="PHE462" s="323"/>
      <c r="PHF462" s="323"/>
      <c r="PHG462" s="323"/>
      <c r="PHH462" s="323"/>
      <c r="PHI462" s="323"/>
      <c r="PHJ462" s="323"/>
      <c r="PHK462" s="323"/>
      <c r="PHL462" s="323"/>
      <c r="PHM462" s="323"/>
      <c r="PHN462" s="323"/>
      <c r="PHO462" s="323"/>
      <c r="PHP462" s="323"/>
      <c r="PHQ462" s="323"/>
      <c r="PHR462" s="323"/>
      <c r="PHS462" s="323"/>
      <c r="PHT462" s="323"/>
      <c r="PHU462" s="323"/>
      <c r="PHV462" s="323"/>
      <c r="PHW462" s="323"/>
      <c r="PHX462" s="323"/>
      <c r="PHY462" s="323"/>
      <c r="PHZ462" s="323"/>
      <c r="PIA462" s="323"/>
      <c r="PIB462" s="323"/>
      <c r="PIC462" s="323"/>
      <c r="PID462" s="323"/>
      <c r="PIE462" s="323"/>
      <c r="PIF462" s="323"/>
      <c r="PIG462" s="323"/>
      <c r="PIH462" s="323"/>
      <c r="PII462" s="323"/>
      <c r="PIJ462" s="323"/>
      <c r="PIK462" s="323"/>
      <c r="PIL462" s="323"/>
      <c r="PIM462" s="323"/>
      <c r="PIN462" s="323"/>
      <c r="PIO462" s="323"/>
      <c r="PIP462" s="323"/>
      <c r="PIQ462" s="323"/>
      <c r="PIR462" s="323"/>
      <c r="PIS462" s="323"/>
      <c r="PIT462" s="323"/>
      <c r="PIU462" s="323"/>
      <c r="PIV462" s="323"/>
      <c r="PIW462" s="323"/>
      <c r="PIX462" s="323"/>
      <c r="PIY462" s="323"/>
      <c r="PIZ462" s="323"/>
      <c r="PJA462" s="323"/>
      <c r="PJB462" s="323"/>
      <c r="PJC462" s="323"/>
      <c r="PJD462" s="323"/>
      <c r="PJE462" s="323"/>
      <c r="PJF462" s="323"/>
      <c r="PJG462" s="323"/>
      <c r="PJH462" s="323"/>
      <c r="PJI462" s="323"/>
      <c r="PJJ462" s="323"/>
      <c r="PJK462" s="323"/>
      <c r="PJL462" s="323"/>
      <c r="PJM462" s="323"/>
      <c r="PJN462" s="323"/>
      <c r="PJO462" s="323"/>
      <c r="PJP462" s="323"/>
      <c r="PJQ462" s="323"/>
      <c r="PJR462" s="323"/>
      <c r="PJS462" s="323"/>
      <c r="PJT462" s="323"/>
      <c r="PJU462" s="323"/>
      <c r="PJV462" s="323"/>
      <c r="PJW462" s="323"/>
      <c r="PJX462" s="323"/>
      <c r="PJY462" s="323"/>
      <c r="PJZ462" s="323"/>
      <c r="PKA462" s="323"/>
      <c r="PKB462" s="323"/>
      <c r="PKC462" s="323"/>
      <c r="PKD462" s="323"/>
      <c r="PKE462" s="323"/>
      <c r="PKF462" s="323"/>
      <c r="PKG462" s="323"/>
      <c r="PKH462" s="323"/>
      <c r="PKI462" s="323"/>
      <c r="PKJ462" s="323"/>
      <c r="PKK462" s="323"/>
      <c r="PKL462" s="323"/>
      <c r="PKM462" s="323"/>
      <c r="PKN462" s="323"/>
      <c r="PKO462" s="323"/>
      <c r="PKP462" s="323"/>
      <c r="PKQ462" s="323"/>
      <c r="PKR462" s="323"/>
      <c r="PKS462" s="323"/>
      <c r="PKT462" s="323"/>
      <c r="PKU462" s="323"/>
      <c r="PKV462" s="323"/>
      <c r="PKW462" s="323"/>
      <c r="PKX462" s="323"/>
      <c r="PKY462" s="323"/>
      <c r="PKZ462" s="323"/>
      <c r="PLA462" s="323"/>
      <c r="PLB462" s="323"/>
      <c r="PLC462" s="323"/>
      <c r="PLD462" s="323"/>
      <c r="PLE462" s="323"/>
      <c r="PLF462" s="323"/>
      <c r="PLG462" s="323"/>
      <c r="PLH462" s="323"/>
      <c r="PLI462" s="323"/>
      <c r="PLJ462" s="323"/>
      <c r="PLK462" s="323"/>
      <c r="PLL462" s="323"/>
      <c r="PLM462" s="323"/>
      <c r="PLN462" s="323"/>
      <c r="PLO462" s="323"/>
      <c r="PLP462" s="323"/>
      <c r="PLQ462" s="323"/>
      <c r="PLR462" s="323"/>
      <c r="PLS462" s="323"/>
      <c r="PLT462" s="323"/>
      <c r="PLU462" s="323"/>
      <c r="PLV462" s="323"/>
      <c r="PLW462" s="323"/>
      <c r="PLX462" s="323"/>
      <c r="PLY462" s="323"/>
      <c r="PLZ462" s="323"/>
      <c r="PMA462" s="323"/>
      <c r="PMB462" s="323"/>
      <c r="PMC462" s="323"/>
      <c r="PMD462" s="323"/>
      <c r="PME462" s="323"/>
      <c r="PMF462" s="323"/>
      <c r="PMG462" s="323"/>
      <c r="PMH462" s="323"/>
      <c r="PMI462" s="323"/>
      <c r="PMJ462" s="323"/>
      <c r="PMK462" s="323"/>
      <c r="PML462" s="323"/>
      <c r="PMM462" s="323"/>
      <c r="PMN462" s="323"/>
      <c r="PMO462" s="323"/>
      <c r="PMP462" s="323"/>
      <c r="PMQ462" s="323"/>
      <c r="PMR462" s="323"/>
      <c r="PMS462" s="323"/>
      <c r="PMT462" s="323"/>
      <c r="PMU462" s="323"/>
      <c r="PMV462" s="323"/>
      <c r="PMW462" s="323"/>
      <c r="PMX462" s="323"/>
      <c r="PMY462" s="323"/>
      <c r="PMZ462" s="323"/>
      <c r="PNA462" s="323"/>
      <c r="PNB462" s="323"/>
      <c r="PNC462" s="323"/>
      <c r="PND462" s="323"/>
      <c r="PNE462" s="323"/>
      <c r="PNF462" s="323"/>
      <c r="PNG462" s="323"/>
      <c r="PNH462" s="323"/>
      <c r="PNI462" s="323"/>
      <c r="PNJ462" s="323"/>
      <c r="PNK462" s="323"/>
      <c r="PNL462" s="323"/>
      <c r="PNM462" s="323"/>
      <c r="PNN462" s="323"/>
      <c r="PNO462" s="323"/>
      <c r="PNP462" s="323"/>
      <c r="PNQ462" s="323"/>
      <c r="PNR462" s="323"/>
      <c r="PNS462" s="323"/>
      <c r="PNT462" s="323"/>
      <c r="PNU462" s="323"/>
      <c r="PNV462" s="323"/>
      <c r="PNW462" s="323"/>
      <c r="PNX462" s="323"/>
      <c r="PNY462" s="323"/>
      <c r="PNZ462" s="323"/>
      <c r="POA462" s="323"/>
      <c r="POB462" s="323"/>
      <c r="POC462" s="323"/>
      <c r="POD462" s="323"/>
      <c r="POE462" s="323"/>
      <c r="POF462" s="323"/>
      <c r="POG462" s="323"/>
      <c r="POH462" s="323"/>
      <c r="POI462" s="323"/>
      <c r="POJ462" s="323"/>
      <c r="POK462" s="323"/>
      <c r="POL462" s="323"/>
      <c r="POM462" s="323"/>
      <c r="PON462" s="323"/>
      <c r="POO462" s="323"/>
      <c r="POP462" s="323"/>
      <c r="POQ462" s="323"/>
      <c r="POR462" s="323"/>
      <c r="POS462" s="323"/>
      <c r="POT462" s="323"/>
      <c r="POU462" s="323"/>
      <c r="POV462" s="323"/>
      <c r="POW462" s="323"/>
      <c r="POX462" s="323"/>
      <c r="POY462" s="323"/>
      <c r="POZ462" s="323"/>
      <c r="PPA462" s="323"/>
      <c r="PPB462" s="323"/>
      <c r="PPC462" s="323"/>
      <c r="PPD462" s="323"/>
      <c r="PPE462" s="323"/>
      <c r="PPF462" s="323"/>
      <c r="PPG462" s="323"/>
      <c r="PPH462" s="323"/>
      <c r="PPI462" s="323"/>
      <c r="PPJ462" s="323"/>
      <c r="PPK462" s="323"/>
      <c r="PPL462" s="323"/>
      <c r="PPM462" s="323"/>
      <c r="PPN462" s="323"/>
      <c r="PPO462" s="323"/>
      <c r="PPP462" s="323"/>
      <c r="PPQ462" s="323"/>
      <c r="PPR462" s="323"/>
      <c r="PPS462" s="323"/>
      <c r="PPT462" s="323"/>
      <c r="PPU462" s="323"/>
      <c r="PPV462" s="323"/>
      <c r="PPW462" s="323"/>
      <c r="PPX462" s="323"/>
      <c r="PPY462" s="323"/>
      <c r="PPZ462" s="323"/>
      <c r="PQA462" s="323"/>
      <c r="PQB462" s="323"/>
      <c r="PQC462" s="323"/>
      <c r="PQD462" s="323"/>
      <c r="PQE462" s="323"/>
      <c r="PQF462" s="323"/>
      <c r="PQG462" s="323"/>
      <c r="PQH462" s="323"/>
      <c r="PQI462" s="323"/>
      <c r="PQJ462" s="323"/>
      <c r="PQK462" s="323"/>
      <c r="PQL462" s="323"/>
      <c r="PQM462" s="323"/>
      <c r="PQN462" s="323"/>
      <c r="PQO462" s="323"/>
      <c r="PQP462" s="323"/>
      <c r="PQQ462" s="323"/>
      <c r="PQR462" s="323"/>
      <c r="PQS462" s="323"/>
      <c r="PQT462" s="323"/>
      <c r="PQU462" s="323"/>
      <c r="PQV462" s="323"/>
      <c r="PQW462" s="323"/>
      <c r="PQX462" s="323"/>
      <c r="PQY462" s="323"/>
      <c r="PQZ462" s="323"/>
      <c r="PRA462" s="323"/>
      <c r="PRB462" s="323"/>
      <c r="PRC462" s="323"/>
      <c r="PRD462" s="323"/>
      <c r="PRE462" s="323"/>
      <c r="PRF462" s="323"/>
      <c r="PRG462" s="323"/>
      <c r="PRH462" s="323"/>
      <c r="PRI462" s="323"/>
      <c r="PRJ462" s="323"/>
      <c r="PRK462" s="323"/>
      <c r="PRL462" s="323"/>
      <c r="PRM462" s="323"/>
      <c r="PRN462" s="323"/>
      <c r="PRO462" s="323"/>
      <c r="PRP462" s="323"/>
      <c r="PRQ462" s="323"/>
      <c r="PRR462" s="323"/>
      <c r="PRS462" s="323"/>
      <c r="PRT462" s="323"/>
      <c r="PRU462" s="323"/>
      <c r="PRV462" s="323"/>
      <c r="PRW462" s="323"/>
      <c r="PRX462" s="323"/>
      <c r="PRY462" s="323"/>
      <c r="PRZ462" s="323"/>
      <c r="PSA462" s="323"/>
      <c r="PSB462" s="323"/>
      <c r="PSC462" s="323"/>
      <c r="PSD462" s="323"/>
      <c r="PSE462" s="323"/>
      <c r="PSF462" s="323"/>
      <c r="PSG462" s="323"/>
      <c r="PSH462" s="323"/>
      <c r="PSI462" s="323"/>
      <c r="PSJ462" s="323"/>
      <c r="PSK462" s="323"/>
      <c r="PSL462" s="323"/>
      <c r="PSM462" s="323"/>
      <c r="PSN462" s="323"/>
      <c r="PSO462" s="323"/>
      <c r="PSP462" s="323"/>
      <c r="PSQ462" s="323"/>
      <c r="PSR462" s="323"/>
      <c r="PSS462" s="323"/>
      <c r="PST462" s="323"/>
      <c r="PSU462" s="323"/>
      <c r="PSV462" s="323"/>
      <c r="PSW462" s="323"/>
      <c r="PSX462" s="323"/>
      <c r="PSY462" s="323"/>
      <c r="PSZ462" s="323"/>
      <c r="PTA462" s="323"/>
      <c r="PTB462" s="323"/>
      <c r="PTC462" s="323"/>
      <c r="PTD462" s="323"/>
      <c r="PTE462" s="323"/>
      <c r="PTF462" s="323"/>
      <c r="PTG462" s="323"/>
      <c r="PTH462" s="323"/>
      <c r="PTI462" s="323"/>
      <c r="PTJ462" s="323"/>
      <c r="PTK462" s="323"/>
      <c r="PTL462" s="323"/>
      <c r="PTM462" s="323"/>
      <c r="PTN462" s="323"/>
      <c r="PTO462" s="323"/>
      <c r="PTP462" s="323"/>
      <c r="PTQ462" s="323"/>
      <c r="PTR462" s="323"/>
      <c r="PTS462" s="323"/>
      <c r="PTT462" s="323"/>
      <c r="PTU462" s="323"/>
      <c r="PTV462" s="323"/>
      <c r="PTW462" s="323"/>
      <c r="PTX462" s="323"/>
      <c r="PTY462" s="323"/>
      <c r="PTZ462" s="323"/>
      <c r="PUA462" s="323"/>
      <c r="PUB462" s="323"/>
      <c r="PUC462" s="323"/>
      <c r="PUD462" s="323"/>
      <c r="PUE462" s="323"/>
      <c r="PUF462" s="323"/>
      <c r="PUG462" s="323"/>
      <c r="PUH462" s="323"/>
      <c r="PUI462" s="323"/>
      <c r="PUJ462" s="323"/>
      <c r="PUK462" s="323"/>
      <c r="PUL462" s="323"/>
      <c r="PUM462" s="323"/>
      <c r="PUN462" s="323"/>
      <c r="PUO462" s="323"/>
      <c r="PUP462" s="323"/>
      <c r="PUQ462" s="323"/>
      <c r="PUR462" s="323"/>
      <c r="PUS462" s="323"/>
      <c r="PUT462" s="323"/>
      <c r="PUU462" s="323"/>
      <c r="PUV462" s="323"/>
      <c r="PUW462" s="323"/>
      <c r="PUX462" s="323"/>
      <c r="PUY462" s="323"/>
      <c r="PUZ462" s="323"/>
      <c r="PVA462" s="323"/>
      <c r="PVB462" s="323"/>
      <c r="PVC462" s="323"/>
      <c r="PVD462" s="323"/>
      <c r="PVE462" s="323"/>
      <c r="PVF462" s="323"/>
      <c r="PVG462" s="323"/>
      <c r="PVH462" s="323"/>
      <c r="PVI462" s="323"/>
      <c r="PVJ462" s="323"/>
      <c r="PVK462" s="323"/>
      <c r="PVL462" s="323"/>
      <c r="PVM462" s="323"/>
      <c r="PVN462" s="323"/>
      <c r="PVO462" s="323"/>
      <c r="PVP462" s="323"/>
      <c r="PVQ462" s="323"/>
      <c r="PVR462" s="323"/>
      <c r="PVS462" s="323"/>
      <c r="PVT462" s="323"/>
      <c r="PVU462" s="323"/>
      <c r="PVV462" s="323"/>
      <c r="PVW462" s="323"/>
      <c r="PVX462" s="323"/>
      <c r="PVY462" s="323"/>
      <c r="PVZ462" s="323"/>
      <c r="PWA462" s="323"/>
      <c r="PWB462" s="323"/>
      <c r="PWC462" s="323"/>
      <c r="PWD462" s="323"/>
      <c r="PWE462" s="323"/>
      <c r="PWF462" s="323"/>
      <c r="PWG462" s="323"/>
      <c r="PWH462" s="323"/>
      <c r="PWI462" s="323"/>
      <c r="PWJ462" s="323"/>
      <c r="PWK462" s="323"/>
      <c r="PWL462" s="323"/>
      <c r="PWM462" s="323"/>
      <c r="PWN462" s="323"/>
      <c r="PWO462" s="323"/>
      <c r="PWP462" s="323"/>
      <c r="PWQ462" s="323"/>
      <c r="PWR462" s="323"/>
      <c r="PWS462" s="323"/>
      <c r="PWT462" s="323"/>
      <c r="PWU462" s="323"/>
      <c r="PWV462" s="323"/>
      <c r="PWW462" s="323"/>
      <c r="PWX462" s="323"/>
      <c r="PWY462" s="323"/>
      <c r="PWZ462" s="323"/>
      <c r="PXA462" s="323"/>
      <c r="PXB462" s="323"/>
      <c r="PXC462" s="323"/>
      <c r="PXD462" s="323"/>
      <c r="PXE462" s="323"/>
      <c r="PXF462" s="323"/>
      <c r="PXG462" s="323"/>
      <c r="PXH462" s="323"/>
      <c r="PXI462" s="323"/>
      <c r="PXJ462" s="323"/>
      <c r="PXK462" s="323"/>
      <c r="PXL462" s="323"/>
      <c r="PXM462" s="323"/>
      <c r="PXN462" s="323"/>
      <c r="PXO462" s="323"/>
      <c r="PXP462" s="323"/>
      <c r="PXQ462" s="323"/>
      <c r="PXR462" s="323"/>
      <c r="PXS462" s="323"/>
      <c r="PXT462" s="323"/>
      <c r="PXU462" s="323"/>
      <c r="PXV462" s="323"/>
      <c r="PXW462" s="323"/>
      <c r="PXX462" s="323"/>
      <c r="PXY462" s="323"/>
      <c r="PXZ462" s="323"/>
      <c r="PYA462" s="323"/>
      <c r="PYB462" s="323"/>
      <c r="PYC462" s="323"/>
      <c r="PYD462" s="323"/>
      <c r="PYE462" s="323"/>
      <c r="PYF462" s="323"/>
      <c r="PYG462" s="323"/>
      <c r="PYH462" s="323"/>
      <c r="PYI462" s="323"/>
      <c r="PYJ462" s="323"/>
      <c r="PYK462" s="323"/>
      <c r="PYL462" s="323"/>
      <c r="PYM462" s="323"/>
      <c r="PYN462" s="323"/>
      <c r="PYO462" s="323"/>
      <c r="PYP462" s="323"/>
      <c r="PYQ462" s="323"/>
      <c r="PYR462" s="323"/>
      <c r="PYS462" s="323"/>
      <c r="PYT462" s="323"/>
      <c r="PYU462" s="323"/>
      <c r="PYV462" s="323"/>
      <c r="PYW462" s="323"/>
      <c r="PYX462" s="323"/>
      <c r="PYY462" s="323"/>
      <c r="PYZ462" s="323"/>
      <c r="PZA462" s="323"/>
      <c r="PZB462" s="323"/>
      <c r="PZC462" s="323"/>
      <c r="PZD462" s="323"/>
      <c r="PZE462" s="323"/>
      <c r="PZF462" s="323"/>
      <c r="PZG462" s="323"/>
      <c r="PZH462" s="323"/>
      <c r="PZI462" s="323"/>
      <c r="PZJ462" s="323"/>
      <c r="PZK462" s="323"/>
      <c r="PZL462" s="323"/>
      <c r="PZM462" s="323"/>
      <c r="PZN462" s="323"/>
      <c r="PZO462" s="323"/>
      <c r="PZP462" s="323"/>
      <c r="PZQ462" s="323"/>
      <c r="PZR462" s="323"/>
      <c r="PZS462" s="323"/>
      <c r="PZT462" s="323"/>
      <c r="PZU462" s="323"/>
      <c r="PZV462" s="323"/>
      <c r="PZW462" s="323"/>
      <c r="PZX462" s="323"/>
      <c r="PZY462" s="323"/>
      <c r="PZZ462" s="323"/>
      <c r="QAA462" s="323"/>
      <c r="QAB462" s="323"/>
      <c r="QAC462" s="323"/>
      <c r="QAD462" s="323"/>
      <c r="QAE462" s="323"/>
      <c r="QAF462" s="323"/>
      <c r="QAG462" s="323"/>
      <c r="QAH462" s="323"/>
      <c r="QAI462" s="323"/>
      <c r="QAJ462" s="323"/>
      <c r="QAK462" s="323"/>
      <c r="QAL462" s="323"/>
      <c r="QAM462" s="323"/>
      <c r="QAN462" s="323"/>
      <c r="QAO462" s="323"/>
      <c r="QAP462" s="323"/>
      <c r="QAQ462" s="323"/>
      <c r="QAR462" s="323"/>
      <c r="QAS462" s="323"/>
      <c r="QAT462" s="323"/>
      <c r="QAU462" s="323"/>
      <c r="QAV462" s="323"/>
      <c r="QAW462" s="323"/>
      <c r="QAX462" s="323"/>
      <c r="QAY462" s="323"/>
      <c r="QAZ462" s="323"/>
      <c r="QBA462" s="323"/>
      <c r="QBB462" s="323"/>
      <c r="QBC462" s="323"/>
      <c r="QBD462" s="323"/>
      <c r="QBE462" s="323"/>
      <c r="QBF462" s="323"/>
      <c r="QBG462" s="323"/>
      <c r="QBH462" s="323"/>
      <c r="QBI462" s="323"/>
      <c r="QBJ462" s="323"/>
      <c r="QBK462" s="323"/>
      <c r="QBL462" s="323"/>
      <c r="QBM462" s="323"/>
      <c r="QBN462" s="323"/>
      <c r="QBO462" s="323"/>
      <c r="QBP462" s="323"/>
      <c r="QBQ462" s="323"/>
      <c r="QBR462" s="323"/>
      <c r="QBS462" s="323"/>
      <c r="QBT462" s="323"/>
      <c r="QBU462" s="323"/>
      <c r="QBV462" s="323"/>
      <c r="QBW462" s="323"/>
      <c r="QBX462" s="323"/>
      <c r="QBY462" s="323"/>
      <c r="QBZ462" s="323"/>
      <c r="QCA462" s="323"/>
      <c r="QCB462" s="323"/>
      <c r="QCC462" s="323"/>
      <c r="QCD462" s="323"/>
      <c r="QCE462" s="323"/>
      <c r="QCF462" s="323"/>
      <c r="QCG462" s="323"/>
      <c r="QCH462" s="323"/>
      <c r="QCI462" s="323"/>
      <c r="QCJ462" s="323"/>
      <c r="QCK462" s="323"/>
      <c r="QCL462" s="323"/>
      <c r="QCM462" s="323"/>
      <c r="QCN462" s="323"/>
      <c r="QCO462" s="323"/>
      <c r="QCP462" s="323"/>
      <c r="QCQ462" s="323"/>
      <c r="QCR462" s="323"/>
      <c r="QCS462" s="323"/>
      <c r="QCT462" s="323"/>
      <c r="QCU462" s="323"/>
      <c r="QCV462" s="323"/>
      <c r="QCW462" s="323"/>
      <c r="QCX462" s="323"/>
      <c r="QCY462" s="323"/>
      <c r="QCZ462" s="323"/>
      <c r="QDA462" s="323"/>
      <c r="QDB462" s="323"/>
      <c r="QDC462" s="323"/>
      <c r="QDD462" s="323"/>
      <c r="QDE462" s="323"/>
      <c r="QDF462" s="323"/>
      <c r="QDG462" s="323"/>
      <c r="QDH462" s="323"/>
      <c r="QDI462" s="323"/>
      <c r="QDJ462" s="323"/>
      <c r="QDK462" s="323"/>
      <c r="QDL462" s="323"/>
      <c r="QDM462" s="323"/>
      <c r="QDN462" s="323"/>
      <c r="QDO462" s="323"/>
      <c r="QDP462" s="323"/>
      <c r="QDQ462" s="323"/>
      <c r="QDR462" s="323"/>
      <c r="QDS462" s="323"/>
      <c r="QDT462" s="323"/>
      <c r="QDU462" s="323"/>
      <c r="QDV462" s="323"/>
      <c r="QDW462" s="323"/>
      <c r="QDX462" s="323"/>
      <c r="QDY462" s="323"/>
      <c r="QDZ462" s="323"/>
      <c r="QEA462" s="323"/>
      <c r="QEB462" s="323"/>
      <c r="QEC462" s="323"/>
      <c r="QED462" s="323"/>
      <c r="QEE462" s="323"/>
      <c r="QEF462" s="323"/>
      <c r="QEG462" s="323"/>
      <c r="QEH462" s="323"/>
      <c r="QEI462" s="323"/>
      <c r="QEJ462" s="323"/>
      <c r="QEK462" s="323"/>
      <c r="QEL462" s="323"/>
      <c r="QEM462" s="323"/>
      <c r="QEN462" s="323"/>
      <c r="QEO462" s="323"/>
      <c r="QEP462" s="323"/>
      <c r="QEQ462" s="323"/>
      <c r="QER462" s="323"/>
      <c r="QES462" s="323"/>
      <c r="QET462" s="323"/>
      <c r="QEU462" s="323"/>
      <c r="QEV462" s="323"/>
      <c r="QEW462" s="323"/>
      <c r="QEX462" s="323"/>
      <c r="QEY462" s="323"/>
      <c r="QEZ462" s="323"/>
      <c r="QFA462" s="323"/>
      <c r="QFB462" s="323"/>
      <c r="QFC462" s="323"/>
      <c r="QFD462" s="323"/>
      <c r="QFE462" s="323"/>
      <c r="QFF462" s="323"/>
      <c r="QFG462" s="323"/>
      <c r="QFH462" s="323"/>
      <c r="QFI462" s="323"/>
      <c r="QFJ462" s="323"/>
      <c r="QFK462" s="323"/>
      <c r="QFL462" s="323"/>
      <c r="QFM462" s="323"/>
      <c r="QFN462" s="323"/>
      <c r="QFO462" s="323"/>
      <c r="QFP462" s="323"/>
      <c r="QFQ462" s="323"/>
      <c r="QFR462" s="323"/>
      <c r="QFS462" s="323"/>
      <c r="QFT462" s="323"/>
      <c r="QFU462" s="323"/>
      <c r="QFV462" s="323"/>
      <c r="QFW462" s="323"/>
      <c r="QFX462" s="323"/>
      <c r="QFY462" s="323"/>
      <c r="QFZ462" s="323"/>
      <c r="QGA462" s="323"/>
      <c r="QGB462" s="323"/>
      <c r="QGC462" s="323"/>
      <c r="QGD462" s="323"/>
      <c r="QGE462" s="323"/>
      <c r="QGF462" s="323"/>
      <c r="QGG462" s="323"/>
      <c r="QGH462" s="323"/>
      <c r="QGI462" s="323"/>
      <c r="QGJ462" s="323"/>
      <c r="QGK462" s="323"/>
      <c r="QGL462" s="323"/>
      <c r="QGM462" s="323"/>
      <c r="QGN462" s="323"/>
      <c r="QGO462" s="323"/>
      <c r="QGP462" s="323"/>
      <c r="QGQ462" s="323"/>
      <c r="QGR462" s="323"/>
      <c r="QGS462" s="323"/>
      <c r="QGT462" s="323"/>
      <c r="QGU462" s="323"/>
      <c r="QGV462" s="323"/>
      <c r="QGW462" s="323"/>
      <c r="QGX462" s="323"/>
      <c r="QGY462" s="323"/>
      <c r="QGZ462" s="323"/>
      <c r="QHA462" s="323"/>
      <c r="QHB462" s="323"/>
      <c r="QHC462" s="323"/>
      <c r="QHD462" s="323"/>
      <c r="QHE462" s="323"/>
      <c r="QHF462" s="323"/>
      <c r="QHG462" s="323"/>
      <c r="QHH462" s="323"/>
      <c r="QHI462" s="323"/>
      <c r="QHJ462" s="323"/>
      <c r="QHK462" s="323"/>
      <c r="QHL462" s="323"/>
      <c r="QHM462" s="323"/>
      <c r="QHN462" s="323"/>
      <c r="QHO462" s="323"/>
      <c r="QHP462" s="323"/>
      <c r="QHQ462" s="323"/>
      <c r="QHR462" s="323"/>
      <c r="QHS462" s="323"/>
      <c r="QHT462" s="323"/>
      <c r="QHU462" s="323"/>
      <c r="QHV462" s="323"/>
      <c r="QHW462" s="323"/>
      <c r="QHX462" s="323"/>
      <c r="QHY462" s="323"/>
      <c r="QHZ462" s="323"/>
      <c r="QIA462" s="323"/>
      <c r="QIB462" s="323"/>
      <c r="QIC462" s="323"/>
      <c r="QID462" s="323"/>
      <c r="QIE462" s="323"/>
      <c r="QIF462" s="323"/>
      <c r="QIG462" s="323"/>
      <c r="QIH462" s="323"/>
      <c r="QII462" s="323"/>
      <c r="QIJ462" s="323"/>
      <c r="QIK462" s="323"/>
      <c r="QIL462" s="323"/>
      <c r="QIM462" s="323"/>
      <c r="QIN462" s="323"/>
      <c r="QIO462" s="323"/>
      <c r="QIP462" s="323"/>
      <c r="QIQ462" s="323"/>
      <c r="QIR462" s="323"/>
      <c r="QIS462" s="323"/>
      <c r="QIT462" s="323"/>
      <c r="QIU462" s="323"/>
      <c r="QIV462" s="323"/>
      <c r="QIW462" s="323"/>
      <c r="QIX462" s="323"/>
      <c r="QIY462" s="323"/>
      <c r="QIZ462" s="323"/>
      <c r="QJA462" s="323"/>
      <c r="QJB462" s="323"/>
      <c r="QJC462" s="323"/>
      <c r="QJD462" s="323"/>
      <c r="QJE462" s="323"/>
      <c r="QJF462" s="323"/>
      <c r="QJG462" s="323"/>
      <c r="QJH462" s="323"/>
      <c r="QJI462" s="323"/>
      <c r="QJJ462" s="323"/>
      <c r="QJK462" s="323"/>
      <c r="QJL462" s="323"/>
      <c r="QJM462" s="323"/>
      <c r="QJN462" s="323"/>
      <c r="QJO462" s="323"/>
      <c r="QJP462" s="323"/>
      <c r="QJQ462" s="323"/>
      <c r="QJR462" s="323"/>
      <c r="QJS462" s="323"/>
      <c r="QJT462" s="323"/>
      <c r="QJU462" s="323"/>
      <c r="QJV462" s="323"/>
      <c r="QJW462" s="323"/>
      <c r="QJX462" s="323"/>
      <c r="QJY462" s="323"/>
      <c r="QJZ462" s="323"/>
      <c r="QKA462" s="323"/>
      <c r="QKB462" s="323"/>
      <c r="QKC462" s="323"/>
      <c r="QKD462" s="323"/>
      <c r="QKE462" s="323"/>
      <c r="QKF462" s="323"/>
      <c r="QKG462" s="323"/>
      <c r="QKH462" s="323"/>
      <c r="QKI462" s="323"/>
      <c r="QKJ462" s="323"/>
      <c r="QKK462" s="323"/>
      <c r="QKL462" s="323"/>
      <c r="QKM462" s="323"/>
      <c r="QKN462" s="323"/>
      <c r="QKO462" s="323"/>
      <c r="QKP462" s="323"/>
      <c r="QKQ462" s="323"/>
      <c r="QKR462" s="323"/>
      <c r="QKS462" s="323"/>
      <c r="QKT462" s="323"/>
      <c r="QKU462" s="323"/>
      <c r="QKV462" s="323"/>
      <c r="QKW462" s="323"/>
      <c r="QKX462" s="323"/>
      <c r="QKY462" s="323"/>
      <c r="QKZ462" s="323"/>
      <c r="QLA462" s="323"/>
      <c r="QLB462" s="323"/>
      <c r="QLC462" s="323"/>
      <c r="QLD462" s="323"/>
      <c r="QLE462" s="323"/>
      <c r="QLF462" s="323"/>
      <c r="QLG462" s="323"/>
      <c r="QLH462" s="323"/>
      <c r="QLI462" s="323"/>
      <c r="QLJ462" s="323"/>
      <c r="QLK462" s="323"/>
      <c r="QLL462" s="323"/>
      <c r="QLM462" s="323"/>
      <c r="QLN462" s="323"/>
      <c r="QLO462" s="323"/>
      <c r="QLP462" s="323"/>
      <c r="QLQ462" s="323"/>
      <c r="QLR462" s="323"/>
      <c r="QLS462" s="323"/>
      <c r="QLT462" s="323"/>
      <c r="QLU462" s="323"/>
      <c r="QLV462" s="323"/>
      <c r="QLW462" s="323"/>
      <c r="QLX462" s="323"/>
      <c r="QLY462" s="323"/>
      <c r="QLZ462" s="323"/>
      <c r="QMA462" s="323"/>
      <c r="QMB462" s="323"/>
      <c r="QMC462" s="323"/>
      <c r="QMD462" s="323"/>
      <c r="QME462" s="323"/>
      <c r="QMF462" s="323"/>
      <c r="QMG462" s="323"/>
      <c r="QMH462" s="323"/>
      <c r="QMI462" s="323"/>
      <c r="QMJ462" s="323"/>
      <c r="QMK462" s="323"/>
      <c r="QML462" s="323"/>
      <c r="QMM462" s="323"/>
      <c r="QMN462" s="323"/>
      <c r="QMO462" s="323"/>
      <c r="QMP462" s="323"/>
      <c r="QMQ462" s="323"/>
      <c r="QMR462" s="323"/>
      <c r="QMS462" s="323"/>
      <c r="QMT462" s="323"/>
      <c r="QMU462" s="323"/>
      <c r="QMV462" s="323"/>
      <c r="QMW462" s="323"/>
      <c r="QMX462" s="323"/>
      <c r="QMY462" s="323"/>
      <c r="QMZ462" s="323"/>
      <c r="QNA462" s="323"/>
      <c r="QNB462" s="323"/>
      <c r="QNC462" s="323"/>
      <c r="QND462" s="323"/>
      <c r="QNE462" s="323"/>
      <c r="QNF462" s="323"/>
      <c r="QNG462" s="323"/>
      <c r="QNH462" s="323"/>
      <c r="QNI462" s="323"/>
      <c r="QNJ462" s="323"/>
      <c r="QNK462" s="323"/>
      <c r="QNL462" s="323"/>
      <c r="QNM462" s="323"/>
      <c r="QNN462" s="323"/>
      <c r="QNO462" s="323"/>
      <c r="QNP462" s="323"/>
      <c r="QNQ462" s="323"/>
      <c r="QNR462" s="323"/>
      <c r="QNS462" s="323"/>
      <c r="QNT462" s="323"/>
      <c r="QNU462" s="323"/>
      <c r="QNV462" s="323"/>
      <c r="QNW462" s="323"/>
      <c r="QNX462" s="323"/>
      <c r="QNY462" s="323"/>
      <c r="QNZ462" s="323"/>
      <c r="QOA462" s="323"/>
      <c r="QOB462" s="323"/>
      <c r="QOC462" s="323"/>
      <c r="QOD462" s="323"/>
      <c r="QOE462" s="323"/>
      <c r="QOF462" s="323"/>
      <c r="QOG462" s="323"/>
      <c r="QOH462" s="323"/>
      <c r="QOI462" s="323"/>
      <c r="QOJ462" s="323"/>
      <c r="QOK462" s="323"/>
      <c r="QOL462" s="323"/>
      <c r="QOM462" s="323"/>
      <c r="QON462" s="323"/>
      <c r="QOO462" s="323"/>
      <c r="QOP462" s="323"/>
      <c r="QOQ462" s="323"/>
      <c r="QOR462" s="323"/>
      <c r="QOS462" s="323"/>
      <c r="QOT462" s="323"/>
      <c r="QOU462" s="323"/>
      <c r="QOV462" s="323"/>
      <c r="QOW462" s="323"/>
      <c r="QOX462" s="323"/>
      <c r="QOY462" s="323"/>
      <c r="QOZ462" s="323"/>
      <c r="QPA462" s="323"/>
      <c r="QPB462" s="323"/>
      <c r="QPC462" s="323"/>
      <c r="QPD462" s="323"/>
      <c r="QPE462" s="323"/>
      <c r="QPF462" s="323"/>
      <c r="QPG462" s="323"/>
      <c r="QPH462" s="323"/>
      <c r="QPI462" s="323"/>
      <c r="QPJ462" s="323"/>
      <c r="QPK462" s="323"/>
      <c r="QPL462" s="323"/>
      <c r="QPM462" s="323"/>
      <c r="QPN462" s="323"/>
      <c r="QPO462" s="323"/>
      <c r="QPP462" s="323"/>
      <c r="QPQ462" s="323"/>
      <c r="QPR462" s="323"/>
      <c r="QPS462" s="323"/>
      <c r="QPT462" s="323"/>
      <c r="QPU462" s="323"/>
      <c r="QPV462" s="323"/>
      <c r="QPW462" s="323"/>
      <c r="QPX462" s="323"/>
      <c r="QPY462" s="323"/>
      <c r="QPZ462" s="323"/>
      <c r="QQA462" s="323"/>
      <c r="QQB462" s="323"/>
      <c r="QQC462" s="323"/>
      <c r="QQD462" s="323"/>
      <c r="QQE462" s="323"/>
      <c r="QQF462" s="323"/>
      <c r="QQG462" s="323"/>
      <c r="QQH462" s="323"/>
      <c r="QQI462" s="323"/>
      <c r="QQJ462" s="323"/>
      <c r="QQK462" s="323"/>
      <c r="QQL462" s="323"/>
      <c r="QQM462" s="323"/>
      <c r="QQN462" s="323"/>
      <c r="QQO462" s="323"/>
      <c r="QQP462" s="323"/>
      <c r="QQQ462" s="323"/>
      <c r="QQR462" s="323"/>
      <c r="QQS462" s="323"/>
      <c r="QQT462" s="323"/>
      <c r="QQU462" s="323"/>
      <c r="QQV462" s="323"/>
      <c r="QQW462" s="323"/>
      <c r="QQX462" s="323"/>
      <c r="QQY462" s="323"/>
      <c r="QQZ462" s="323"/>
      <c r="QRA462" s="323"/>
      <c r="QRB462" s="323"/>
      <c r="QRC462" s="323"/>
      <c r="QRD462" s="323"/>
      <c r="QRE462" s="323"/>
      <c r="QRF462" s="323"/>
      <c r="QRG462" s="323"/>
      <c r="QRH462" s="323"/>
      <c r="QRI462" s="323"/>
      <c r="QRJ462" s="323"/>
      <c r="QRK462" s="323"/>
      <c r="QRL462" s="323"/>
      <c r="QRM462" s="323"/>
      <c r="QRN462" s="323"/>
      <c r="QRO462" s="323"/>
      <c r="QRP462" s="323"/>
      <c r="QRQ462" s="323"/>
      <c r="QRR462" s="323"/>
      <c r="QRS462" s="323"/>
      <c r="QRT462" s="323"/>
      <c r="QRU462" s="323"/>
      <c r="QRV462" s="323"/>
      <c r="QRW462" s="323"/>
      <c r="QRX462" s="323"/>
      <c r="QRY462" s="323"/>
      <c r="QRZ462" s="323"/>
      <c r="QSA462" s="323"/>
      <c r="QSB462" s="323"/>
      <c r="QSC462" s="323"/>
      <c r="QSD462" s="323"/>
      <c r="QSE462" s="323"/>
      <c r="QSF462" s="323"/>
      <c r="QSG462" s="323"/>
      <c r="QSH462" s="323"/>
      <c r="QSI462" s="323"/>
      <c r="QSJ462" s="323"/>
      <c r="QSK462" s="323"/>
      <c r="QSL462" s="323"/>
      <c r="QSM462" s="323"/>
      <c r="QSN462" s="323"/>
      <c r="QSO462" s="323"/>
      <c r="QSP462" s="323"/>
      <c r="QSQ462" s="323"/>
      <c r="QSR462" s="323"/>
      <c r="QSS462" s="323"/>
      <c r="QST462" s="323"/>
      <c r="QSU462" s="323"/>
      <c r="QSV462" s="323"/>
      <c r="QSW462" s="323"/>
      <c r="QSX462" s="323"/>
      <c r="QSY462" s="323"/>
      <c r="QSZ462" s="323"/>
      <c r="QTA462" s="323"/>
      <c r="QTB462" s="323"/>
      <c r="QTC462" s="323"/>
      <c r="QTD462" s="323"/>
      <c r="QTE462" s="323"/>
      <c r="QTF462" s="323"/>
      <c r="QTG462" s="323"/>
      <c r="QTH462" s="323"/>
      <c r="QTI462" s="323"/>
      <c r="QTJ462" s="323"/>
      <c r="QTK462" s="323"/>
      <c r="QTL462" s="323"/>
      <c r="QTM462" s="323"/>
      <c r="QTN462" s="323"/>
      <c r="QTO462" s="323"/>
      <c r="QTP462" s="323"/>
      <c r="QTQ462" s="323"/>
      <c r="QTR462" s="323"/>
      <c r="QTS462" s="323"/>
      <c r="QTT462" s="323"/>
      <c r="QTU462" s="323"/>
      <c r="QTV462" s="323"/>
      <c r="QTW462" s="323"/>
      <c r="QTX462" s="323"/>
      <c r="QTY462" s="323"/>
      <c r="QTZ462" s="323"/>
      <c r="QUA462" s="323"/>
      <c r="QUB462" s="323"/>
      <c r="QUC462" s="323"/>
      <c r="QUD462" s="323"/>
      <c r="QUE462" s="323"/>
      <c r="QUF462" s="323"/>
      <c r="QUG462" s="323"/>
      <c r="QUH462" s="323"/>
      <c r="QUI462" s="323"/>
      <c r="QUJ462" s="323"/>
      <c r="QUK462" s="323"/>
      <c r="QUL462" s="323"/>
      <c r="QUM462" s="323"/>
      <c r="QUN462" s="323"/>
      <c r="QUO462" s="323"/>
      <c r="QUP462" s="323"/>
      <c r="QUQ462" s="323"/>
      <c r="QUR462" s="323"/>
      <c r="QUS462" s="323"/>
      <c r="QUT462" s="323"/>
      <c r="QUU462" s="323"/>
      <c r="QUV462" s="323"/>
      <c r="QUW462" s="323"/>
      <c r="QUX462" s="323"/>
      <c r="QUY462" s="323"/>
      <c r="QUZ462" s="323"/>
      <c r="QVA462" s="323"/>
      <c r="QVB462" s="323"/>
      <c r="QVC462" s="323"/>
      <c r="QVD462" s="323"/>
      <c r="QVE462" s="323"/>
      <c r="QVF462" s="323"/>
      <c r="QVG462" s="323"/>
      <c r="QVH462" s="323"/>
      <c r="QVI462" s="323"/>
      <c r="QVJ462" s="323"/>
      <c r="QVK462" s="323"/>
      <c r="QVL462" s="323"/>
      <c r="QVM462" s="323"/>
      <c r="QVN462" s="323"/>
      <c r="QVO462" s="323"/>
      <c r="QVP462" s="323"/>
      <c r="QVQ462" s="323"/>
      <c r="QVR462" s="323"/>
      <c r="QVS462" s="323"/>
      <c r="QVT462" s="323"/>
      <c r="QVU462" s="323"/>
      <c r="QVV462" s="323"/>
      <c r="QVW462" s="323"/>
      <c r="QVX462" s="323"/>
      <c r="QVY462" s="323"/>
      <c r="QVZ462" s="323"/>
      <c r="QWA462" s="323"/>
      <c r="QWB462" s="323"/>
      <c r="QWC462" s="323"/>
      <c r="QWD462" s="323"/>
      <c r="QWE462" s="323"/>
      <c r="QWF462" s="323"/>
      <c r="QWG462" s="323"/>
      <c r="QWH462" s="323"/>
      <c r="QWI462" s="323"/>
      <c r="QWJ462" s="323"/>
      <c r="QWK462" s="323"/>
      <c r="QWL462" s="323"/>
      <c r="QWM462" s="323"/>
      <c r="QWN462" s="323"/>
      <c r="QWO462" s="323"/>
      <c r="QWP462" s="323"/>
      <c r="QWQ462" s="323"/>
      <c r="QWR462" s="323"/>
      <c r="QWS462" s="323"/>
      <c r="QWT462" s="323"/>
      <c r="QWU462" s="323"/>
      <c r="QWV462" s="323"/>
      <c r="QWW462" s="323"/>
      <c r="QWX462" s="323"/>
      <c r="QWY462" s="323"/>
      <c r="QWZ462" s="323"/>
      <c r="QXA462" s="323"/>
      <c r="QXB462" s="323"/>
      <c r="QXC462" s="323"/>
      <c r="QXD462" s="323"/>
      <c r="QXE462" s="323"/>
      <c r="QXF462" s="323"/>
      <c r="QXG462" s="323"/>
      <c r="QXH462" s="323"/>
      <c r="QXI462" s="323"/>
      <c r="QXJ462" s="323"/>
      <c r="QXK462" s="323"/>
      <c r="QXL462" s="323"/>
      <c r="QXM462" s="323"/>
      <c r="QXN462" s="323"/>
      <c r="QXO462" s="323"/>
      <c r="QXP462" s="323"/>
      <c r="QXQ462" s="323"/>
      <c r="QXR462" s="323"/>
      <c r="QXS462" s="323"/>
      <c r="QXT462" s="323"/>
      <c r="QXU462" s="323"/>
      <c r="QXV462" s="323"/>
      <c r="QXW462" s="323"/>
      <c r="QXX462" s="323"/>
      <c r="QXY462" s="323"/>
      <c r="QXZ462" s="323"/>
      <c r="QYA462" s="323"/>
      <c r="QYB462" s="323"/>
      <c r="QYC462" s="323"/>
      <c r="QYD462" s="323"/>
      <c r="QYE462" s="323"/>
      <c r="QYF462" s="323"/>
      <c r="QYG462" s="323"/>
      <c r="QYH462" s="323"/>
      <c r="QYI462" s="323"/>
      <c r="QYJ462" s="323"/>
      <c r="QYK462" s="323"/>
      <c r="QYL462" s="323"/>
      <c r="QYM462" s="323"/>
      <c r="QYN462" s="323"/>
      <c r="QYO462" s="323"/>
      <c r="QYP462" s="323"/>
      <c r="QYQ462" s="323"/>
      <c r="QYR462" s="323"/>
      <c r="QYS462" s="323"/>
      <c r="QYT462" s="323"/>
      <c r="QYU462" s="323"/>
      <c r="QYV462" s="323"/>
      <c r="QYW462" s="323"/>
      <c r="QYX462" s="323"/>
      <c r="QYY462" s="323"/>
      <c r="QYZ462" s="323"/>
      <c r="QZA462" s="323"/>
      <c r="QZB462" s="323"/>
      <c r="QZC462" s="323"/>
      <c r="QZD462" s="323"/>
      <c r="QZE462" s="323"/>
      <c r="QZF462" s="323"/>
      <c r="QZG462" s="323"/>
      <c r="QZH462" s="323"/>
      <c r="QZI462" s="323"/>
      <c r="QZJ462" s="323"/>
      <c r="QZK462" s="323"/>
      <c r="QZL462" s="323"/>
      <c r="QZM462" s="323"/>
      <c r="QZN462" s="323"/>
      <c r="QZO462" s="323"/>
      <c r="QZP462" s="323"/>
      <c r="QZQ462" s="323"/>
      <c r="QZR462" s="323"/>
      <c r="QZS462" s="323"/>
      <c r="QZT462" s="323"/>
      <c r="QZU462" s="323"/>
      <c r="QZV462" s="323"/>
      <c r="QZW462" s="323"/>
      <c r="QZX462" s="323"/>
      <c r="QZY462" s="323"/>
      <c r="QZZ462" s="323"/>
      <c r="RAA462" s="323"/>
      <c r="RAB462" s="323"/>
      <c r="RAC462" s="323"/>
      <c r="RAD462" s="323"/>
      <c r="RAE462" s="323"/>
      <c r="RAF462" s="323"/>
      <c r="RAG462" s="323"/>
      <c r="RAH462" s="323"/>
      <c r="RAI462" s="323"/>
      <c r="RAJ462" s="323"/>
      <c r="RAK462" s="323"/>
      <c r="RAL462" s="323"/>
      <c r="RAM462" s="323"/>
      <c r="RAN462" s="323"/>
      <c r="RAO462" s="323"/>
      <c r="RAP462" s="323"/>
      <c r="RAQ462" s="323"/>
      <c r="RAR462" s="323"/>
      <c r="RAS462" s="323"/>
      <c r="RAT462" s="323"/>
      <c r="RAU462" s="323"/>
      <c r="RAV462" s="323"/>
      <c r="RAW462" s="323"/>
      <c r="RAX462" s="323"/>
      <c r="RAY462" s="323"/>
      <c r="RAZ462" s="323"/>
      <c r="RBA462" s="323"/>
      <c r="RBB462" s="323"/>
      <c r="RBC462" s="323"/>
      <c r="RBD462" s="323"/>
      <c r="RBE462" s="323"/>
      <c r="RBF462" s="323"/>
      <c r="RBG462" s="323"/>
      <c r="RBH462" s="323"/>
      <c r="RBI462" s="323"/>
      <c r="RBJ462" s="323"/>
      <c r="RBK462" s="323"/>
      <c r="RBL462" s="323"/>
      <c r="RBM462" s="323"/>
      <c r="RBN462" s="323"/>
      <c r="RBO462" s="323"/>
      <c r="RBP462" s="323"/>
      <c r="RBQ462" s="323"/>
      <c r="RBR462" s="323"/>
      <c r="RBS462" s="323"/>
      <c r="RBT462" s="323"/>
      <c r="RBU462" s="323"/>
      <c r="RBV462" s="323"/>
      <c r="RBW462" s="323"/>
      <c r="RBX462" s="323"/>
      <c r="RBY462" s="323"/>
      <c r="RBZ462" s="323"/>
      <c r="RCA462" s="323"/>
      <c r="RCB462" s="323"/>
      <c r="RCC462" s="323"/>
      <c r="RCD462" s="323"/>
      <c r="RCE462" s="323"/>
      <c r="RCF462" s="323"/>
      <c r="RCG462" s="323"/>
      <c r="RCH462" s="323"/>
      <c r="RCI462" s="323"/>
      <c r="RCJ462" s="323"/>
      <c r="RCK462" s="323"/>
      <c r="RCL462" s="323"/>
      <c r="RCM462" s="323"/>
      <c r="RCN462" s="323"/>
      <c r="RCO462" s="323"/>
      <c r="RCP462" s="323"/>
      <c r="RCQ462" s="323"/>
      <c r="RCR462" s="323"/>
      <c r="RCS462" s="323"/>
      <c r="RCT462" s="323"/>
      <c r="RCU462" s="323"/>
      <c r="RCV462" s="323"/>
      <c r="RCW462" s="323"/>
      <c r="RCX462" s="323"/>
      <c r="RCY462" s="323"/>
      <c r="RCZ462" s="323"/>
      <c r="RDA462" s="323"/>
      <c r="RDB462" s="323"/>
      <c r="RDC462" s="323"/>
      <c r="RDD462" s="323"/>
      <c r="RDE462" s="323"/>
      <c r="RDF462" s="323"/>
      <c r="RDG462" s="323"/>
      <c r="RDH462" s="323"/>
      <c r="RDI462" s="323"/>
      <c r="RDJ462" s="323"/>
      <c r="RDK462" s="323"/>
      <c r="RDL462" s="323"/>
      <c r="RDM462" s="323"/>
      <c r="RDN462" s="323"/>
      <c r="RDO462" s="323"/>
      <c r="RDP462" s="323"/>
      <c r="RDQ462" s="323"/>
      <c r="RDR462" s="323"/>
      <c r="RDS462" s="323"/>
      <c r="RDT462" s="323"/>
      <c r="RDU462" s="323"/>
      <c r="RDV462" s="323"/>
      <c r="RDW462" s="323"/>
      <c r="RDX462" s="323"/>
      <c r="RDY462" s="323"/>
      <c r="RDZ462" s="323"/>
      <c r="REA462" s="323"/>
      <c r="REB462" s="323"/>
      <c r="REC462" s="323"/>
      <c r="RED462" s="323"/>
      <c r="REE462" s="323"/>
      <c r="REF462" s="323"/>
      <c r="REG462" s="323"/>
      <c r="REH462" s="323"/>
      <c r="REI462" s="323"/>
      <c r="REJ462" s="323"/>
      <c r="REK462" s="323"/>
      <c r="REL462" s="323"/>
      <c r="REM462" s="323"/>
      <c r="REN462" s="323"/>
      <c r="REO462" s="323"/>
      <c r="REP462" s="323"/>
      <c r="REQ462" s="323"/>
      <c r="RER462" s="323"/>
      <c r="RES462" s="323"/>
      <c r="RET462" s="323"/>
      <c r="REU462" s="323"/>
      <c r="REV462" s="323"/>
      <c r="REW462" s="323"/>
      <c r="REX462" s="323"/>
      <c r="REY462" s="323"/>
      <c r="REZ462" s="323"/>
      <c r="RFA462" s="323"/>
      <c r="RFB462" s="323"/>
      <c r="RFC462" s="323"/>
      <c r="RFD462" s="323"/>
      <c r="RFE462" s="323"/>
      <c r="RFF462" s="323"/>
      <c r="RFG462" s="323"/>
      <c r="RFH462" s="323"/>
      <c r="RFI462" s="323"/>
      <c r="RFJ462" s="323"/>
      <c r="RFK462" s="323"/>
      <c r="RFL462" s="323"/>
      <c r="RFM462" s="323"/>
      <c r="RFN462" s="323"/>
      <c r="RFO462" s="323"/>
      <c r="RFP462" s="323"/>
      <c r="RFQ462" s="323"/>
      <c r="RFR462" s="323"/>
      <c r="RFS462" s="323"/>
      <c r="RFT462" s="323"/>
      <c r="RFU462" s="323"/>
      <c r="RFV462" s="323"/>
      <c r="RFW462" s="323"/>
      <c r="RFX462" s="323"/>
      <c r="RFY462" s="323"/>
      <c r="RFZ462" s="323"/>
      <c r="RGA462" s="323"/>
      <c r="RGB462" s="323"/>
      <c r="RGC462" s="323"/>
      <c r="RGD462" s="323"/>
      <c r="RGE462" s="323"/>
      <c r="RGF462" s="323"/>
      <c r="RGG462" s="323"/>
      <c r="RGH462" s="323"/>
      <c r="RGI462" s="323"/>
      <c r="RGJ462" s="323"/>
      <c r="RGK462" s="323"/>
      <c r="RGL462" s="323"/>
      <c r="RGM462" s="323"/>
      <c r="RGN462" s="323"/>
      <c r="RGO462" s="323"/>
      <c r="RGP462" s="323"/>
      <c r="RGQ462" s="323"/>
      <c r="RGR462" s="323"/>
      <c r="RGS462" s="323"/>
      <c r="RGT462" s="323"/>
      <c r="RGU462" s="323"/>
      <c r="RGV462" s="323"/>
      <c r="RGW462" s="323"/>
      <c r="RGX462" s="323"/>
      <c r="RGY462" s="323"/>
      <c r="RGZ462" s="323"/>
      <c r="RHA462" s="323"/>
      <c r="RHB462" s="323"/>
      <c r="RHC462" s="323"/>
      <c r="RHD462" s="323"/>
      <c r="RHE462" s="323"/>
      <c r="RHF462" s="323"/>
      <c r="RHG462" s="323"/>
      <c r="RHH462" s="323"/>
      <c r="RHI462" s="323"/>
      <c r="RHJ462" s="323"/>
      <c r="RHK462" s="323"/>
      <c r="RHL462" s="323"/>
      <c r="RHM462" s="323"/>
      <c r="RHN462" s="323"/>
      <c r="RHO462" s="323"/>
      <c r="RHP462" s="323"/>
      <c r="RHQ462" s="323"/>
      <c r="RHR462" s="323"/>
      <c r="RHS462" s="323"/>
      <c r="RHT462" s="323"/>
      <c r="RHU462" s="323"/>
      <c r="RHV462" s="323"/>
      <c r="RHW462" s="323"/>
      <c r="RHX462" s="323"/>
      <c r="RHY462" s="323"/>
      <c r="RHZ462" s="323"/>
      <c r="RIA462" s="323"/>
      <c r="RIB462" s="323"/>
      <c r="RIC462" s="323"/>
      <c r="RID462" s="323"/>
      <c r="RIE462" s="323"/>
      <c r="RIF462" s="323"/>
      <c r="RIG462" s="323"/>
      <c r="RIH462" s="323"/>
      <c r="RII462" s="323"/>
      <c r="RIJ462" s="323"/>
      <c r="RIK462" s="323"/>
      <c r="RIL462" s="323"/>
      <c r="RIM462" s="323"/>
      <c r="RIN462" s="323"/>
      <c r="RIO462" s="323"/>
      <c r="RIP462" s="323"/>
      <c r="RIQ462" s="323"/>
      <c r="RIR462" s="323"/>
      <c r="RIS462" s="323"/>
      <c r="RIT462" s="323"/>
      <c r="RIU462" s="323"/>
      <c r="RIV462" s="323"/>
      <c r="RIW462" s="323"/>
      <c r="RIX462" s="323"/>
      <c r="RIY462" s="323"/>
      <c r="RIZ462" s="323"/>
      <c r="RJA462" s="323"/>
      <c r="RJB462" s="323"/>
      <c r="RJC462" s="323"/>
      <c r="RJD462" s="323"/>
      <c r="RJE462" s="323"/>
      <c r="RJF462" s="323"/>
      <c r="RJG462" s="323"/>
      <c r="RJH462" s="323"/>
      <c r="RJI462" s="323"/>
      <c r="RJJ462" s="323"/>
      <c r="RJK462" s="323"/>
      <c r="RJL462" s="323"/>
      <c r="RJM462" s="323"/>
      <c r="RJN462" s="323"/>
      <c r="RJO462" s="323"/>
      <c r="RJP462" s="323"/>
      <c r="RJQ462" s="323"/>
      <c r="RJR462" s="323"/>
      <c r="RJS462" s="323"/>
      <c r="RJT462" s="323"/>
      <c r="RJU462" s="323"/>
      <c r="RJV462" s="323"/>
      <c r="RJW462" s="323"/>
      <c r="RJX462" s="323"/>
      <c r="RJY462" s="323"/>
      <c r="RJZ462" s="323"/>
      <c r="RKA462" s="323"/>
      <c r="RKB462" s="323"/>
      <c r="RKC462" s="323"/>
      <c r="RKD462" s="323"/>
      <c r="RKE462" s="323"/>
      <c r="RKF462" s="323"/>
      <c r="RKG462" s="323"/>
      <c r="RKH462" s="323"/>
      <c r="RKI462" s="323"/>
      <c r="RKJ462" s="323"/>
      <c r="RKK462" s="323"/>
      <c r="RKL462" s="323"/>
      <c r="RKM462" s="323"/>
      <c r="RKN462" s="323"/>
      <c r="RKO462" s="323"/>
      <c r="RKP462" s="323"/>
      <c r="RKQ462" s="323"/>
      <c r="RKR462" s="323"/>
      <c r="RKS462" s="323"/>
      <c r="RKT462" s="323"/>
      <c r="RKU462" s="323"/>
      <c r="RKV462" s="323"/>
      <c r="RKW462" s="323"/>
      <c r="RKX462" s="323"/>
      <c r="RKY462" s="323"/>
      <c r="RKZ462" s="323"/>
      <c r="RLA462" s="323"/>
      <c r="RLB462" s="323"/>
      <c r="RLC462" s="323"/>
      <c r="RLD462" s="323"/>
      <c r="RLE462" s="323"/>
      <c r="RLF462" s="323"/>
      <c r="RLG462" s="323"/>
      <c r="RLH462" s="323"/>
      <c r="RLI462" s="323"/>
      <c r="RLJ462" s="323"/>
      <c r="RLK462" s="323"/>
      <c r="RLL462" s="323"/>
      <c r="RLM462" s="323"/>
      <c r="RLN462" s="323"/>
      <c r="RLO462" s="323"/>
      <c r="RLP462" s="323"/>
      <c r="RLQ462" s="323"/>
      <c r="RLR462" s="323"/>
      <c r="RLS462" s="323"/>
      <c r="RLT462" s="323"/>
      <c r="RLU462" s="323"/>
      <c r="RLV462" s="323"/>
      <c r="RLW462" s="323"/>
      <c r="RLX462" s="323"/>
      <c r="RLY462" s="323"/>
      <c r="RLZ462" s="323"/>
      <c r="RMA462" s="323"/>
      <c r="RMB462" s="323"/>
      <c r="RMC462" s="323"/>
      <c r="RMD462" s="323"/>
      <c r="RME462" s="323"/>
      <c r="RMF462" s="323"/>
      <c r="RMG462" s="323"/>
      <c r="RMH462" s="323"/>
      <c r="RMI462" s="323"/>
      <c r="RMJ462" s="323"/>
      <c r="RMK462" s="323"/>
      <c r="RML462" s="323"/>
      <c r="RMM462" s="323"/>
      <c r="RMN462" s="323"/>
      <c r="RMO462" s="323"/>
      <c r="RMP462" s="323"/>
      <c r="RMQ462" s="323"/>
      <c r="RMR462" s="323"/>
      <c r="RMS462" s="323"/>
      <c r="RMT462" s="323"/>
      <c r="RMU462" s="323"/>
      <c r="RMV462" s="323"/>
      <c r="RMW462" s="323"/>
      <c r="RMX462" s="323"/>
      <c r="RMY462" s="323"/>
      <c r="RMZ462" s="323"/>
      <c r="RNA462" s="323"/>
      <c r="RNB462" s="323"/>
      <c r="RNC462" s="323"/>
      <c r="RND462" s="323"/>
      <c r="RNE462" s="323"/>
      <c r="RNF462" s="323"/>
      <c r="RNG462" s="323"/>
      <c r="RNH462" s="323"/>
      <c r="RNI462" s="323"/>
      <c r="RNJ462" s="323"/>
      <c r="RNK462" s="323"/>
      <c r="RNL462" s="323"/>
      <c r="RNM462" s="323"/>
      <c r="RNN462" s="323"/>
      <c r="RNO462" s="323"/>
      <c r="RNP462" s="323"/>
      <c r="RNQ462" s="323"/>
      <c r="RNR462" s="323"/>
      <c r="RNS462" s="323"/>
      <c r="RNT462" s="323"/>
      <c r="RNU462" s="323"/>
      <c r="RNV462" s="323"/>
      <c r="RNW462" s="323"/>
      <c r="RNX462" s="323"/>
      <c r="RNY462" s="323"/>
      <c r="RNZ462" s="323"/>
      <c r="ROA462" s="323"/>
      <c r="ROB462" s="323"/>
      <c r="ROC462" s="323"/>
      <c r="ROD462" s="323"/>
      <c r="ROE462" s="323"/>
      <c r="ROF462" s="323"/>
      <c r="ROG462" s="323"/>
      <c r="ROH462" s="323"/>
      <c r="ROI462" s="323"/>
      <c r="ROJ462" s="323"/>
      <c r="ROK462" s="323"/>
      <c r="ROL462" s="323"/>
      <c r="ROM462" s="323"/>
      <c r="RON462" s="323"/>
      <c r="ROO462" s="323"/>
      <c r="ROP462" s="323"/>
      <c r="ROQ462" s="323"/>
      <c r="ROR462" s="323"/>
      <c r="ROS462" s="323"/>
      <c r="ROT462" s="323"/>
      <c r="ROU462" s="323"/>
      <c r="ROV462" s="323"/>
      <c r="ROW462" s="323"/>
      <c r="ROX462" s="323"/>
      <c r="ROY462" s="323"/>
      <c r="ROZ462" s="323"/>
      <c r="RPA462" s="323"/>
      <c r="RPB462" s="323"/>
      <c r="RPC462" s="323"/>
      <c r="RPD462" s="323"/>
      <c r="RPE462" s="323"/>
      <c r="RPF462" s="323"/>
      <c r="RPG462" s="323"/>
      <c r="RPH462" s="323"/>
      <c r="RPI462" s="323"/>
      <c r="RPJ462" s="323"/>
      <c r="RPK462" s="323"/>
      <c r="RPL462" s="323"/>
      <c r="RPM462" s="323"/>
      <c r="RPN462" s="323"/>
      <c r="RPO462" s="323"/>
      <c r="RPP462" s="323"/>
      <c r="RPQ462" s="323"/>
      <c r="RPR462" s="323"/>
      <c r="RPS462" s="323"/>
      <c r="RPT462" s="323"/>
      <c r="RPU462" s="323"/>
      <c r="RPV462" s="323"/>
      <c r="RPW462" s="323"/>
      <c r="RPX462" s="323"/>
      <c r="RPY462" s="323"/>
      <c r="RPZ462" s="323"/>
      <c r="RQA462" s="323"/>
      <c r="RQB462" s="323"/>
      <c r="RQC462" s="323"/>
      <c r="RQD462" s="323"/>
      <c r="RQE462" s="323"/>
      <c r="RQF462" s="323"/>
      <c r="RQG462" s="323"/>
      <c r="RQH462" s="323"/>
      <c r="RQI462" s="323"/>
      <c r="RQJ462" s="323"/>
      <c r="RQK462" s="323"/>
      <c r="RQL462" s="323"/>
      <c r="RQM462" s="323"/>
      <c r="RQN462" s="323"/>
      <c r="RQO462" s="323"/>
      <c r="RQP462" s="323"/>
      <c r="RQQ462" s="323"/>
      <c r="RQR462" s="323"/>
      <c r="RQS462" s="323"/>
      <c r="RQT462" s="323"/>
      <c r="RQU462" s="323"/>
      <c r="RQV462" s="323"/>
      <c r="RQW462" s="323"/>
      <c r="RQX462" s="323"/>
      <c r="RQY462" s="323"/>
      <c r="RQZ462" s="323"/>
      <c r="RRA462" s="323"/>
      <c r="RRB462" s="323"/>
      <c r="RRC462" s="323"/>
      <c r="RRD462" s="323"/>
      <c r="RRE462" s="323"/>
      <c r="RRF462" s="323"/>
      <c r="RRG462" s="323"/>
      <c r="RRH462" s="323"/>
      <c r="RRI462" s="323"/>
      <c r="RRJ462" s="323"/>
      <c r="RRK462" s="323"/>
      <c r="RRL462" s="323"/>
      <c r="RRM462" s="323"/>
      <c r="RRN462" s="323"/>
      <c r="RRO462" s="323"/>
      <c r="RRP462" s="323"/>
      <c r="RRQ462" s="323"/>
      <c r="RRR462" s="323"/>
      <c r="RRS462" s="323"/>
      <c r="RRT462" s="323"/>
      <c r="RRU462" s="323"/>
      <c r="RRV462" s="323"/>
      <c r="RRW462" s="323"/>
      <c r="RRX462" s="323"/>
      <c r="RRY462" s="323"/>
      <c r="RRZ462" s="323"/>
      <c r="RSA462" s="323"/>
      <c r="RSB462" s="323"/>
      <c r="RSC462" s="323"/>
      <c r="RSD462" s="323"/>
      <c r="RSE462" s="323"/>
      <c r="RSF462" s="323"/>
      <c r="RSG462" s="323"/>
      <c r="RSH462" s="323"/>
      <c r="RSI462" s="323"/>
      <c r="RSJ462" s="323"/>
      <c r="RSK462" s="323"/>
      <c r="RSL462" s="323"/>
      <c r="RSM462" s="323"/>
      <c r="RSN462" s="323"/>
      <c r="RSO462" s="323"/>
      <c r="RSP462" s="323"/>
      <c r="RSQ462" s="323"/>
      <c r="RSR462" s="323"/>
      <c r="RSS462" s="323"/>
      <c r="RST462" s="323"/>
      <c r="RSU462" s="323"/>
      <c r="RSV462" s="323"/>
      <c r="RSW462" s="323"/>
      <c r="RSX462" s="323"/>
      <c r="RSY462" s="323"/>
      <c r="RSZ462" s="323"/>
      <c r="RTA462" s="323"/>
      <c r="RTB462" s="323"/>
      <c r="RTC462" s="323"/>
      <c r="RTD462" s="323"/>
      <c r="RTE462" s="323"/>
      <c r="RTF462" s="323"/>
      <c r="RTG462" s="323"/>
      <c r="RTH462" s="323"/>
      <c r="RTI462" s="323"/>
      <c r="RTJ462" s="323"/>
      <c r="RTK462" s="323"/>
      <c r="RTL462" s="323"/>
      <c r="RTM462" s="323"/>
      <c r="RTN462" s="323"/>
      <c r="RTO462" s="323"/>
      <c r="RTP462" s="323"/>
      <c r="RTQ462" s="323"/>
      <c r="RTR462" s="323"/>
      <c r="RTS462" s="323"/>
      <c r="RTT462" s="323"/>
      <c r="RTU462" s="323"/>
      <c r="RTV462" s="323"/>
      <c r="RTW462" s="323"/>
      <c r="RTX462" s="323"/>
      <c r="RTY462" s="323"/>
      <c r="RTZ462" s="323"/>
      <c r="RUA462" s="323"/>
      <c r="RUB462" s="323"/>
      <c r="RUC462" s="323"/>
      <c r="RUD462" s="323"/>
      <c r="RUE462" s="323"/>
      <c r="RUF462" s="323"/>
      <c r="RUG462" s="323"/>
      <c r="RUH462" s="323"/>
      <c r="RUI462" s="323"/>
      <c r="RUJ462" s="323"/>
      <c r="RUK462" s="323"/>
      <c r="RUL462" s="323"/>
      <c r="RUM462" s="323"/>
      <c r="RUN462" s="323"/>
      <c r="RUO462" s="323"/>
      <c r="RUP462" s="323"/>
      <c r="RUQ462" s="323"/>
      <c r="RUR462" s="323"/>
      <c r="RUS462" s="323"/>
      <c r="RUT462" s="323"/>
      <c r="RUU462" s="323"/>
      <c r="RUV462" s="323"/>
      <c r="RUW462" s="323"/>
      <c r="RUX462" s="323"/>
      <c r="RUY462" s="323"/>
      <c r="RUZ462" s="323"/>
      <c r="RVA462" s="323"/>
      <c r="RVB462" s="323"/>
      <c r="RVC462" s="323"/>
      <c r="RVD462" s="323"/>
      <c r="RVE462" s="323"/>
      <c r="RVF462" s="323"/>
      <c r="RVG462" s="323"/>
      <c r="RVH462" s="323"/>
      <c r="RVI462" s="323"/>
      <c r="RVJ462" s="323"/>
      <c r="RVK462" s="323"/>
      <c r="RVL462" s="323"/>
      <c r="RVM462" s="323"/>
      <c r="RVN462" s="323"/>
      <c r="RVO462" s="323"/>
      <c r="RVP462" s="323"/>
      <c r="RVQ462" s="323"/>
      <c r="RVR462" s="323"/>
      <c r="RVS462" s="323"/>
      <c r="RVT462" s="323"/>
      <c r="RVU462" s="323"/>
      <c r="RVV462" s="323"/>
      <c r="RVW462" s="323"/>
      <c r="RVX462" s="323"/>
      <c r="RVY462" s="323"/>
      <c r="RVZ462" s="323"/>
      <c r="RWA462" s="323"/>
      <c r="RWB462" s="323"/>
      <c r="RWC462" s="323"/>
      <c r="RWD462" s="323"/>
      <c r="RWE462" s="323"/>
      <c r="RWF462" s="323"/>
      <c r="RWG462" s="323"/>
      <c r="RWH462" s="323"/>
      <c r="RWI462" s="323"/>
      <c r="RWJ462" s="323"/>
      <c r="RWK462" s="323"/>
      <c r="RWL462" s="323"/>
      <c r="RWM462" s="323"/>
      <c r="RWN462" s="323"/>
      <c r="RWO462" s="323"/>
      <c r="RWP462" s="323"/>
      <c r="RWQ462" s="323"/>
      <c r="RWR462" s="323"/>
      <c r="RWS462" s="323"/>
      <c r="RWT462" s="323"/>
      <c r="RWU462" s="323"/>
      <c r="RWV462" s="323"/>
      <c r="RWW462" s="323"/>
      <c r="RWX462" s="323"/>
      <c r="RWY462" s="323"/>
      <c r="RWZ462" s="323"/>
      <c r="RXA462" s="323"/>
      <c r="RXB462" s="323"/>
      <c r="RXC462" s="323"/>
      <c r="RXD462" s="323"/>
      <c r="RXE462" s="323"/>
      <c r="RXF462" s="323"/>
      <c r="RXG462" s="323"/>
      <c r="RXH462" s="323"/>
      <c r="RXI462" s="323"/>
      <c r="RXJ462" s="323"/>
      <c r="RXK462" s="323"/>
      <c r="RXL462" s="323"/>
      <c r="RXM462" s="323"/>
      <c r="RXN462" s="323"/>
      <c r="RXO462" s="323"/>
      <c r="RXP462" s="323"/>
      <c r="RXQ462" s="323"/>
      <c r="RXR462" s="323"/>
      <c r="RXS462" s="323"/>
      <c r="RXT462" s="323"/>
      <c r="RXU462" s="323"/>
      <c r="RXV462" s="323"/>
      <c r="RXW462" s="323"/>
      <c r="RXX462" s="323"/>
      <c r="RXY462" s="323"/>
      <c r="RXZ462" s="323"/>
      <c r="RYA462" s="323"/>
      <c r="RYB462" s="323"/>
      <c r="RYC462" s="323"/>
      <c r="RYD462" s="323"/>
      <c r="RYE462" s="323"/>
      <c r="RYF462" s="323"/>
      <c r="RYG462" s="323"/>
      <c r="RYH462" s="323"/>
      <c r="RYI462" s="323"/>
      <c r="RYJ462" s="323"/>
      <c r="RYK462" s="323"/>
      <c r="RYL462" s="323"/>
      <c r="RYM462" s="323"/>
      <c r="RYN462" s="323"/>
      <c r="RYO462" s="323"/>
      <c r="RYP462" s="323"/>
      <c r="RYQ462" s="323"/>
      <c r="RYR462" s="323"/>
      <c r="RYS462" s="323"/>
      <c r="RYT462" s="323"/>
      <c r="RYU462" s="323"/>
      <c r="RYV462" s="323"/>
      <c r="RYW462" s="323"/>
      <c r="RYX462" s="323"/>
      <c r="RYY462" s="323"/>
      <c r="RYZ462" s="323"/>
      <c r="RZA462" s="323"/>
      <c r="RZB462" s="323"/>
      <c r="RZC462" s="323"/>
      <c r="RZD462" s="323"/>
      <c r="RZE462" s="323"/>
      <c r="RZF462" s="323"/>
      <c r="RZG462" s="323"/>
      <c r="RZH462" s="323"/>
      <c r="RZI462" s="323"/>
      <c r="RZJ462" s="323"/>
      <c r="RZK462" s="323"/>
      <c r="RZL462" s="323"/>
      <c r="RZM462" s="323"/>
      <c r="RZN462" s="323"/>
      <c r="RZO462" s="323"/>
      <c r="RZP462" s="323"/>
      <c r="RZQ462" s="323"/>
      <c r="RZR462" s="323"/>
      <c r="RZS462" s="323"/>
      <c r="RZT462" s="323"/>
      <c r="RZU462" s="323"/>
      <c r="RZV462" s="323"/>
      <c r="RZW462" s="323"/>
      <c r="RZX462" s="323"/>
      <c r="RZY462" s="323"/>
      <c r="RZZ462" s="323"/>
      <c r="SAA462" s="323"/>
      <c r="SAB462" s="323"/>
      <c r="SAC462" s="323"/>
      <c r="SAD462" s="323"/>
      <c r="SAE462" s="323"/>
      <c r="SAF462" s="323"/>
      <c r="SAG462" s="323"/>
      <c r="SAH462" s="323"/>
      <c r="SAI462" s="323"/>
      <c r="SAJ462" s="323"/>
      <c r="SAK462" s="323"/>
      <c r="SAL462" s="323"/>
      <c r="SAM462" s="323"/>
      <c r="SAN462" s="323"/>
      <c r="SAO462" s="323"/>
      <c r="SAP462" s="323"/>
      <c r="SAQ462" s="323"/>
      <c r="SAR462" s="323"/>
      <c r="SAS462" s="323"/>
      <c r="SAT462" s="323"/>
      <c r="SAU462" s="323"/>
      <c r="SAV462" s="323"/>
      <c r="SAW462" s="323"/>
      <c r="SAX462" s="323"/>
      <c r="SAY462" s="323"/>
      <c r="SAZ462" s="323"/>
      <c r="SBA462" s="323"/>
      <c r="SBB462" s="323"/>
      <c r="SBC462" s="323"/>
      <c r="SBD462" s="323"/>
      <c r="SBE462" s="323"/>
      <c r="SBF462" s="323"/>
      <c r="SBG462" s="323"/>
      <c r="SBH462" s="323"/>
      <c r="SBI462" s="323"/>
      <c r="SBJ462" s="323"/>
      <c r="SBK462" s="323"/>
      <c r="SBL462" s="323"/>
      <c r="SBM462" s="323"/>
      <c r="SBN462" s="323"/>
      <c r="SBO462" s="323"/>
      <c r="SBP462" s="323"/>
      <c r="SBQ462" s="323"/>
      <c r="SBR462" s="323"/>
      <c r="SBS462" s="323"/>
      <c r="SBT462" s="323"/>
      <c r="SBU462" s="323"/>
      <c r="SBV462" s="323"/>
      <c r="SBW462" s="323"/>
      <c r="SBX462" s="323"/>
      <c r="SBY462" s="323"/>
      <c r="SBZ462" s="323"/>
      <c r="SCA462" s="323"/>
      <c r="SCB462" s="323"/>
      <c r="SCC462" s="323"/>
      <c r="SCD462" s="323"/>
      <c r="SCE462" s="323"/>
      <c r="SCF462" s="323"/>
      <c r="SCG462" s="323"/>
      <c r="SCH462" s="323"/>
      <c r="SCI462" s="323"/>
      <c r="SCJ462" s="323"/>
      <c r="SCK462" s="323"/>
      <c r="SCL462" s="323"/>
      <c r="SCM462" s="323"/>
      <c r="SCN462" s="323"/>
      <c r="SCO462" s="323"/>
      <c r="SCP462" s="323"/>
      <c r="SCQ462" s="323"/>
      <c r="SCR462" s="323"/>
      <c r="SCS462" s="323"/>
      <c r="SCT462" s="323"/>
      <c r="SCU462" s="323"/>
      <c r="SCV462" s="323"/>
      <c r="SCW462" s="323"/>
      <c r="SCX462" s="323"/>
      <c r="SCY462" s="323"/>
      <c r="SCZ462" s="323"/>
      <c r="SDA462" s="323"/>
      <c r="SDB462" s="323"/>
      <c r="SDC462" s="323"/>
      <c r="SDD462" s="323"/>
      <c r="SDE462" s="323"/>
      <c r="SDF462" s="323"/>
      <c r="SDG462" s="323"/>
      <c r="SDH462" s="323"/>
      <c r="SDI462" s="323"/>
      <c r="SDJ462" s="323"/>
      <c r="SDK462" s="323"/>
      <c r="SDL462" s="323"/>
      <c r="SDM462" s="323"/>
      <c r="SDN462" s="323"/>
      <c r="SDO462" s="323"/>
      <c r="SDP462" s="323"/>
      <c r="SDQ462" s="323"/>
      <c r="SDR462" s="323"/>
      <c r="SDS462" s="323"/>
      <c r="SDT462" s="323"/>
      <c r="SDU462" s="323"/>
      <c r="SDV462" s="323"/>
      <c r="SDW462" s="323"/>
      <c r="SDX462" s="323"/>
      <c r="SDY462" s="323"/>
      <c r="SDZ462" s="323"/>
      <c r="SEA462" s="323"/>
      <c r="SEB462" s="323"/>
      <c r="SEC462" s="323"/>
      <c r="SED462" s="323"/>
      <c r="SEE462" s="323"/>
      <c r="SEF462" s="323"/>
      <c r="SEG462" s="323"/>
      <c r="SEH462" s="323"/>
      <c r="SEI462" s="323"/>
      <c r="SEJ462" s="323"/>
      <c r="SEK462" s="323"/>
      <c r="SEL462" s="323"/>
      <c r="SEM462" s="323"/>
      <c r="SEN462" s="323"/>
      <c r="SEO462" s="323"/>
      <c r="SEP462" s="323"/>
      <c r="SEQ462" s="323"/>
      <c r="SER462" s="323"/>
      <c r="SES462" s="323"/>
      <c r="SET462" s="323"/>
      <c r="SEU462" s="323"/>
      <c r="SEV462" s="323"/>
      <c r="SEW462" s="323"/>
      <c r="SEX462" s="323"/>
      <c r="SEY462" s="323"/>
      <c r="SEZ462" s="323"/>
      <c r="SFA462" s="323"/>
      <c r="SFB462" s="323"/>
      <c r="SFC462" s="323"/>
      <c r="SFD462" s="323"/>
      <c r="SFE462" s="323"/>
      <c r="SFF462" s="323"/>
      <c r="SFG462" s="323"/>
      <c r="SFH462" s="323"/>
      <c r="SFI462" s="323"/>
      <c r="SFJ462" s="323"/>
      <c r="SFK462" s="323"/>
      <c r="SFL462" s="323"/>
      <c r="SFM462" s="323"/>
      <c r="SFN462" s="323"/>
      <c r="SFO462" s="323"/>
      <c r="SFP462" s="323"/>
      <c r="SFQ462" s="323"/>
      <c r="SFR462" s="323"/>
      <c r="SFS462" s="323"/>
      <c r="SFT462" s="323"/>
      <c r="SFU462" s="323"/>
      <c r="SFV462" s="323"/>
      <c r="SFW462" s="323"/>
      <c r="SFX462" s="323"/>
      <c r="SFY462" s="323"/>
      <c r="SFZ462" s="323"/>
      <c r="SGA462" s="323"/>
      <c r="SGB462" s="323"/>
      <c r="SGC462" s="323"/>
      <c r="SGD462" s="323"/>
      <c r="SGE462" s="323"/>
      <c r="SGF462" s="323"/>
      <c r="SGG462" s="323"/>
      <c r="SGH462" s="323"/>
      <c r="SGI462" s="323"/>
      <c r="SGJ462" s="323"/>
      <c r="SGK462" s="323"/>
      <c r="SGL462" s="323"/>
      <c r="SGM462" s="323"/>
      <c r="SGN462" s="323"/>
      <c r="SGO462" s="323"/>
      <c r="SGP462" s="323"/>
      <c r="SGQ462" s="323"/>
      <c r="SGR462" s="323"/>
      <c r="SGS462" s="323"/>
      <c r="SGT462" s="323"/>
      <c r="SGU462" s="323"/>
      <c r="SGV462" s="323"/>
      <c r="SGW462" s="323"/>
      <c r="SGX462" s="323"/>
      <c r="SGY462" s="323"/>
      <c r="SGZ462" s="323"/>
      <c r="SHA462" s="323"/>
      <c r="SHB462" s="323"/>
      <c r="SHC462" s="323"/>
      <c r="SHD462" s="323"/>
      <c r="SHE462" s="323"/>
      <c r="SHF462" s="323"/>
      <c r="SHG462" s="323"/>
      <c r="SHH462" s="323"/>
      <c r="SHI462" s="323"/>
      <c r="SHJ462" s="323"/>
      <c r="SHK462" s="323"/>
      <c r="SHL462" s="323"/>
      <c r="SHM462" s="323"/>
      <c r="SHN462" s="323"/>
      <c r="SHO462" s="323"/>
      <c r="SHP462" s="323"/>
      <c r="SHQ462" s="323"/>
      <c r="SHR462" s="323"/>
      <c r="SHS462" s="323"/>
      <c r="SHT462" s="323"/>
      <c r="SHU462" s="323"/>
      <c r="SHV462" s="323"/>
      <c r="SHW462" s="323"/>
      <c r="SHX462" s="323"/>
      <c r="SHY462" s="323"/>
      <c r="SHZ462" s="323"/>
      <c r="SIA462" s="323"/>
      <c r="SIB462" s="323"/>
      <c r="SIC462" s="323"/>
      <c r="SID462" s="323"/>
      <c r="SIE462" s="323"/>
      <c r="SIF462" s="323"/>
      <c r="SIG462" s="323"/>
      <c r="SIH462" s="323"/>
      <c r="SII462" s="323"/>
      <c r="SIJ462" s="323"/>
      <c r="SIK462" s="323"/>
      <c r="SIL462" s="323"/>
      <c r="SIM462" s="323"/>
      <c r="SIN462" s="323"/>
      <c r="SIO462" s="323"/>
      <c r="SIP462" s="323"/>
      <c r="SIQ462" s="323"/>
      <c r="SIR462" s="323"/>
      <c r="SIS462" s="323"/>
      <c r="SIT462" s="323"/>
      <c r="SIU462" s="323"/>
      <c r="SIV462" s="323"/>
      <c r="SIW462" s="323"/>
      <c r="SIX462" s="323"/>
      <c r="SIY462" s="323"/>
      <c r="SIZ462" s="323"/>
      <c r="SJA462" s="323"/>
      <c r="SJB462" s="323"/>
      <c r="SJC462" s="323"/>
      <c r="SJD462" s="323"/>
      <c r="SJE462" s="323"/>
      <c r="SJF462" s="323"/>
      <c r="SJG462" s="323"/>
      <c r="SJH462" s="323"/>
      <c r="SJI462" s="323"/>
      <c r="SJJ462" s="323"/>
      <c r="SJK462" s="323"/>
      <c r="SJL462" s="323"/>
      <c r="SJM462" s="323"/>
      <c r="SJN462" s="323"/>
      <c r="SJO462" s="323"/>
      <c r="SJP462" s="323"/>
      <c r="SJQ462" s="323"/>
      <c r="SJR462" s="323"/>
      <c r="SJS462" s="323"/>
      <c r="SJT462" s="323"/>
      <c r="SJU462" s="323"/>
      <c r="SJV462" s="323"/>
      <c r="SJW462" s="323"/>
      <c r="SJX462" s="323"/>
      <c r="SJY462" s="323"/>
      <c r="SJZ462" s="323"/>
      <c r="SKA462" s="323"/>
      <c r="SKB462" s="323"/>
      <c r="SKC462" s="323"/>
      <c r="SKD462" s="323"/>
      <c r="SKE462" s="323"/>
      <c r="SKF462" s="323"/>
      <c r="SKG462" s="323"/>
      <c r="SKH462" s="323"/>
      <c r="SKI462" s="323"/>
      <c r="SKJ462" s="323"/>
      <c r="SKK462" s="323"/>
      <c r="SKL462" s="323"/>
      <c r="SKM462" s="323"/>
      <c r="SKN462" s="323"/>
      <c r="SKO462" s="323"/>
      <c r="SKP462" s="323"/>
      <c r="SKQ462" s="323"/>
      <c r="SKR462" s="323"/>
      <c r="SKS462" s="323"/>
      <c r="SKT462" s="323"/>
      <c r="SKU462" s="323"/>
      <c r="SKV462" s="323"/>
      <c r="SKW462" s="323"/>
      <c r="SKX462" s="323"/>
      <c r="SKY462" s="323"/>
      <c r="SKZ462" s="323"/>
      <c r="SLA462" s="323"/>
      <c r="SLB462" s="323"/>
      <c r="SLC462" s="323"/>
      <c r="SLD462" s="323"/>
      <c r="SLE462" s="323"/>
      <c r="SLF462" s="323"/>
      <c r="SLG462" s="323"/>
      <c r="SLH462" s="323"/>
      <c r="SLI462" s="323"/>
      <c r="SLJ462" s="323"/>
      <c r="SLK462" s="323"/>
      <c r="SLL462" s="323"/>
      <c r="SLM462" s="323"/>
      <c r="SLN462" s="323"/>
      <c r="SLO462" s="323"/>
      <c r="SLP462" s="323"/>
      <c r="SLQ462" s="323"/>
      <c r="SLR462" s="323"/>
      <c r="SLS462" s="323"/>
      <c r="SLT462" s="323"/>
      <c r="SLU462" s="323"/>
      <c r="SLV462" s="323"/>
      <c r="SLW462" s="323"/>
      <c r="SLX462" s="323"/>
      <c r="SLY462" s="323"/>
      <c r="SLZ462" s="323"/>
      <c r="SMA462" s="323"/>
      <c r="SMB462" s="323"/>
      <c r="SMC462" s="323"/>
      <c r="SMD462" s="323"/>
      <c r="SME462" s="323"/>
      <c r="SMF462" s="323"/>
      <c r="SMG462" s="323"/>
      <c r="SMH462" s="323"/>
      <c r="SMI462" s="323"/>
      <c r="SMJ462" s="323"/>
      <c r="SMK462" s="323"/>
      <c r="SML462" s="323"/>
      <c r="SMM462" s="323"/>
      <c r="SMN462" s="323"/>
      <c r="SMO462" s="323"/>
      <c r="SMP462" s="323"/>
      <c r="SMQ462" s="323"/>
      <c r="SMR462" s="323"/>
      <c r="SMS462" s="323"/>
      <c r="SMT462" s="323"/>
      <c r="SMU462" s="323"/>
      <c r="SMV462" s="323"/>
      <c r="SMW462" s="323"/>
      <c r="SMX462" s="323"/>
      <c r="SMY462" s="323"/>
      <c r="SMZ462" s="323"/>
      <c r="SNA462" s="323"/>
      <c r="SNB462" s="323"/>
      <c r="SNC462" s="323"/>
      <c r="SND462" s="323"/>
      <c r="SNE462" s="323"/>
      <c r="SNF462" s="323"/>
      <c r="SNG462" s="323"/>
      <c r="SNH462" s="323"/>
      <c r="SNI462" s="323"/>
      <c r="SNJ462" s="323"/>
      <c r="SNK462" s="323"/>
      <c r="SNL462" s="323"/>
      <c r="SNM462" s="323"/>
      <c r="SNN462" s="323"/>
      <c r="SNO462" s="323"/>
      <c r="SNP462" s="323"/>
      <c r="SNQ462" s="323"/>
      <c r="SNR462" s="323"/>
      <c r="SNS462" s="323"/>
      <c r="SNT462" s="323"/>
      <c r="SNU462" s="323"/>
      <c r="SNV462" s="323"/>
      <c r="SNW462" s="323"/>
      <c r="SNX462" s="323"/>
      <c r="SNY462" s="323"/>
      <c r="SNZ462" s="323"/>
      <c r="SOA462" s="323"/>
      <c r="SOB462" s="323"/>
      <c r="SOC462" s="323"/>
      <c r="SOD462" s="323"/>
      <c r="SOE462" s="323"/>
      <c r="SOF462" s="323"/>
      <c r="SOG462" s="323"/>
      <c r="SOH462" s="323"/>
      <c r="SOI462" s="323"/>
      <c r="SOJ462" s="323"/>
      <c r="SOK462" s="323"/>
      <c r="SOL462" s="323"/>
      <c r="SOM462" s="323"/>
      <c r="SON462" s="323"/>
      <c r="SOO462" s="323"/>
      <c r="SOP462" s="323"/>
      <c r="SOQ462" s="323"/>
      <c r="SOR462" s="323"/>
      <c r="SOS462" s="323"/>
      <c r="SOT462" s="323"/>
      <c r="SOU462" s="323"/>
      <c r="SOV462" s="323"/>
      <c r="SOW462" s="323"/>
      <c r="SOX462" s="323"/>
      <c r="SOY462" s="323"/>
      <c r="SOZ462" s="323"/>
      <c r="SPA462" s="323"/>
      <c r="SPB462" s="323"/>
      <c r="SPC462" s="323"/>
      <c r="SPD462" s="323"/>
      <c r="SPE462" s="323"/>
      <c r="SPF462" s="323"/>
      <c r="SPG462" s="323"/>
      <c r="SPH462" s="323"/>
      <c r="SPI462" s="323"/>
      <c r="SPJ462" s="323"/>
      <c r="SPK462" s="323"/>
      <c r="SPL462" s="323"/>
      <c r="SPM462" s="323"/>
      <c r="SPN462" s="323"/>
      <c r="SPO462" s="323"/>
      <c r="SPP462" s="323"/>
      <c r="SPQ462" s="323"/>
      <c r="SPR462" s="323"/>
      <c r="SPS462" s="323"/>
      <c r="SPT462" s="323"/>
      <c r="SPU462" s="323"/>
      <c r="SPV462" s="323"/>
      <c r="SPW462" s="323"/>
      <c r="SPX462" s="323"/>
      <c r="SPY462" s="323"/>
      <c r="SPZ462" s="323"/>
      <c r="SQA462" s="323"/>
      <c r="SQB462" s="323"/>
      <c r="SQC462" s="323"/>
      <c r="SQD462" s="323"/>
      <c r="SQE462" s="323"/>
      <c r="SQF462" s="323"/>
      <c r="SQG462" s="323"/>
      <c r="SQH462" s="323"/>
      <c r="SQI462" s="323"/>
      <c r="SQJ462" s="323"/>
      <c r="SQK462" s="323"/>
      <c r="SQL462" s="323"/>
      <c r="SQM462" s="323"/>
      <c r="SQN462" s="323"/>
      <c r="SQO462" s="323"/>
      <c r="SQP462" s="323"/>
      <c r="SQQ462" s="323"/>
      <c r="SQR462" s="323"/>
      <c r="SQS462" s="323"/>
      <c r="SQT462" s="323"/>
      <c r="SQU462" s="323"/>
      <c r="SQV462" s="323"/>
      <c r="SQW462" s="323"/>
      <c r="SQX462" s="323"/>
      <c r="SQY462" s="323"/>
      <c r="SQZ462" s="323"/>
      <c r="SRA462" s="323"/>
      <c r="SRB462" s="323"/>
      <c r="SRC462" s="323"/>
      <c r="SRD462" s="323"/>
      <c r="SRE462" s="323"/>
      <c r="SRF462" s="323"/>
      <c r="SRG462" s="323"/>
      <c r="SRH462" s="323"/>
      <c r="SRI462" s="323"/>
      <c r="SRJ462" s="323"/>
      <c r="SRK462" s="323"/>
      <c r="SRL462" s="323"/>
      <c r="SRM462" s="323"/>
      <c r="SRN462" s="323"/>
      <c r="SRO462" s="323"/>
      <c r="SRP462" s="323"/>
      <c r="SRQ462" s="323"/>
      <c r="SRR462" s="323"/>
      <c r="SRS462" s="323"/>
      <c r="SRT462" s="323"/>
      <c r="SRU462" s="323"/>
      <c r="SRV462" s="323"/>
      <c r="SRW462" s="323"/>
      <c r="SRX462" s="323"/>
      <c r="SRY462" s="323"/>
      <c r="SRZ462" s="323"/>
      <c r="SSA462" s="323"/>
      <c r="SSB462" s="323"/>
      <c r="SSC462" s="323"/>
      <c r="SSD462" s="323"/>
      <c r="SSE462" s="323"/>
      <c r="SSF462" s="323"/>
      <c r="SSG462" s="323"/>
      <c r="SSH462" s="323"/>
      <c r="SSI462" s="323"/>
      <c r="SSJ462" s="323"/>
      <c r="SSK462" s="323"/>
      <c r="SSL462" s="323"/>
      <c r="SSM462" s="323"/>
      <c r="SSN462" s="323"/>
      <c r="SSO462" s="323"/>
      <c r="SSP462" s="323"/>
      <c r="SSQ462" s="323"/>
      <c r="SSR462" s="323"/>
      <c r="SSS462" s="323"/>
      <c r="SST462" s="323"/>
      <c r="SSU462" s="323"/>
      <c r="SSV462" s="323"/>
      <c r="SSW462" s="323"/>
      <c r="SSX462" s="323"/>
      <c r="SSY462" s="323"/>
      <c r="SSZ462" s="323"/>
      <c r="STA462" s="323"/>
      <c r="STB462" s="323"/>
      <c r="STC462" s="323"/>
      <c r="STD462" s="323"/>
      <c r="STE462" s="323"/>
      <c r="STF462" s="323"/>
      <c r="STG462" s="323"/>
      <c r="STH462" s="323"/>
      <c r="STI462" s="323"/>
      <c r="STJ462" s="323"/>
      <c r="STK462" s="323"/>
      <c r="STL462" s="323"/>
      <c r="STM462" s="323"/>
      <c r="STN462" s="323"/>
      <c r="STO462" s="323"/>
      <c r="STP462" s="323"/>
      <c r="STQ462" s="323"/>
      <c r="STR462" s="323"/>
      <c r="STS462" s="323"/>
      <c r="STT462" s="323"/>
      <c r="STU462" s="323"/>
      <c r="STV462" s="323"/>
      <c r="STW462" s="323"/>
      <c r="STX462" s="323"/>
      <c r="STY462" s="323"/>
      <c r="STZ462" s="323"/>
      <c r="SUA462" s="323"/>
      <c r="SUB462" s="323"/>
      <c r="SUC462" s="323"/>
      <c r="SUD462" s="323"/>
      <c r="SUE462" s="323"/>
      <c r="SUF462" s="323"/>
      <c r="SUG462" s="323"/>
      <c r="SUH462" s="323"/>
      <c r="SUI462" s="323"/>
      <c r="SUJ462" s="323"/>
      <c r="SUK462" s="323"/>
      <c r="SUL462" s="323"/>
      <c r="SUM462" s="323"/>
      <c r="SUN462" s="323"/>
      <c r="SUO462" s="323"/>
      <c r="SUP462" s="323"/>
      <c r="SUQ462" s="323"/>
      <c r="SUR462" s="323"/>
      <c r="SUS462" s="323"/>
      <c r="SUT462" s="323"/>
      <c r="SUU462" s="323"/>
      <c r="SUV462" s="323"/>
      <c r="SUW462" s="323"/>
      <c r="SUX462" s="323"/>
      <c r="SUY462" s="323"/>
      <c r="SUZ462" s="323"/>
      <c r="SVA462" s="323"/>
      <c r="SVB462" s="323"/>
      <c r="SVC462" s="323"/>
      <c r="SVD462" s="323"/>
      <c r="SVE462" s="323"/>
      <c r="SVF462" s="323"/>
      <c r="SVG462" s="323"/>
      <c r="SVH462" s="323"/>
      <c r="SVI462" s="323"/>
      <c r="SVJ462" s="323"/>
      <c r="SVK462" s="323"/>
      <c r="SVL462" s="323"/>
      <c r="SVM462" s="323"/>
      <c r="SVN462" s="323"/>
      <c r="SVO462" s="323"/>
      <c r="SVP462" s="323"/>
      <c r="SVQ462" s="323"/>
      <c r="SVR462" s="323"/>
      <c r="SVS462" s="323"/>
      <c r="SVT462" s="323"/>
      <c r="SVU462" s="323"/>
      <c r="SVV462" s="323"/>
      <c r="SVW462" s="323"/>
      <c r="SVX462" s="323"/>
      <c r="SVY462" s="323"/>
      <c r="SVZ462" s="323"/>
      <c r="SWA462" s="323"/>
      <c r="SWB462" s="323"/>
      <c r="SWC462" s="323"/>
      <c r="SWD462" s="323"/>
      <c r="SWE462" s="323"/>
      <c r="SWF462" s="323"/>
      <c r="SWG462" s="323"/>
      <c r="SWH462" s="323"/>
      <c r="SWI462" s="323"/>
      <c r="SWJ462" s="323"/>
      <c r="SWK462" s="323"/>
      <c r="SWL462" s="323"/>
      <c r="SWM462" s="323"/>
      <c r="SWN462" s="323"/>
      <c r="SWO462" s="323"/>
      <c r="SWP462" s="323"/>
      <c r="SWQ462" s="323"/>
      <c r="SWR462" s="323"/>
      <c r="SWS462" s="323"/>
      <c r="SWT462" s="323"/>
      <c r="SWU462" s="323"/>
      <c r="SWV462" s="323"/>
      <c r="SWW462" s="323"/>
      <c r="SWX462" s="323"/>
      <c r="SWY462" s="323"/>
      <c r="SWZ462" s="323"/>
      <c r="SXA462" s="323"/>
      <c r="SXB462" s="323"/>
      <c r="SXC462" s="323"/>
      <c r="SXD462" s="323"/>
      <c r="SXE462" s="323"/>
      <c r="SXF462" s="323"/>
      <c r="SXG462" s="323"/>
      <c r="SXH462" s="323"/>
      <c r="SXI462" s="323"/>
      <c r="SXJ462" s="323"/>
      <c r="SXK462" s="323"/>
      <c r="SXL462" s="323"/>
      <c r="SXM462" s="323"/>
      <c r="SXN462" s="323"/>
      <c r="SXO462" s="323"/>
      <c r="SXP462" s="323"/>
      <c r="SXQ462" s="323"/>
      <c r="SXR462" s="323"/>
      <c r="SXS462" s="323"/>
      <c r="SXT462" s="323"/>
      <c r="SXU462" s="323"/>
      <c r="SXV462" s="323"/>
      <c r="SXW462" s="323"/>
      <c r="SXX462" s="323"/>
      <c r="SXY462" s="323"/>
      <c r="SXZ462" s="323"/>
      <c r="SYA462" s="323"/>
      <c r="SYB462" s="323"/>
      <c r="SYC462" s="323"/>
      <c r="SYD462" s="323"/>
      <c r="SYE462" s="323"/>
      <c r="SYF462" s="323"/>
      <c r="SYG462" s="323"/>
      <c r="SYH462" s="323"/>
      <c r="SYI462" s="323"/>
      <c r="SYJ462" s="323"/>
      <c r="SYK462" s="323"/>
      <c r="SYL462" s="323"/>
      <c r="SYM462" s="323"/>
      <c r="SYN462" s="323"/>
      <c r="SYO462" s="323"/>
      <c r="SYP462" s="323"/>
      <c r="SYQ462" s="323"/>
      <c r="SYR462" s="323"/>
      <c r="SYS462" s="323"/>
      <c r="SYT462" s="323"/>
      <c r="SYU462" s="323"/>
      <c r="SYV462" s="323"/>
      <c r="SYW462" s="323"/>
      <c r="SYX462" s="323"/>
      <c r="SYY462" s="323"/>
      <c r="SYZ462" s="323"/>
      <c r="SZA462" s="323"/>
      <c r="SZB462" s="323"/>
      <c r="SZC462" s="323"/>
      <c r="SZD462" s="323"/>
      <c r="SZE462" s="323"/>
      <c r="SZF462" s="323"/>
      <c r="SZG462" s="323"/>
      <c r="SZH462" s="323"/>
      <c r="SZI462" s="323"/>
      <c r="SZJ462" s="323"/>
      <c r="SZK462" s="323"/>
      <c r="SZL462" s="323"/>
      <c r="SZM462" s="323"/>
      <c r="SZN462" s="323"/>
      <c r="SZO462" s="323"/>
      <c r="SZP462" s="323"/>
      <c r="SZQ462" s="323"/>
      <c r="SZR462" s="323"/>
      <c r="SZS462" s="323"/>
      <c r="SZT462" s="323"/>
      <c r="SZU462" s="323"/>
      <c r="SZV462" s="323"/>
      <c r="SZW462" s="323"/>
      <c r="SZX462" s="323"/>
      <c r="SZY462" s="323"/>
      <c r="SZZ462" s="323"/>
      <c r="TAA462" s="323"/>
      <c r="TAB462" s="323"/>
      <c r="TAC462" s="323"/>
      <c r="TAD462" s="323"/>
      <c r="TAE462" s="323"/>
      <c r="TAF462" s="323"/>
      <c r="TAG462" s="323"/>
      <c r="TAH462" s="323"/>
      <c r="TAI462" s="323"/>
      <c r="TAJ462" s="323"/>
      <c r="TAK462" s="323"/>
      <c r="TAL462" s="323"/>
      <c r="TAM462" s="323"/>
      <c r="TAN462" s="323"/>
      <c r="TAO462" s="323"/>
      <c r="TAP462" s="323"/>
      <c r="TAQ462" s="323"/>
      <c r="TAR462" s="323"/>
      <c r="TAS462" s="323"/>
      <c r="TAT462" s="323"/>
      <c r="TAU462" s="323"/>
      <c r="TAV462" s="323"/>
      <c r="TAW462" s="323"/>
      <c r="TAX462" s="323"/>
      <c r="TAY462" s="323"/>
      <c r="TAZ462" s="323"/>
      <c r="TBA462" s="323"/>
      <c r="TBB462" s="323"/>
      <c r="TBC462" s="323"/>
      <c r="TBD462" s="323"/>
      <c r="TBE462" s="323"/>
      <c r="TBF462" s="323"/>
      <c r="TBG462" s="323"/>
      <c r="TBH462" s="323"/>
      <c r="TBI462" s="323"/>
      <c r="TBJ462" s="323"/>
      <c r="TBK462" s="323"/>
      <c r="TBL462" s="323"/>
      <c r="TBM462" s="323"/>
      <c r="TBN462" s="323"/>
      <c r="TBO462" s="323"/>
      <c r="TBP462" s="323"/>
      <c r="TBQ462" s="323"/>
      <c r="TBR462" s="323"/>
      <c r="TBS462" s="323"/>
      <c r="TBT462" s="323"/>
      <c r="TBU462" s="323"/>
      <c r="TBV462" s="323"/>
      <c r="TBW462" s="323"/>
      <c r="TBX462" s="323"/>
      <c r="TBY462" s="323"/>
      <c r="TBZ462" s="323"/>
      <c r="TCA462" s="323"/>
      <c r="TCB462" s="323"/>
      <c r="TCC462" s="323"/>
      <c r="TCD462" s="323"/>
      <c r="TCE462" s="323"/>
      <c r="TCF462" s="323"/>
      <c r="TCG462" s="323"/>
      <c r="TCH462" s="323"/>
      <c r="TCI462" s="323"/>
      <c r="TCJ462" s="323"/>
      <c r="TCK462" s="323"/>
      <c r="TCL462" s="323"/>
      <c r="TCM462" s="323"/>
      <c r="TCN462" s="323"/>
      <c r="TCO462" s="323"/>
      <c r="TCP462" s="323"/>
      <c r="TCQ462" s="323"/>
      <c r="TCR462" s="323"/>
      <c r="TCS462" s="323"/>
      <c r="TCT462" s="323"/>
      <c r="TCU462" s="323"/>
      <c r="TCV462" s="323"/>
      <c r="TCW462" s="323"/>
      <c r="TCX462" s="323"/>
      <c r="TCY462" s="323"/>
      <c r="TCZ462" s="323"/>
      <c r="TDA462" s="323"/>
      <c r="TDB462" s="323"/>
      <c r="TDC462" s="323"/>
      <c r="TDD462" s="323"/>
      <c r="TDE462" s="323"/>
      <c r="TDF462" s="323"/>
      <c r="TDG462" s="323"/>
      <c r="TDH462" s="323"/>
      <c r="TDI462" s="323"/>
      <c r="TDJ462" s="323"/>
      <c r="TDK462" s="323"/>
      <c r="TDL462" s="323"/>
      <c r="TDM462" s="323"/>
      <c r="TDN462" s="323"/>
      <c r="TDO462" s="323"/>
      <c r="TDP462" s="323"/>
      <c r="TDQ462" s="323"/>
      <c r="TDR462" s="323"/>
      <c r="TDS462" s="323"/>
      <c r="TDT462" s="323"/>
      <c r="TDU462" s="323"/>
      <c r="TDV462" s="323"/>
      <c r="TDW462" s="323"/>
      <c r="TDX462" s="323"/>
      <c r="TDY462" s="323"/>
      <c r="TDZ462" s="323"/>
      <c r="TEA462" s="323"/>
      <c r="TEB462" s="323"/>
      <c r="TEC462" s="323"/>
      <c r="TED462" s="323"/>
      <c r="TEE462" s="323"/>
      <c r="TEF462" s="323"/>
      <c r="TEG462" s="323"/>
      <c r="TEH462" s="323"/>
      <c r="TEI462" s="323"/>
      <c r="TEJ462" s="323"/>
      <c r="TEK462" s="323"/>
      <c r="TEL462" s="323"/>
      <c r="TEM462" s="323"/>
      <c r="TEN462" s="323"/>
      <c r="TEO462" s="323"/>
      <c r="TEP462" s="323"/>
      <c r="TEQ462" s="323"/>
      <c r="TER462" s="323"/>
      <c r="TES462" s="323"/>
      <c r="TET462" s="323"/>
      <c r="TEU462" s="323"/>
      <c r="TEV462" s="323"/>
      <c r="TEW462" s="323"/>
      <c r="TEX462" s="323"/>
      <c r="TEY462" s="323"/>
      <c r="TEZ462" s="323"/>
      <c r="TFA462" s="323"/>
      <c r="TFB462" s="323"/>
      <c r="TFC462" s="323"/>
      <c r="TFD462" s="323"/>
      <c r="TFE462" s="323"/>
      <c r="TFF462" s="323"/>
      <c r="TFG462" s="323"/>
      <c r="TFH462" s="323"/>
      <c r="TFI462" s="323"/>
      <c r="TFJ462" s="323"/>
      <c r="TFK462" s="323"/>
      <c r="TFL462" s="323"/>
      <c r="TFM462" s="323"/>
      <c r="TFN462" s="323"/>
      <c r="TFO462" s="323"/>
      <c r="TFP462" s="323"/>
      <c r="TFQ462" s="323"/>
      <c r="TFR462" s="323"/>
      <c r="TFS462" s="323"/>
      <c r="TFT462" s="323"/>
      <c r="TFU462" s="323"/>
      <c r="TFV462" s="323"/>
      <c r="TFW462" s="323"/>
      <c r="TFX462" s="323"/>
      <c r="TFY462" s="323"/>
      <c r="TFZ462" s="323"/>
      <c r="TGA462" s="323"/>
      <c r="TGB462" s="323"/>
      <c r="TGC462" s="323"/>
      <c r="TGD462" s="323"/>
      <c r="TGE462" s="323"/>
      <c r="TGF462" s="323"/>
      <c r="TGG462" s="323"/>
      <c r="TGH462" s="323"/>
      <c r="TGI462" s="323"/>
      <c r="TGJ462" s="323"/>
      <c r="TGK462" s="323"/>
      <c r="TGL462" s="323"/>
      <c r="TGM462" s="323"/>
      <c r="TGN462" s="323"/>
      <c r="TGO462" s="323"/>
      <c r="TGP462" s="323"/>
      <c r="TGQ462" s="323"/>
      <c r="TGR462" s="323"/>
      <c r="TGS462" s="323"/>
      <c r="TGT462" s="323"/>
      <c r="TGU462" s="323"/>
      <c r="TGV462" s="323"/>
      <c r="TGW462" s="323"/>
      <c r="TGX462" s="323"/>
      <c r="TGY462" s="323"/>
      <c r="TGZ462" s="323"/>
      <c r="THA462" s="323"/>
      <c r="THB462" s="323"/>
      <c r="THC462" s="323"/>
      <c r="THD462" s="323"/>
      <c r="THE462" s="323"/>
      <c r="THF462" s="323"/>
      <c r="THG462" s="323"/>
      <c r="THH462" s="323"/>
      <c r="THI462" s="323"/>
      <c r="THJ462" s="323"/>
      <c r="THK462" s="323"/>
      <c r="THL462" s="323"/>
      <c r="THM462" s="323"/>
      <c r="THN462" s="323"/>
      <c r="THO462" s="323"/>
      <c r="THP462" s="323"/>
      <c r="THQ462" s="323"/>
      <c r="THR462" s="323"/>
      <c r="THS462" s="323"/>
      <c r="THT462" s="323"/>
      <c r="THU462" s="323"/>
      <c r="THV462" s="323"/>
      <c r="THW462" s="323"/>
      <c r="THX462" s="323"/>
      <c r="THY462" s="323"/>
      <c r="THZ462" s="323"/>
      <c r="TIA462" s="323"/>
      <c r="TIB462" s="323"/>
      <c r="TIC462" s="323"/>
      <c r="TID462" s="323"/>
      <c r="TIE462" s="323"/>
      <c r="TIF462" s="323"/>
      <c r="TIG462" s="323"/>
      <c r="TIH462" s="323"/>
      <c r="TII462" s="323"/>
      <c r="TIJ462" s="323"/>
      <c r="TIK462" s="323"/>
      <c r="TIL462" s="323"/>
      <c r="TIM462" s="323"/>
      <c r="TIN462" s="323"/>
      <c r="TIO462" s="323"/>
      <c r="TIP462" s="323"/>
      <c r="TIQ462" s="323"/>
      <c r="TIR462" s="323"/>
      <c r="TIS462" s="323"/>
      <c r="TIT462" s="323"/>
      <c r="TIU462" s="323"/>
      <c r="TIV462" s="323"/>
      <c r="TIW462" s="323"/>
      <c r="TIX462" s="323"/>
      <c r="TIY462" s="323"/>
      <c r="TIZ462" s="323"/>
      <c r="TJA462" s="323"/>
      <c r="TJB462" s="323"/>
      <c r="TJC462" s="323"/>
      <c r="TJD462" s="323"/>
      <c r="TJE462" s="323"/>
      <c r="TJF462" s="323"/>
      <c r="TJG462" s="323"/>
      <c r="TJH462" s="323"/>
      <c r="TJI462" s="323"/>
      <c r="TJJ462" s="323"/>
      <c r="TJK462" s="323"/>
      <c r="TJL462" s="323"/>
      <c r="TJM462" s="323"/>
      <c r="TJN462" s="323"/>
      <c r="TJO462" s="323"/>
      <c r="TJP462" s="323"/>
      <c r="TJQ462" s="323"/>
      <c r="TJR462" s="323"/>
      <c r="TJS462" s="323"/>
      <c r="TJT462" s="323"/>
      <c r="TJU462" s="323"/>
      <c r="TJV462" s="323"/>
      <c r="TJW462" s="323"/>
      <c r="TJX462" s="323"/>
      <c r="TJY462" s="323"/>
      <c r="TJZ462" s="323"/>
      <c r="TKA462" s="323"/>
      <c r="TKB462" s="323"/>
      <c r="TKC462" s="323"/>
      <c r="TKD462" s="323"/>
      <c r="TKE462" s="323"/>
      <c r="TKF462" s="323"/>
      <c r="TKG462" s="323"/>
      <c r="TKH462" s="323"/>
      <c r="TKI462" s="323"/>
      <c r="TKJ462" s="323"/>
      <c r="TKK462" s="323"/>
      <c r="TKL462" s="323"/>
      <c r="TKM462" s="323"/>
      <c r="TKN462" s="323"/>
      <c r="TKO462" s="323"/>
      <c r="TKP462" s="323"/>
      <c r="TKQ462" s="323"/>
      <c r="TKR462" s="323"/>
      <c r="TKS462" s="323"/>
      <c r="TKT462" s="323"/>
      <c r="TKU462" s="323"/>
      <c r="TKV462" s="323"/>
      <c r="TKW462" s="323"/>
      <c r="TKX462" s="323"/>
      <c r="TKY462" s="323"/>
      <c r="TKZ462" s="323"/>
      <c r="TLA462" s="323"/>
      <c r="TLB462" s="323"/>
      <c r="TLC462" s="323"/>
      <c r="TLD462" s="323"/>
      <c r="TLE462" s="323"/>
      <c r="TLF462" s="323"/>
      <c r="TLG462" s="323"/>
      <c r="TLH462" s="323"/>
      <c r="TLI462" s="323"/>
      <c r="TLJ462" s="323"/>
      <c r="TLK462" s="323"/>
      <c r="TLL462" s="323"/>
      <c r="TLM462" s="323"/>
      <c r="TLN462" s="323"/>
      <c r="TLO462" s="323"/>
      <c r="TLP462" s="323"/>
      <c r="TLQ462" s="323"/>
      <c r="TLR462" s="323"/>
      <c r="TLS462" s="323"/>
      <c r="TLT462" s="323"/>
      <c r="TLU462" s="323"/>
      <c r="TLV462" s="323"/>
      <c r="TLW462" s="323"/>
      <c r="TLX462" s="323"/>
      <c r="TLY462" s="323"/>
      <c r="TLZ462" s="323"/>
      <c r="TMA462" s="323"/>
      <c r="TMB462" s="323"/>
      <c r="TMC462" s="323"/>
      <c r="TMD462" s="323"/>
      <c r="TME462" s="323"/>
      <c r="TMF462" s="323"/>
      <c r="TMG462" s="323"/>
      <c r="TMH462" s="323"/>
      <c r="TMI462" s="323"/>
      <c r="TMJ462" s="323"/>
      <c r="TMK462" s="323"/>
      <c r="TML462" s="323"/>
      <c r="TMM462" s="323"/>
      <c r="TMN462" s="323"/>
      <c r="TMO462" s="323"/>
      <c r="TMP462" s="323"/>
      <c r="TMQ462" s="323"/>
      <c r="TMR462" s="323"/>
      <c r="TMS462" s="323"/>
      <c r="TMT462" s="323"/>
      <c r="TMU462" s="323"/>
      <c r="TMV462" s="323"/>
      <c r="TMW462" s="323"/>
      <c r="TMX462" s="323"/>
      <c r="TMY462" s="323"/>
      <c r="TMZ462" s="323"/>
      <c r="TNA462" s="323"/>
      <c r="TNB462" s="323"/>
      <c r="TNC462" s="323"/>
      <c r="TND462" s="323"/>
      <c r="TNE462" s="323"/>
      <c r="TNF462" s="323"/>
      <c r="TNG462" s="323"/>
      <c r="TNH462" s="323"/>
      <c r="TNI462" s="323"/>
      <c r="TNJ462" s="323"/>
      <c r="TNK462" s="323"/>
      <c r="TNL462" s="323"/>
      <c r="TNM462" s="323"/>
      <c r="TNN462" s="323"/>
      <c r="TNO462" s="323"/>
      <c r="TNP462" s="323"/>
      <c r="TNQ462" s="323"/>
      <c r="TNR462" s="323"/>
      <c r="TNS462" s="323"/>
      <c r="TNT462" s="323"/>
      <c r="TNU462" s="323"/>
      <c r="TNV462" s="323"/>
      <c r="TNW462" s="323"/>
      <c r="TNX462" s="323"/>
      <c r="TNY462" s="323"/>
      <c r="TNZ462" s="323"/>
      <c r="TOA462" s="323"/>
      <c r="TOB462" s="323"/>
      <c r="TOC462" s="323"/>
      <c r="TOD462" s="323"/>
      <c r="TOE462" s="323"/>
      <c r="TOF462" s="323"/>
      <c r="TOG462" s="323"/>
      <c r="TOH462" s="323"/>
      <c r="TOI462" s="323"/>
      <c r="TOJ462" s="323"/>
      <c r="TOK462" s="323"/>
      <c r="TOL462" s="323"/>
      <c r="TOM462" s="323"/>
      <c r="TON462" s="323"/>
      <c r="TOO462" s="323"/>
      <c r="TOP462" s="323"/>
      <c r="TOQ462" s="323"/>
      <c r="TOR462" s="323"/>
      <c r="TOS462" s="323"/>
      <c r="TOT462" s="323"/>
      <c r="TOU462" s="323"/>
      <c r="TOV462" s="323"/>
      <c r="TOW462" s="323"/>
      <c r="TOX462" s="323"/>
      <c r="TOY462" s="323"/>
      <c r="TOZ462" s="323"/>
      <c r="TPA462" s="323"/>
      <c r="TPB462" s="323"/>
      <c r="TPC462" s="323"/>
      <c r="TPD462" s="323"/>
      <c r="TPE462" s="323"/>
      <c r="TPF462" s="323"/>
      <c r="TPG462" s="323"/>
      <c r="TPH462" s="323"/>
      <c r="TPI462" s="323"/>
      <c r="TPJ462" s="323"/>
      <c r="TPK462" s="323"/>
      <c r="TPL462" s="323"/>
      <c r="TPM462" s="323"/>
      <c r="TPN462" s="323"/>
      <c r="TPO462" s="323"/>
      <c r="TPP462" s="323"/>
      <c r="TPQ462" s="323"/>
      <c r="TPR462" s="323"/>
      <c r="TPS462" s="323"/>
      <c r="TPT462" s="323"/>
      <c r="TPU462" s="323"/>
      <c r="TPV462" s="323"/>
      <c r="TPW462" s="323"/>
      <c r="TPX462" s="323"/>
      <c r="TPY462" s="323"/>
      <c r="TPZ462" s="323"/>
      <c r="TQA462" s="323"/>
      <c r="TQB462" s="323"/>
      <c r="TQC462" s="323"/>
      <c r="TQD462" s="323"/>
      <c r="TQE462" s="323"/>
      <c r="TQF462" s="323"/>
      <c r="TQG462" s="323"/>
      <c r="TQH462" s="323"/>
      <c r="TQI462" s="323"/>
      <c r="TQJ462" s="323"/>
      <c r="TQK462" s="323"/>
      <c r="TQL462" s="323"/>
      <c r="TQM462" s="323"/>
      <c r="TQN462" s="323"/>
      <c r="TQO462" s="323"/>
      <c r="TQP462" s="323"/>
      <c r="TQQ462" s="323"/>
      <c r="TQR462" s="323"/>
      <c r="TQS462" s="323"/>
      <c r="TQT462" s="323"/>
      <c r="TQU462" s="323"/>
      <c r="TQV462" s="323"/>
      <c r="TQW462" s="323"/>
      <c r="TQX462" s="323"/>
      <c r="TQY462" s="323"/>
      <c r="TQZ462" s="323"/>
      <c r="TRA462" s="323"/>
      <c r="TRB462" s="323"/>
      <c r="TRC462" s="323"/>
      <c r="TRD462" s="323"/>
      <c r="TRE462" s="323"/>
      <c r="TRF462" s="323"/>
      <c r="TRG462" s="323"/>
      <c r="TRH462" s="323"/>
      <c r="TRI462" s="323"/>
      <c r="TRJ462" s="323"/>
      <c r="TRK462" s="323"/>
      <c r="TRL462" s="323"/>
      <c r="TRM462" s="323"/>
      <c r="TRN462" s="323"/>
      <c r="TRO462" s="323"/>
      <c r="TRP462" s="323"/>
      <c r="TRQ462" s="323"/>
      <c r="TRR462" s="323"/>
      <c r="TRS462" s="323"/>
      <c r="TRT462" s="323"/>
      <c r="TRU462" s="323"/>
      <c r="TRV462" s="323"/>
      <c r="TRW462" s="323"/>
      <c r="TRX462" s="323"/>
      <c r="TRY462" s="323"/>
      <c r="TRZ462" s="323"/>
      <c r="TSA462" s="323"/>
      <c r="TSB462" s="323"/>
      <c r="TSC462" s="323"/>
      <c r="TSD462" s="323"/>
      <c r="TSE462" s="323"/>
      <c r="TSF462" s="323"/>
      <c r="TSG462" s="323"/>
      <c r="TSH462" s="323"/>
      <c r="TSI462" s="323"/>
      <c r="TSJ462" s="323"/>
      <c r="TSK462" s="323"/>
      <c r="TSL462" s="323"/>
      <c r="TSM462" s="323"/>
      <c r="TSN462" s="323"/>
      <c r="TSO462" s="323"/>
      <c r="TSP462" s="323"/>
      <c r="TSQ462" s="323"/>
      <c r="TSR462" s="323"/>
      <c r="TSS462" s="323"/>
      <c r="TST462" s="323"/>
      <c r="TSU462" s="323"/>
      <c r="TSV462" s="323"/>
      <c r="TSW462" s="323"/>
      <c r="TSX462" s="323"/>
      <c r="TSY462" s="323"/>
      <c r="TSZ462" s="323"/>
      <c r="TTA462" s="323"/>
      <c r="TTB462" s="323"/>
      <c r="TTC462" s="323"/>
      <c r="TTD462" s="323"/>
      <c r="TTE462" s="323"/>
      <c r="TTF462" s="323"/>
      <c r="TTG462" s="323"/>
      <c r="TTH462" s="323"/>
      <c r="TTI462" s="323"/>
      <c r="TTJ462" s="323"/>
      <c r="TTK462" s="323"/>
      <c r="TTL462" s="323"/>
      <c r="TTM462" s="323"/>
      <c r="TTN462" s="323"/>
      <c r="TTO462" s="323"/>
      <c r="TTP462" s="323"/>
      <c r="TTQ462" s="323"/>
      <c r="TTR462" s="323"/>
      <c r="TTS462" s="323"/>
      <c r="TTT462" s="323"/>
      <c r="TTU462" s="323"/>
      <c r="TTV462" s="323"/>
      <c r="TTW462" s="323"/>
      <c r="TTX462" s="323"/>
      <c r="TTY462" s="323"/>
      <c r="TTZ462" s="323"/>
      <c r="TUA462" s="323"/>
      <c r="TUB462" s="323"/>
      <c r="TUC462" s="323"/>
      <c r="TUD462" s="323"/>
      <c r="TUE462" s="323"/>
      <c r="TUF462" s="323"/>
      <c r="TUG462" s="323"/>
      <c r="TUH462" s="323"/>
      <c r="TUI462" s="323"/>
      <c r="TUJ462" s="323"/>
      <c r="TUK462" s="323"/>
      <c r="TUL462" s="323"/>
      <c r="TUM462" s="323"/>
      <c r="TUN462" s="323"/>
      <c r="TUO462" s="323"/>
      <c r="TUP462" s="323"/>
      <c r="TUQ462" s="323"/>
      <c r="TUR462" s="323"/>
      <c r="TUS462" s="323"/>
      <c r="TUT462" s="323"/>
      <c r="TUU462" s="323"/>
      <c r="TUV462" s="323"/>
      <c r="TUW462" s="323"/>
      <c r="TUX462" s="323"/>
      <c r="TUY462" s="323"/>
      <c r="TUZ462" s="323"/>
      <c r="TVA462" s="323"/>
      <c r="TVB462" s="323"/>
      <c r="TVC462" s="323"/>
      <c r="TVD462" s="323"/>
      <c r="TVE462" s="323"/>
      <c r="TVF462" s="323"/>
      <c r="TVG462" s="323"/>
      <c r="TVH462" s="323"/>
      <c r="TVI462" s="323"/>
      <c r="TVJ462" s="323"/>
      <c r="TVK462" s="323"/>
      <c r="TVL462" s="323"/>
      <c r="TVM462" s="323"/>
      <c r="TVN462" s="323"/>
      <c r="TVO462" s="323"/>
      <c r="TVP462" s="323"/>
      <c r="TVQ462" s="323"/>
      <c r="TVR462" s="323"/>
      <c r="TVS462" s="323"/>
      <c r="TVT462" s="323"/>
      <c r="TVU462" s="323"/>
      <c r="TVV462" s="323"/>
      <c r="TVW462" s="323"/>
      <c r="TVX462" s="323"/>
      <c r="TVY462" s="323"/>
      <c r="TVZ462" s="323"/>
      <c r="TWA462" s="323"/>
      <c r="TWB462" s="323"/>
      <c r="TWC462" s="323"/>
      <c r="TWD462" s="323"/>
      <c r="TWE462" s="323"/>
      <c r="TWF462" s="323"/>
      <c r="TWG462" s="323"/>
      <c r="TWH462" s="323"/>
      <c r="TWI462" s="323"/>
      <c r="TWJ462" s="323"/>
      <c r="TWK462" s="323"/>
      <c r="TWL462" s="323"/>
      <c r="TWM462" s="323"/>
      <c r="TWN462" s="323"/>
      <c r="TWO462" s="323"/>
      <c r="TWP462" s="323"/>
      <c r="TWQ462" s="323"/>
      <c r="TWR462" s="323"/>
      <c r="TWS462" s="323"/>
      <c r="TWT462" s="323"/>
      <c r="TWU462" s="323"/>
      <c r="TWV462" s="323"/>
      <c r="TWW462" s="323"/>
      <c r="TWX462" s="323"/>
      <c r="TWY462" s="323"/>
      <c r="TWZ462" s="323"/>
      <c r="TXA462" s="323"/>
      <c r="TXB462" s="323"/>
      <c r="TXC462" s="323"/>
      <c r="TXD462" s="323"/>
      <c r="TXE462" s="323"/>
      <c r="TXF462" s="323"/>
      <c r="TXG462" s="323"/>
      <c r="TXH462" s="323"/>
      <c r="TXI462" s="323"/>
      <c r="TXJ462" s="323"/>
      <c r="TXK462" s="323"/>
      <c r="TXL462" s="323"/>
      <c r="TXM462" s="323"/>
      <c r="TXN462" s="323"/>
      <c r="TXO462" s="323"/>
      <c r="TXP462" s="323"/>
      <c r="TXQ462" s="323"/>
      <c r="TXR462" s="323"/>
      <c r="TXS462" s="323"/>
      <c r="TXT462" s="323"/>
      <c r="TXU462" s="323"/>
      <c r="TXV462" s="323"/>
      <c r="TXW462" s="323"/>
      <c r="TXX462" s="323"/>
      <c r="TXY462" s="323"/>
      <c r="TXZ462" s="323"/>
      <c r="TYA462" s="323"/>
      <c r="TYB462" s="323"/>
      <c r="TYC462" s="323"/>
      <c r="TYD462" s="323"/>
      <c r="TYE462" s="323"/>
      <c r="TYF462" s="323"/>
      <c r="TYG462" s="323"/>
      <c r="TYH462" s="323"/>
      <c r="TYI462" s="323"/>
      <c r="TYJ462" s="323"/>
      <c r="TYK462" s="323"/>
      <c r="TYL462" s="323"/>
      <c r="TYM462" s="323"/>
      <c r="TYN462" s="323"/>
      <c r="TYO462" s="323"/>
      <c r="TYP462" s="323"/>
      <c r="TYQ462" s="323"/>
      <c r="TYR462" s="323"/>
      <c r="TYS462" s="323"/>
      <c r="TYT462" s="323"/>
      <c r="TYU462" s="323"/>
      <c r="TYV462" s="323"/>
      <c r="TYW462" s="323"/>
      <c r="TYX462" s="323"/>
      <c r="TYY462" s="323"/>
      <c r="TYZ462" s="323"/>
      <c r="TZA462" s="323"/>
      <c r="TZB462" s="323"/>
      <c r="TZC462" s="323"/>
      <c r="TZD462" s="323"/>
      <c r="TZE462" s="323"/>
      <c r="TZF462" s="323"/>
      <c r="TZG462" s="323"/>
      <c r="TZH462" s="323"/>
      <c r="TZI462" s="323"/>
      <c r="TZJ462" s="323"/>
      <c r="TZK462" s="323"/>
      <c r="TZL462" s="323"/>
      <c r="TZM462" s="323"/>
      <c r="TZN462" s="323"/>
      <c r="TZO462" s="323"/>
      <c r="TZP462" s="323"/>
      <c r="TZQ462" s="323"/>
      <c r="TZR462" s="323"/>
      <c r="TZS462" s="323"/>
      <c r="TZT462" s="323"/>
      <c r="TZU462" s="323"/>
      <c r="TZV462" s="323"/>
      <c r="TZW462" s="323"/>
      <c r="TZX462" s="323"/>
      <c r="TZY462" s="323"/>
      <c r="TZZ462" s="323"/>
      <c r="UAA462" s="323"/>
      <c r="UAB462" s="323"/>
      <c r="UAC462" s="323"/>
      <c r="UAD462" s="323"/>
      <c r="UAE462" s="323"/>
      <c r="UAF462" s="323"/>
      <c r="UAG462" s="323"/>
      <c r="UAH462" s="323"/>
      <c r="UAI462" s="323"/>
      <c r="UAJ462" s="323"/>
      <c r="UAK462" s="323"/>
      <c r="UAL462" s="323"/>
      <c r="UAM462" s="323"/>
      <c r="UAN462" s="323"/>
      <c r="UAO462" s="323"/>
      <c r="UAP462" s="323"/>
      <c r="UAQ462" s="323"/>
      <c r="UAR462" s="323"/>
      <c r="UAS462" s="323"/>
      <c r="UAT462" s="323"/>
      <c r="UAU462" s="323"/>
      <c r="UAV462" s="323"/>
      <c r="UAW462" s="323"/>
      <c r="UAX462" s="323"/>
      <c r="UAY462" s="323"/>
      <c r="UAZ462" s="323"/>
      <c r="UBA462" s="323"/>
      <c r="UBB462" s="323"/>
      <c r="UBC462" s="323"/>
      <c r="UBD462" s="323"/>
      <c r="UBE462" s="323"/>
      <c r="UBF462" s="323"/>
      <c r="UBG462" s="323"/>
      <c r="UBH462" s="323"/>
      <c r="UBI462" s="323"/>
      <c r="UBJ462" s="323"/>
      <c r="UBK462" s="323"/>
      <c r="UBL462" s="323"/>
      <c r="UBM462" s="323"/>
      <c r="UBN462" s="323"/>
      <c r="UBO462" s="323"/>
      <c r="UBP462" s="323"/>
      <c r="UBQ462" s="323"/>
      <c r="UBR462" s="323"/>
      <c r="UBS462" s="323"/>
      <c r="UBT462" s="323"/>
      <c r="UBU462" s="323"/>
      <c r="UBV462" s="323"/>
      <c r="UBW462" s="323"/>
      <c r="UBX462" s="323"/>
      <c r="UBY462" s="323"/>
      <c r="UBZ462" s="323"/>
      <c r="UCA462" s="323"/>
      <c r="UCB462" s="323"/>
      <c r="UCC462" s="323"/>
      <c r="UCD462" s="323"/>
      <c r="UCE462" s="323"/>
      <c r="UCF462" s="323"/>
      <c r="UCG462" s="323"/>
      <c r="UCH462" s="323"/>
      <c r="UCI462" s="323"/>
      <c r="UCJ462" s="323"/>
      <c r="UCK462" s="323"/>
      <c r="UCL462" s="323"/>
      <c r="UCM462" s="323"/>
      <c r="UCN462" s="323"/>
      <c r="UCO462" s="323"/>
      <c r="UCP462" s="323"/>
      <c r="UCQ462" s="323"/>
      <c r="UCR462" s="323"/>
      <c r="UCS462" s="323"/>
      <c r="UCT462" s="323"/>
      <c r="UCU462" s="323"/>
      <c r="UCV462" s="323"/>
      <c r="UCW462" s="323"/>
      <c r="UCX462" s="323"/>
      <c r="UCY462" s="323"/>
      <c r="UCZ462" s="323"/>
      <c r="UDA462" s="323"/>
      <c r="UDB462" s="323"/>
      <c r="UDC462" s="323"/>
      <c r="UDD462" s="323"/>
      <c r="UDE462" s="323"/>
      <c r="UDF462" s="323"/>
      <c r="UDG462" s="323"/>
      <c r="UDH462" s="323"/>
      <c r="UDI462" s="323"/>
      <c r="UDJ462" s="323"/>
      <c r="UDK462" s="323"/>
      <c r="UDL462" s="323"/>
      <c r="UDM462" s="323"/>
      <c r="UDN462" s="323"/>
      <c r="UDO462" s="323"/>
      <c r="UDP462" s="323"/>
      <c r="UDQ462" s="323"/>
      <c r="UDR462" s="323"/>
      <c r="UDS462" s="323"/>
      <c r="UDT462" s="323"/>
      <c r="UDU462" s="323"/>
      <c r="UDV462" s="323"/>
      <c r="UDW462" s="323"/>
      <c r="UDX462" s="323"/>
      <c r="UDY462" s="323"/>
      <c r="UDZ462" s="323"/>
      <c r="UEA462" s="323"/>
      <c r="UEB462" s="323"/>
      <c r="UEC462" s="323"/>
      <c r="UED462" s="323"/>
      <c r="UEE462" s="323"/>
      <c r="UEF462" s="323"/>
      <c r="UEG462" s="323"/>
      <c r="UEH462" s="323"/>
      <c r="UEI462" s="323"/>
      <c r="UEJ462" s="323"/>
      <c r="UEK462" s="323"/>
      <c r="UEL462" s="323"/>
      <c r="UEM462" s="323"/>
      <c r="UEN462" s="323"/>
      <c r="UEO462" s="323"/>
      <c r="UEP462" s="323"/>
      <c r="UEQ462" s="323"/>
      <c r="UER462" s="323"/>
      <c r="UES462" s="323"/>
      <c r="UET462" s="323"/>
      <c r="UEU462" s="323"/>
      <c r="UEV462" s="323"/>
      <c r="UEW462" s="323"/>
      <c r="UEX462" s="323"/>
      <c r="UEY462" s="323"/>
      <c r="UEZ462" s="323"/>
      <c r="UFA462" s="323"/>
      <c r="UFB462" s="323"/>
      <c r="UFC462" s="323"/>
      <c r="UFD462" s="323"/>
      <c r="UFE462" s="323"/>
      <c r="UFF462" s="323"/>
      <c r="UFG462" s="323"/>
      <c r="UFH462" s="323"/>
      <c r="UFI462" s="323"/>
      <c r="UFJ462" s="323"/>
      <c r="UFK462" s="323"/>
      <c r="UFL462" s="323"/>
      <c r="UFM462" s="323"/>
      <c r="UFN462" s="323"/>
      <c r="UFO462" s="323"/>
      <c r="UFP462" s="323"/>
      <c r="UFQ462" s="323"/>
      <c r="UFR462" s="323"/>
      <c r="UFS462" s="323"/>
      <c r="UFT462" s="323"/>
      <c r="UFU462" s="323"/>
      <c r="UFV462" s="323"/>
      <c r="UFW462" s="323"/>
      <c r="UFX462" s="323"/>
      <c r="UFY462" s="323"/>
      <c r="UFZ462" s="323"/>
      <c r="UGA462" s="323"/>
      <c r="UGB462" s="323"/>
      <c r="UGC462" s="323"/>
      <c r="UGD462" s="323"/>
      <c r="UGE462" s="323"/>
      <c r="UGF462" s="323"/>
      <c r="UGG462" s="323"/>
      <c r="UGH462" s="323"/>
      <c r="UGI462" s="323"/>
      <c r="UGJ462" s="323"/>
      <c r="UGK462" s="323"/>
      <c r="UGL462" s="323"/>
      <c r="UGM462" s="323"/>
      <c r="UGN462" s="323"/>
      <c r="UGO462" s="323"/>
      <c r="UGP462" s="323"/>
      <c r="UGQ462" s="323"/>
      <c r="UGR462" s="323"/>
      <c r="UGS462" s="323"/>
      <c r="UGT462" s="323"/>
      <c r="UGU462" s="323"/>
      <c r="UGV462" s="323"/>
      <c r="UGW462" s="323"/>
      <c r="UGX462" s="323"/>
      <c r="UGY462" s="323"/>
      <c r="UGZ462" s="323"/>
      <c r="UHA462" s="323"/>
      <c r="UHB462" s="323"/>
      <c r="UHC462" s="323"/>
      <c r="UHD462" s="323"/>
      <c r="UHE462" s="323"/>
      <c r="UHF462" s="323"/>
      <c r="UHG462" s="323"/>
      <c r="UHH462" s="323"/>
      <c r="UHI462" s="323"/>
      <c r="UHJ462" s="323"/>
      <c r="UHK462" s="323"/>
      <c r="UHL462" s="323"/>
      <c r="UHM462" s="323"/>
      <c r="UHN462" s="323"/>
      <c r="UHO462" s="323"/>
      <c r="UHP462" s="323"/>
      <c r="UHQ462" s="323"/>
      <c r="UHR462" s="323"/>
      <c r="UHS462" s="323"/>
      <c r="UHT462" s="323"/>
      <c r="UHU462" s="323"/>
      <c r="UHV462" s="323"/>
      <c r="UHW462" s="323"/>
      <c r="UHX462" s="323"/>
      <c r="UHY462" s="323"/>
      <c r="UHZ462" s="323"/>
      <c r="UIA462" s="323"/>
      <c r="UIB462" s="323"/>
      <c r="UIC462" s="323"/>
      <c r="UID462" s="323"/>
      <c r="UIE462" s="323"/>
      <c r="UIF462" s="323"/>
      <c r="UIG462" s="323"/>
      <c r="UIH462" s="323"/>
      <c r="UII462" s="323"/>
      <c r="UIJ462" s="323"/>
      <c r="UIK462" s="323"/>
      <c r="UIL462" s="323"/>
      <c r="UIM462" s="323"/>
      <c r="UIN462" s="323"/>
      <c r="UIO462" s="323"/>
      <c r="UIP462" s="323"/>
      <c r="UIQ462" s="323"/>
      <c r="UIR462" s="323"/>
      <c r="UIS462" s="323"/>
      <c r="UIT462" s="323"/>
      <c r="UIU462" s="323"/>
      <c r="UIV462" s="323"/>
      <c r="UIW462" s="323"/>
      <c r="UIX462" s="323"/>
      <c r="UIY462" s="323"/>
      <c r="UIZ462" s="323"/>
      <c r="UJA462" s="323"/>
      <c r="UJB462" s="323"/>
      <c r="UJC462" s="323"/>
      <c r="UJD462" s="323"/>
      <c r="UJE462" s="323"/>
      <c r="UJF462" s="323"/>
      <c r="UJG462" s="323"/>
      <c r="UJH462" s="323"/>
      <c r="UJI462" s="323"/>
      <c r="UJJ462" s="323"/>
      <c r="UJK462" s="323"/>
      <c r="UJL462" s="323"/>
      <c r="UJM462" s="323"/>
      <c r="UJN462" s="323"/>
      <c r="UJO462" s="323"/>
      <c r="UJP462" s="323"/>
      <c r="UJQ462" s="323"/>
      <c r="UJR462" s="323"/>
      <c r="UJS462" s="323"/>
      <c r="UJT462" s="323"/>
      <c r="UJU462" s="323"/>
      <c r="UJV462" s="323"/>
      <c r="UJW462" s="323"/>
      <c r="UJX462" s="323"/>
      <c r="UJY462" s="323"/>
      <c r="UJZ462" s="323"/>
      <c r="UKA462" s="323"/>
      <c r="UKB462" s="323"/>
      <c r="UKC462" s="323"/>
      <c r="UKD462" s="323"/>
      <c r="UKE462" s="323"/>
      <c r="UKF462" s="323"/>
      <c r="UKG462" s="323"/>
      <c r="UKH462" s="323"/>
      <c r="UKI462" s="323"/>
      <c r="UKJ462" s="323"/>
      <c r="UKK462" s="323"/>
      <c r="UKL462" s="323"/>
      <c r="UKM462" s="323"/>
      <c r="UKN462" s="323"/>
      <c r="UKO462" s="323"/>
      <c r="UKP462" s="323"/>
      <c r="UKQ462" s="323"/>
      <c r="UKR462" s="323"/>
      <c r="UKS462" s="323"/>
      <c r="UKT462" s="323"/>
      <c r="UKU462" s="323"/>
      <c r="UKV462" s="323"/>
      <c r="UKW462" s="323"/>
      <c r="UKX462" s="323"/>
      <c r="UKY462" s="323"/>
      <c r="UKZ462" s="323"/>
      <c r="ULA462" s="323"/>
      <c r="ULB462" s="323"/>
      <c r="ULC462" s="323"/>
      <c r="ULD462" s="323"/>
      <c r="ULE462" s="323"/>
      <c r="ULF462" s="323"/>
      <c r="ULG462" s="323"/>
      <c r="ULH462" s="323"/>
      <c r="ULI462" s="323"/>
      <c r="ULJ462" s="323"/>
      <c r="ULK462" s="323"/>
      <c r="ULL462" s="323"/>
      <c r="ULM462" s="323"/>
      <c r="ULN462" s="323"/>
      <c r="ULO462" s="323"/>
      <c r="ULP462" s="323"/>
      <c r="ULQ462" s="323"/>
      <c r="ULR462" s="323"/>
      <c r="ULS462" s="323"/>
      <c r="ULT462" s="323"/>
      <c r="ULU462" s="323"/>
      <c r="ULV462" s="323"/>
      <c r="ULW462" s="323"/>
      <c r="ULX462" s="323"/>
      <c r="ULY462" s="323"/>
      <c r="ULZ462" s="323"/>
      <c r="UMA462" s="323"/>
      <c r="UMB462" s="323"/>
      <c r="UMC462" s="323"/>
      <c r="UMD462" s="323"/>
      <c r="UME462" s="323"/>
      <c r="UMF462" s="323"/>
      <c r="UMG462" s="323"/>
      <c r="UMH462" s="323"/>
      <c r="UMI462" s="323"/>
      <c r="UMJ462" s="323"/>
      <c r="UMK462" s="323"/>
      <c r="UML462" s="323"/>
      <c r="UMM462" s="323"/>
      <c r="UMN462" s="323"/>
      <c r="UMO462" s="323"/>
      <c r="UMP462" s="323"/>
      <c r="UMQ462" s="323"/>
      <c r="UMR462" s="323"/>
      <c r="UMS462" s="323"/>
      <c r="UMT462" s="323"/>
      <c r="UMU462" s="323"/>
      <c r="UMV462" s="323"/>
      <c r="UMW462" s="323"/>
      <c r="UMX462" s="323"/>
      <c r="UMY462" s="323"/>
      <c r="UMZ462" s="323"/>
      <c r="UNA462" s="323"/>
      <c r="UNB462" s="323"/>
      <c r="UNC462" s="323"/>
      <c r="UND462" s="323"/>
      <c r="UNE462" s="323"/>
      <c r="UNF462" s="323"/>
      <c r="UNG462" s="323"/>
      <c r="UNH462" s="323"/>
      <c r="UNI462" s="323"/>
      <c r="UNJ462" s="323"/>
      <c r="UNK462" s="323"/>
      <c r="UNL462" s="323"/>
      <c r="UNM462" s="323"/>
      <c r="UNN462" s="323"/>
      <c r="UNO462" s="323"/>
      <c r="UNP462" s="323"/>
      <c r="UNQ462" s="323"/>
      <c r="UNR462" s="323"/>
      <c r="UNS462" s="323"/>
      <c r="UNT462" s="323"/>
      <c r="UNU462" s="323"/>
      <c r="UNV462" s="323"/>
      <c r="UNW462" s="323"/>
      <c r="UNX462" s="323"/>
      <c r="UNY462" s="323"/>
      <c r="UNZ462" s="323"/>
      <c r="UOA462" s="323"/>
      <c r="UOB462" s="323"/>
      <c r="UOC462" s="323"/>
      <c r="UOD462" s="323"/>
      <c r="UOE462" s="323"/>
      <c r="UOF462" s="323"/>
      <c r="UOG462" s="323"/>
      <c r="UOH462" s="323"/>
      <c r="UOI462" s="323"/>
      <c r="UOJ462" s="323"/>
      <c r="UOK462" s="323"/>
      <c r="UOL462" s="323"/>
      <c r="UOM462" s="323"/>
      <c r="UON462" s="323"/>
      <c r="UOO462" s="323"/>
      <c r="UOP462" s="323"/>
      <c r="UOQ462" s="323"/>
      <c r="UOR462" s="323"/>
      <c r="UOS462" s="323"/>
      <c r="UOT462" s="323"/>
      <c r="UOU462" s="323"/>
      <c r="UOV462" s="323"/>
      <c r="UOW462" s="323"/>
      <c r="UOX462" s="323"/>
      <c r="UOY462" s="323"/>
      <c r="UOZ462" s="323"/>
      <c r="UPA462" s="323"/>
      <c r="UPB462" s="323"/>
      <c r="UPC462" s="323"/>
      <c r="UPD462" s="323"/>
      <c r="UPE462" s="323"/>
      <c r="UPF462" s="323"/>
      <c r="UPG462" s="323"/>
      <c r="UPH462" s="323"/>
      <c r="UPI462" s="323"/>
      <c r="UPJ462" s="323"/>
      <c r="UPK462" s="323"/>
      <c r="UPL462" s="323"/>
      <c r="UPM462" s="323"/>
      <c r="UPN462" s="323"/>
      <c r="UPO462" s="323"/>
      <c r="UPP462" s="323"/>
      <c r="UPQ462" s="323"/>
      <c r="UPR462" s="323"/>
      <c r="UPS462" s="323"/>
      <c r="UPT462" s="323"/>
      <c r="UPU462" s="323"/>
      <c r="UPV462" s="323"/>
      <c r="UPW462" s="323"/>
      <c r="UPX462" s="323"/>
      <c r="UPY462" s="323"/>
      <c r="UPZ462" s="323"/>
      <c r="UQA462" s="323"/>
      <c r="UQB462" s="323"/>
      <c r="UQC462" s="323"/>
      <c r="UQD462" s="323"/>
      <c r="UQE462" s="323"/>
      <c r="UQF462" s="323"/>
      <c r="UQG462" s="323"/>
      <c r="UQH462" s="323"/>
      <c r="UQI462" s="323"/>
      <c r="UQJ462" s="323"/>
      <c r="UQK462" s="323"/>
      <c r="UQL462" s="323"/>
      <c r="UQM462" s="323"/>
      <c r="UQN462" s="323"/>
      <c r="UQO462" s="323"/>
      <c r="UQP462" s="323"/>
      <c r="UQQ462" s="323"/>
      <c r="UQR462" s="323"/>
      <c r="UQS462" s="323"/>
      <c r="UQT462" s="323"/>
      <c r="UQU462" s="323"/>
      <c r="UQV462" s="323"/>
      <c r="UQW462" s="323"/>
      <c r="UQX462" s="323"/>
      <c r="UQY462" s="323"/>
      <c r="UQZ462" s="323"/>
      <c r="URA462" s="323"/>
      <c r="URB462" s="323"/>
      <c r="URC462" s="323"/>
      <c r="URD462" s="323"/>
      <c r="URE462" s="323"/>
      <c r="URF462" s="323"/>
      <c r="URG462" s="323"/>
      <c r="URH462" s="323"/>
      <c r="URI462" s="323"/>
      <c r="URJ462" s="323"/>
      <c r="URK462" s="323"/>
      <c r="URL462" s="323"/>
      <c r="URM462" s="323"/>
      <c r="URN462" s="323"/>
      <c r="URO462" s="323"/>
      <c r="URP462" s="323"/>
      <c r="URQ462" s="323"/>
      <c r="URR462" s="323"/>
      <c r="URS462" s="323"/>
      <c r="URT462" s="323"/>
      <c r="URU462" s="323"/>
      <c r="URV462" s="323"/>
      <c r="URW462" s="323"/>
      <c r="URX462" s="323"/>
      <c r="URY462" s="323"/>
      <c r="URZ462" s="323"/>
      <c r="USA462" s="323"/>
      <c r="USB462" s="323"/>
      <c r="USC462" s="323"/>
      <c r="USD462" s="323"/>
      <c r="USE462" s="323"/>
      <c r="USF462" s="323"/>
      <c r="USG462" s="323"/>
      <c r="USH462" s="323"/>
      <c r="USI462" s="323"/>
      <c r="USJ462" s="323"/>
      <c r="USK462" s="323"/>
      <c r="USL462" s="323"/>
      <c r="USM462" s="323"/>
      <c r="USN462" s="323"/>
      <c r="USO462" s="323"/>
      <c r="USP462" s="323"/>
      <c r="USQ462" s="323"/>
      <c r="USR462" s="323"/>
      <c r="USS462" s="323"/>
      <c r="UST462" s="323"/>
      <c r="USU462" s="323"/>
      <c r="USV462" s="323"/>
      <c r="USW462" s="323"/>
      <c r="USX462" s="323"/>
      <c r="USY462" s="323"/>
      <c r="USZ462" s="323"/>
      <c r="UTA462" s="323"/>
      <c r="UTB462" s="323"/>
      <c r="UTC462" s="323"/>
      <c r="UTD462" s="323"/>
      <c r="UTE462" s="323"/>
      <c r="UTF462" s="323"/>
      <c r="UTG462" s="323"/>
      <c r="UTH462" s="323"/>
      <c r="UTI462" s="323"/>
      <c r="UTJ462" s="323"/>
      <c r="UTK462" s="323"/>
      <c r="UTL462" s="323"/>
      <c r="UTM462" s="323"/>
      <c r="UTN462" s="323"/>
      <c r="UTO462" s="323"/>
      <c r="UTP462" s="323"/>
      <c r="UTQ462" s="323"/>
      <c r="UTR462" s="323"/>
      <c r="UTS462" s="323"/>
      <c r="UTT462" s="323"/>
      <c r="UTU462" s="323"/>
      <c r="UTV462" s="323"/>
      <c r="UTW462" s="323"/>
      <c r="UTX462" s="323"/>
      <c r="UTY462" s="323"/>
      <c r="UTZ462" s="323"/>
      <c r="UUA462" s="323"/>
      <c r="UUB462" s="323"/>
      <c r="UUC462" s="323"/>
      <c r="UUD462" s="323"/>
      <c r="UUE462" s="323"/>
      <c r="UUF462" s="323"/>
      <c r="UUG462" s="323"/>
      <c r="UUH462" s="323"/>
      <c r="UUI462" s="323"/>
      <c r="UUJ462" s="323"/>
      <c r="UUK462" s="323"/>
      <c r="UUL462" s="323"/>
      <c r="UUM462" s="323"/>
      <c r="UUN462" s="323"/>
      <c r="UUO462" s="323"/>
      <c r="UUP462" s="323"/>
      <c r="UUQ462" s="323"/>
      <c r="UUR462" s="323"/>
      <c r="UUS462" s="323"/>
      <c r="UUT462" s="323"/>
      <c r="UUU462" s="323"/>
      <c r="UUV462" s="323"/>
      <c r="UUW462" s="323"/>
      <c r="UUX462" s="323"/>
      <c r="UUY462" s="323"/>
      <c r="UUZ462" s="323"/>
      <c r="UVA462" s="323"/>
      <c r="UVB462" s="323"/>
      <c r="UVC462" s="323"/>
      <c r="UVD462" s="323"/>
      <c r="UVE462" s="323"/>
      <c r="UVF462" s="323"/>
      <c r="UVG462" s="323"/>
      <c r="UVH462" s="323"/>
      <c r="UVI462" s="323"/>
      <c r="UVJ462" s="323"/>
      <c r="UVK462" s="323"/>
      <c r="UVL462" s="323"/>
      <c r="UVM462" s="323"/>
      <c r="UVN462" s="323"/>
      <c r="UVO462" s="323"/>
      <c r="UVP462" s="323"/>
      <c r="UVQ462" s="323"/>
      <c r="UVR462" s="323"/>
      <c r="UVS462" s="323"/>
      <c r="UVT462" s="323"/>
      <c r="UVU462" s="323"/>
      <c r="UVV462" s="323"/>
      <c r="UVW462" s="323"/>
      <c r="UVX462" s="323"/>
      <c r="UVY462" s="323"/>
      <c r="UVZ462" s="323"/>
      <c r="UWA462" s="323"/>
      <c r="UWB462" s="323"/>
      <c r="UWC462" s="323"/>
      <c r="UWD462" s="323"/>
      <c r="UWE462" s="323"/>
      <c r="UWF462" s="323"/>
      <c r="UWG462" s="323"/>
      <c r="UWH462" s="323"/>
      <c r="UWI462" s="323"/>
      <c r="UWJ462" s="323"/>
      <c r="UWK462" s="323"/>
      <c r="UWL462" s="323"/>
      <c r="UWM462" s="323"/>
      <c r="UWN462" s="323"/>
      <c r="UWO462" s="323"/>
      <c r="UWP462" s="323"/>
      <c r="UWQ462" s="323"/>
      <c r="UWR462" s="323"/>
      <c r="UWS462" s="323"/>
      <c r="UWT462" s="323"/>
      <c r="UWU462" s="323"/>
      <c r="UWV462" s="323"/>
      <c r="UWW462" s="323"/>
      <c r="UWX462" s="323"/>
      <c r="UWY462" s="323"/>
      <c r="UWZ462" s="323"/>
      <c r="UXA462" s="323"/>
      <c r="UXB462" s="323"/>
      <c r="UXC462" s="323"/>
      <c r="UXD462" s="323"/>
      <c r="UXE462" s="323"/>
      <c r="UXF462" s="323"/>
      <c r="UXG462" s="323"/>
      <c r="UXH462" s="323"/>
      <c r="UXI462" s="323"/>
      <c r="UXJ462" s="323"/>
      <c r="UXK462" s="323"/>
      <c r="UXL462" s="323"/>
      <c r="UXM462" s="323"/>
      <c r="UXN462" s="323"/>
      <c r="UXO462" s="323"/>
      <c r="UXP462" s="323"/>
      <c r="UXQ462" s="323"/>
      <c r="UXR462" s="323"/>
      <c r="UXS462" s="323"/>
      <c r="UXT462" s="323"/>
      <c r="UXU462" s="323"/>
      <c r="UXV462" s="323"/>
      <c r="UXW462" s="323"/>
      <c r="UXX462" s="323"/>
      <c r="UXY462" s="323"/>
      <c r="UXZ462" s="323"/>
      <c r="UYA462" s="323"/>
      <c r="UYB462" s="323"/>
      <c r="UYC462" s="323"/>
      <c r="UYD462" s="323"/>
      <c r="UYE462" s="323"/>
      <c r="UYF462" s="323"/>
      <c r="UYG462" s="323"/>
      <c r="UYH462" s="323"/>
      <c r="UYI462" s="323"/>
      <c r="UYJ462" s="323"/>
      <c r="UYK462" s="323"/>
      <c r="UYL462" s="323"/>
      <c r="UYM462" s="323"/>
      <c r="UYN462" s="323"/>
      <c r="UYO462" s="323"/>
      <c r="UYP462" s="323"/>
      <c r="UYQ462" s="323"/>
      <c r="UYR462" s="323"/>
      <c r="UYS462" s="323"/>
      <c r="UYT462" s="323"/>
      <c r="UYU462" s="323"/>
      <c r="UYV462" s="323"/>
      <c r="UYW462" s="323"/>
      <c r="UYX462" s="323"/>
      <c r="UYY462" s="323"/>
      <c r="UYZ462" s="323"/>
      <c r="UZA462" s="323"/>
      <c r="UZB462" s="323"/>
      <c r="UZC462" s="323"/>
      <c r="UZD462" s="323"/>
      <c r="UZE462" s="323"/>
      <c r="UZF462" s="323"/>
      <c r="UZG462" s="323"/>
      <c r="UZH462" s="323"/>
      <c r="UZI462" s="323"/>
      <c r="UZJ462" s="323"/>
      <c r="UZK462" s="323"/>
      <c r="UZL462" s="323"/>
      <c r="UZM462" s="323"/>
      <c r="UZN462" s="323"/>
      <c r="UZO462" s="323"/>
      <c r="UZP462" s="323"/>
      <c r="UZQ462" s="323"/>
      <c r="UZR462" s="323"/>
      <c r="UZS462" s="323"/>
      <c r="UZT462" s="323"/>
      <c r="UZU462" s="323"/>
      <c r="UZV462" s="323"/>
      <c r="UZW462" s="323"/>
      <c r="UZX462" s="323"/>
      <c r="UZY462" s="323"/>
      <c r="UZZ462" s="323"/>
      <c r="VAA462" s="323"/>
      <c r="VAB462" s="323"/>
      <c r="VAC462" s="323"/>
      <c r="VAD462" s="323"/>
      <c r="VAE462" s="323"/>
      <c r="VAF462" s="323"/>
      <c r="VAG462" s="323"/>
      <c r="VAH462" s="323"/>
      <c r="VAI462" s="323"/>
      <c r="VAJ462" s="323"/>
      <c r="VAK462" s="323"/>
      <c r="VAL462" s="323"/>
      <c r="VAM462" s="323"/>
      <c r="VAN462" s="323"/>
      <c r="VAO462" s="323"/>
      <c r="VAP462" s="323"/>
      <c r="VAQ462" s="323"/>
      <c r="VAR462" s="323"/>
      <c r="VAS462" s="323"/>
      <c r="VAT462" s="323"/>
      <c r="VAU462" s="323"/>
      <c r="VAV462" s="323"/>
      <c r="VAW462" s="323"/>
      <c r="VAX462" s="323"/>
      <c r="VAY462" s="323"/>
      <c r="VAZ462" s="323"/>
      <c r="VBA462" s="323"/>
      <c r="VBB462" s="323"/>
      <c r="VBC462" s="323"/>
      <c r="VBD462" s="323"/>
      <c r="VBE462" s="323"/>
      <c r="VBF462" s="323"/>
      <c r="VBG462" s="323"/>
      <c r="VBH462" s="323"/>
      <c r="VBI462" s="323"/>
      <c r="VBJ462" s="323"/>
      <c r="VBK462" s="323"/>
      <c r="VBL462" s="323"/>
      <c r="VBM462" s="323"/>
      <c r="VBN462" s="323"/>
      <c r="VBO462" s="323"/>
      <c r="VBP462" s="323"/>
      <c r="VBQ462" s="323"/>
      <c r="VBR462" s="323"/>
      <c r="VBS462" s="323"/>
      <c r="VBT462" s="323"/>
      <c r="VBU462" s="323"/>
      <c r="VBV462" s="323"/>
      <c r="VBW462" s="323"/>
      <c r="VBX462" s="323"/>
      <c r="VBY462" s="323"/>
      <c r="VBZ462" s="323"/>
      <c r="VCA462" s="323"/>
      <c r="VCB462" s="323"/>
      <c r="VCC462" s="323"/>
      <c r="VCD462" s="323"/>
      <c r="VCE462" s="323"/>
      <c r="VCF462" s="323"/>
      <c r="VCG462" s="323"/>
      <c r="VCH462" s="323"/>
      <c r="VCI462" s="323"/>
      <c r="VCJ462" s="323"/>
      <c r="VCK462" s="323"/>
      <c r="VCL462" s="323"/>
      <c r="VCM462" s="323"/>
      <c r="VCN462" s="323"/>
      <c r="VCO462" s="323"/>
      <c r="VCP462" s="323"/>
      <c r="VCQ462" s="323"/>
      <c r="VCR462" s="323"/>
      <c r="VCS462" s="323"/>
      <c r="VCT462" s="323"/>
      <c r="VCU462" s="323"/>
      <c r="VCV462" s="323"/>
      <c r="VCW462" s="323"/>
      <c r="VCX462" s="323"/>
      <c r="VCY462" s="323"/>
      <c r="VCZ462" s="323"/>
      <c r="VDA462" s="323"/>
      <c r="VDB462" s="323"/>
      <c r="VDC462" s="323"/>
      <c r="VDD462" s="323"/>
      <c r="VDE462" s="323"/>
      <c r="VDF462" s="323"/>
      <c r="VDG462" s="323"/>
      <c r="VDH462" s="323"/>
      <c r="VDI462" s="323"/>
      <c r="VDJ462" s="323"/>
      <c r="VDK462" s="323"/>
      <c r="VDL462" s="323"/>
      <c r="VDM462" s="323"/>
      <c r="VDN462" s="323"/>
      <c r="VDO462" s="323"/>
      <c r="VDP462" s="323"/>
      <c r="VDQ462" s="323"/>
      <c r="VDR462" s="323"/>
      <c r="VDS462" s="323"/>
      <c r="VDT462" s="323"/>
      <c r="VDU462" s="323"/>
      <c r="VDV462" s="323"/>
      <c r="VDW462" s="323"/>
      <c r="VDX462" s="323"/>
      <c r="VDY462" s="323"/>
      <c r="VDZ462" s="323"/>
      <c r="VEA462" s="323"/>
      <c r="VEB462" s="323"/>
      <c r="VEC462" s="323"/>
      <c r="VED462" s="323"/>
      <c r="VEE462" s="323"/>
      <c r="VEF462" s="323"/>
      <c r="VEG462" s="323"/>
      <c r="VEH462" s="323"/>
      <c r="VEI462" s="323"/>
      <c r="VEJ462" s="323"/>
      <c r="VEK462" s="323"/>
      <c r="VEL462" s="323"/>
      <c r="VEM462" s="323"/>
      <c r="VEN462" s="323"/>
      <c r="VEO462" s="323"/>
      <c r="VEP462" s="323"/>
      <c r="VEQ462" s="323"/>
      <c r="VER462" s="323"/>
      <c r="VES462" s="323"/>
      <c r="VET462" s="323"/>
      <c r="VEU462" s="323"/>
      <c r="VEV462" s="323"/>
      <c r="VEW462" s="323"/>
      <c r="VEX462" s="323"/>
      <c r="VEY462" s="323"/>
      <c r="VEZ462" s="323"/>
      <c r="VFA462" s="323"/>
      <c r="VFB462" s="323"/>
      <c r="VFC462" s="323"/>
      <c r="VFD462" s="323"/>
      <c r="VFE462" s="323"/>
      <c r="VFF462" s="323"/>
      <c r="VFG462" s="323"/>
      <c r="VFH462" s="323"/>
      <c r="VFI462" s="323"/>
      <c r="VFJ462" s="323"/>
      <c r="VFK462" s="323"/>
      <c r="VFL462" s="323"/>
      <c r="VFM462" s="323"/>
      <c r="VFN462" s="323"/>
      <c r="VFO462" s="323"/>
      <c r="VFP462" s="323"/>
      <c r="VFQ462" s="323"/>
      <c r="VFR462" s="323"/>
      <c r="VFS462" s="323"/>
      <c r="VFT462" s="323"/>
      <c r="VFU462" s="323"/>
      <c r="VFV462" s="323"/>
      <c r="VFW462" s="323"/>
      <c r="VFX462" s="323"/>
      <c r="VFY462" s="323"/>
      <c r="VFZ462" s="323"/>
      <c r="VGA462" s="323"/>
      <c r="VGB462" s="323"/>
      <c r="VGC462" s="323"/>
      <c r="VGD462" s="323"/>
      <c r="VGE462" s="323"/>
      <c r="VGF462" s="323"/>
      <c r="VGG462" s="323"/>
      <c r="VGH462" s="323"/>
      <c r="VGI462" s="323"/>
      <c r="VGJ462" s="323"/>
      <c r="VGK462" s="323"/>
      <c r="VGL462" s="323"/>
      <c r="VGM462" s="323"/>
      <c r="VGN462" s="323"/>
      <c r="VGO462" s="323"/>
      <c r="VGP462" s="323"/>
      <c r="VGQ462" s="323"/>
      <c r="VGR462" s="323"/>
      <c r="VGS462" s="323"/>
      <c r="VGT462" s="323"/>
      <c r="VGU462" s="323"/>
      <c r="VGV462" s="323"/>
      <c r="VGW462" s="323"/>
      <c r="VGX462" s="323"/>
      <c r="VGY462" s="323"/>
      <c r="VGZ462" s="323"/>
      <c r="VHA462" s="323"/>
      <c r="VHB462" s="323"/>
      <c r="VHC462" s="323"/>
      <c r="VHD462" s="323"/>
      <c r="VHE462" s="323"/>
      <c r="VHF462" s="323"/>
      <c r="VHG462" s="323"/>
      <c r="VHH462" s="323"/>
      <c r="VHI462" s="323"/>
      <c r="VHJ462" s="323"/>
      <c r="VHK462" s="323"/>
      <c r="VHL462" s="323"/>
      <c r="VHM462" s="323"/>
      <c r="VHN462" s="323"/>
      <c r="VHO462" s="323"/>
      <c r="VHP462" s="323"/>
      <c r="VHQ462" s="323"/>
      <c r="VHR462" s="323"/>
      <c r="VHS462" s="323"/>
      <c r="VHT462" s="323"/>
      <c r="VHU462" s="323"/>
      <c r="VHV462" s="323"/>
      <c r="VHW462" s="323"/>
      <c r="VHX462" s="323"/>
      <c r="VHY462" s="323"/>
      <c r="VHZ462" s="323"/>
      <c r="VIA462" s="323"/>
      <c r="VIB462" s="323"/>
      <c r="VIC462" s="323"/>
      <c r="VID462" s="323"/>
      <c r="VIE462" s="323"/>
      <c r="VIF462" s="323"/>
      <c r="VIG462" s="323"/>
      <c r="VIH462" s="323"/>
      <c r="VII462" s="323"/>
      <c r="VIJ462" s="323"/>
      <c r="VIK462" s="323"/>
      <c r="VIL462" s="323"/>
      <c r="VIM462" s="323"/>
      <c r="VIN462" s="323"/>
      <c r="VIO462" s="323"/>
      <c r="VIP462" s="323"/>
      <c r="VIQ462" s="323"/>
      <c r="VIR462" s="323"/>
      <c r="VIS462" s="323"/>
      <c r="VIT462" s="323"/>
      <c r="VIU462" s="323"/>
      <c r="VIV462" s="323"/>
      <c r="VIW462" s="323"/>
      <c r="VIX462" s="323"/>
      <c r="VIY462" s="323"/>
      <c r="VIZ462" s="323"/>
      <c r="VJA462" s="323"/>
      <c r="VJB462" s="323"/>
      <c r="VJC462" s="323"/>
      <c r="VJD462" s="323"/>
      <c r="VJE462" s="323"/>
      <c r="VJF462" s="323"/>
      <c r="VJG462" s="323"/>
      <c r="VJH462" s="323"/>
      <c r="VJI462" s="323"/>
      <c r="VJJ462" s="323"/>
      <c r="VJK462" s="323"/>
      <c r="VJL462" s="323"/>
      <c r="VJM462" s="323"/>
      <c r="VJN462" s="323"/>
      <c r="VJO462" s="323"/>
      <c r="VJP462" s="323"/>
      <c r="VJQ462" s="323"/>
      <c r="VJR462" s="323"/>
      <c r="VJS462" s="323"/>
      <c r="VJT462" s="323"/>
      <c r="VJU462" s="323"/>
      <c r="VJV462" s="323"/>
      <c r="VJW462" s="323"/>
      <c r="VJX462" s="323"/>
      <c r="VJY462" s="323"/>
      <c r="VJZ462" s="323"/>
      <c r="VKA462" s="323"/>
      <c r="VKB462" s="323"/>
      <c r="VKC462" s="323"/>
      <c r="VKD462" s="323"/>
      <c r="VKE462" s="323"/>
      <c r="VKF462" s="323"/>
      <c r="VKG462" s="323"/>
      <c r="VKH462" s="323"/>
      <c r="VKI462" s="323"/>
      <c r="VKJ462" s="323"/>
      <c r="VKK462" s="323"/>
      <c r="VKL462" s="323"/>
      <c r="VKM462" s="323"/>
      <c r="VKN462" s="323"/>
      <c r="VKO462" s="323"/>
      <c r="VKP462" s="323"/>
      <c r="VKQ462" s="323"/>
      <c r="VKR462" s="323"/>
      <c r="VKS462" s="323"/>
      <c r="VKT462" s="323"/>
      <c r="VKU462" s="323"/>
      <c r="VKV462" s="323"/>
      <c r="VKW462" s="323"/>
      <c r="VKX462" s="323"/>
      <c r="VKY462" s="323"/>
      <c r="VKZ462" s="323"/>
      <c r="VLA462" s="323"/>
      <c r="VLB462" s="323"/>
      <c r="VLC462" s="323"/>
      <c r="VLD462" s="323"/>
      <c r="VLE462" s="323"/>
      <c r="VLF462" s="323"/>
      <c r="VLG462" s="323"/>
      <c r="VLH462" s="323"/>
      <c r="VLI462" s="323"/>
      <c r="VLJ462" s="323"/>
      <c r="VLK462" s="323"/>
      <c r="VLL462" s="323"/>
      <c r="VLM462" s="323"/>
      <c r="VLN462" s="323"/>
      <c r="VLO462" s="323"/>
      <c r="VLP462" s="323"/>
      <c r="VLQ462" s="323"/>
      <c r="VLR462" s="323"/>
      <c r="VLS462" s="323"/>
      <c r="VLT462" s="323"/>
      <c r="VLU462" s="323"/>
      <c r="VLV462" s="323"/>
      <c r="VLW462" s="323"/>
      <c r="VLX462" s="323"/>
      <c r="VLY462" s="323"/>
      <c r="VLZ462" s="323"/>
      <c r="VMA462" s="323"/>
      <c r="VMB462" s="323"/>
      <c r="VMC462" s="323"/>
      <c r="VMD462" s="323"/>
      <c r="VME462" s="323"/>
      <c r="VMF462" s="323"/>
      <c r="VMG462" s="323"/>
      <c r="VMH462" s="323"/>
      <c r="VMI462" s="323"/>
      <c r="VMJ462" s="323"/>
      <c r="VMK462" s="323"/>
      <c r="VML462" s="323"/>
      <c r="VMM462" s="323"/>
      <c r="VMN462" s="323"/>
      <c r="VMO462" s="323"/>
      <c r="VMP462" s="323"/>
      <c r="VMQ462" s="323"/>
      <c r="VMR462" s="323"/>
      <c r="VMS462" s="323"/>
      <c r="VMT462" s="323"/>
      <c r="VMU462" s="323"/>
      <c r="VMV462" s="323"/>
      <c r="VMW462" s="323"/>
      <c r="VMX462" s="323"/>
      <c r="VMY462" s="323"/>
      <c r="VMZ462" s="323"/>
      <c r="VNA462" s="323"/>
      <c r="VNB462" s="323"/>
      <c r="VNC462" s="323"/>
      <c r="VND462" s="323"/>
      <c r="VNE462" s="323"/>
      <c r="VNF462" s="323"/>
      <c r="VNG462" s="323"/>
      <c r="VNH462" s="323"/>
      <c r="VNI462" s="323"/>
      <c r="VNJ462" s="323"/>
      <c r="VNK462" s="323"/>
      <c r="VNL462" s="323"/>
      <c r="VNM462" s="323"/>
      <c r="VNN462" s="323"/>
      <c r="VNO462" s="323"/>
      <c r="VNP462" s="323"/>
      <c r="VNQ462" s="323"/>
      <c r="VNR462" s="323"/>
      <c r="VNS462" s="323"/>
      <c r="VNT462" s="323"/>
      <c r="VNU462" s="323"/>
      <c r="VNV462" s="323"/>
      <c r="VNW462" s="323"/>
      <c r="VNX462" s="323"/>
      <c r="VNY462" s="323"/>
      <c r="VNZ462" s="323"/>
      <c r="VOA462" s="323"/>
      <c r="VOB462" s="323"/>
      <c r="VOC462" s="323"/>
      <c r="VOD462" s="323"/>
      <c r="VOE462" s="323"/>
      <c r="VOF462" s="323"/>
      <c r="VOG462" s="323"/>
      <c r="VOH462" s="323"/>
      <c r="VOI462" s="323"/>
      <c r="VOJ462" s="323"/>
      <c r="VOK462" s="323"/>
      <c r="VOL462" s="323"/>
      <c r="VOM462" s="323"/>
      <c r="VON462" s="323"/>
      <c r="VOO462" s="323"/>
      <c r="VOP462" s="323"/>
      <c r="VOQ462" s="323"/>
      <c r="VOR462" s="323"/>
      <c r="VOS462" s="323"/>
      <c r="VOT462" s="323"/>
      <c r="VOU462" s="323"/>
      <c r="VOV462" s="323"/>
      <c r="VOW462" s="323"/>
      <c r="VOX462" s="323"/>
      <c r="VOY462" s="323"/>
      <c r="VOZ462" s="323"/>
      <c r="VPA462" s="323"/>
      <c r="VPB462" s="323"/>
      <c r="VPC462" s="323"/>
      <c r="VPD462" s="323"/>
      <c r="VPE462" s="323"/>
      <c r="VPF462" s="323"/>
      <c r="VPG462" s="323"/>
      <c r="VPH462" s="323"/>
      <c r="VPI462" s="323"/>
      <c r="VPJ462" s="323"/>
      <c r="VPK462" s="323"/>
      <c r="VPL462" s="323"/>
      <c r="VPM462" s="323"/>
      <c r="VPN462" s="323"/>
      <c r="VPO462" s="323"/>
      <c r="VPP462" s="323"/>
      <c r="VPQ462" s="323"/>
      <c r="VPR462" s="323"/>
      <c r="VPS462" s="323"/>
      <c r="VPT462" s="323"/>
      <c r="VPU462" s="323"/>
      <c r="VPV462" s="323"/>
      <c r="VPW462" s="323"/>
      <c r="VPX462" s="323"/>
      <c r="VPY462" s="323"/>
      <c r="VPZ462" s="323"/>
      <c r="VQA462" s="323"/>
      <c r="VQB462" s="323"/>
      <c r="VQC462" s="323"/>
      <c r="VQD462" s="323"/>
      <c r="VQE462" s="323"/>
      <c r="VQF462" s="323"/>
      <c r="VQG462" s="323"/>
      <c r="VQH462" s="323"/>
      <c r="VQI462" s="323"/>
      <c r="VQJ462" s="323"/>
      <c r="VQK462" s="323"/>
      <c r="VQL462" s="323"/>
      <c r="VQM462" s="323"/>
      <c r="VQN462" s="323"/>
      <c r="VQO462" s="323"/>
      <c r="VQP462" s="323"/>
      <c r="VQQ462" s="323"/>
      <c r="VQR462" s="323"/>
      <c r="VQS462" s="323"/>
      <c r="VQT462" s="323"/>
      <c r="VQU462" s="323"/>
      <c r="VQV462" s="323"/>
      <c r="VQW462" s="323"/>
      <c r="VQX462" s="323"/>
      <c r="VQY462" s="323"/>
      <c r="VQZ462" s="323"/>
      <c r="VRA462" s="323"/>
      <c r="VRB462" s="323"/>
      <c r="VRC462" s="323"/>
      <c r="VRD462" s="323"/>
      <c r="VRE462" s="323"/>
      <c r="VRF462" s="323"/>
      <c r="VRG462" s="323"/>
      <c r="VRH462" s="323"/>
      <c r="VRI462" s="323"/>
      <c r="VRJ462" s="323"/>
      <c r="VRK462" s="323"/>
      <c r="VRL462" s="323"/>
      <c r="VRM462" s="323"/>
      <c r="VRN462" s="323"/>
      <c r="VRO462" s="323"/>
      <c r="VRP462" s="323"/>
      <c r="VRQ462" s="323"/>
      <c r="VRR462" s="323"/>
      <c r="VRS462" s="323"/>
      <c r="VRT462" s="323"/>
      <c r="VRU462" s="323"/>
      <c r="VRV462" s="323"/>
      <c r="VRW462" s="323"/>
      <c r="VRX462" s="323"/>
      <c r="VRY462" s="323"/>
      <c r="VRZ462" s="323"/>
      <c r="VSA462" s="323"/>
      <c r="VSB462" s="323"/>
      <c r="VSC462" s="323"/>
      <c r="VSD462" s="323"/>
      <c r="VSE462" s="323"/>
      <c r="VSF462" s="323"/>
      <c r="VSG462" s="323"/>
      <c r="VSH462" s="323"/>
      <c r="VSI462" s="323"/>
      <c r="VSJ462" s="323"/>
      <c r="VSK462" s="323"/>
      <c r="VSL462" s="323"/>
      <c r="VSM462" s="323"/>
      <c r="VSN462" s="323"/>
      <c r="VSO462" s="323"/>
      <c r="VSP462" s="323"/>
      <c r="VSQ462" s="323"/>
      <c r="VSR462" s="323"/>
      <c r="VSS462" s="323"/>
      <c r="VST462" s="323"/>
      <c r="VSU462" s="323"/>
      <c r="VSV462" s="323"/>
      <c r="VSW462" s="323"/>
      <c r="VSX462" s="323"/>
      <c r="VSY462" s="323"/>
      <c r="VSZ462" s="323"/>
      <c r="VTA462" s="323"/>
      <c r="VTB462" s="323"/>
      <c r="VTC462" s="323"/>
      <c r="VTD462" s="323"/>
      <c r="VTE462" s="323"/>
      <c r="VTF462" s="323"/>
      <c r="VTG462" s="323"/>
      <c r="VTH462" s="323"/>
      <c r="VTI462" s="323"/>
      <c r="VTJ462" s="323"/>
      <c r="VTK462" s="323"/>
      <c r="VTL462" s="323"/>
      <c r="VTM462" s="323"/>
      <c r="VTN462" s="323"/>
      <c r="VTO462" s="323"/>
      <c r="VTP462" s="323"/>
      <c r="VTQ462" s="323"/>
      <c r="VTR462" s="323"/>
      <c r="VTS462" s="323"/>
      <c r="VTT462" s="323"/>
      <c r="VTU462" s="323"/>
      <c r="VTV462" s="323"/>
      <c r="VTW462" s="323"/>
      <c r="VTX462" s="323"/>
      <c r="VTY462" s="323"/>
      <c r="VTZ462" s="323"/>
      <c r="VUA462" s="323"/>
      <c r="VUB462" s="323"/>
      <c r="VUC462" s="323"/>
      <c r="VUD462" s="323"/>
      <c r="VUE462" s="323"/>
      <c r="VUF462" s="323"/>
      <c r="VUG462" s="323"/>
      <c r="VUH462" s="323"/>
      <c r="VUI462" s="323"/>
      <c r="VUJ462" s="323"/>
      <c r="VUK462" s="323"/>
      <c r="VUL462" s="323"/>
      <c r="VUM462" s="323"/>
      <c r="VUN462" s="323"/>
      <c r="VUO462" s="323"/>
      <c r="VUP462" s="323"/>
      <c r="VUQ462" s="323"/>
      <c r="VUR462" s="323"/>
      <c r="VUS462" s="323"/>
      <c r="VUT462" s="323"/>
      <c r="VUU462" s="323"/>
      <c r="VUV462" s="323"/>
      <c r="VUW462" s="323"/>
      <c r="VUX462" s="323"/>
      <c r="VUY462" s="323"/>
      <c r="VUZ462" s="323"/>
      <c r="VVA462" s="323"/>
      <c r="VVB462" s="323"/>
      <c r="VVC462" s="323"/>
      <c r="VVD462" s="323"/>
      <c r="VVE462" s="323"/>
      <c r="VVF462" s="323"/>
      <c r="VVG462" s="323"/>
      <c r="VVH462" s="323"/>
      <c r="VVI462" s="323"/>
      <c r="VVJ462" s="323"/>
      <c r="VVK462" s="323"/>
      <c r="VVL462" s="323"/>
      <c r="VVM462" s="323"/>
      <c r="VVN462" s="323"/>
      <c r="VVO462" s="323"/>
      <c r="VVP462" s="323"/>
      <c r="VVQ462" s="323"/>
      <c r="VVR462" s="323"/>
      <c r="VVS462" s="323"/>
      <c r="VVT462" s="323"/>
      <c r="VVU462" s="323"/>
      <c r="VVV462" s="323"/>
      <c r="VVW462" s="323"/>
      <c r="VVX462" s="323"/>
      <c r="VVY462" s="323"/>
      <c r="VVZ462" s="323"/>
      <c r="VWA462" s="323"/>
      <c r="VWB462" s="323"/>
      <c r="VWC462" s="323"/>
      <c r="VWD462" s="323"/>
      <c r="VWE462" s="323"/>
      <c r="VWF462" s="323"/>
      <c r="VWG462" s="323"/>
      <c r="VWH462" s="323"/>
      <c r="VWI462" s="323"/>
      <c r="VWJ462" s="323"/>
      <c r="VWK462" s="323"/>
      <c r="VWL462" s="323"/>
      <c r="VWM462" s="323"/>
      <c r="VWN462" s="323"/>
      <c r="VWO462" s="323"/>
      <c r="VWP462" s="323"/>
      <c r="VWQ462" s="323"/>
      <c r="VWR462" s="323"/>
      <c r="VWS462" s="323"/>
      <c r="VWT462" s="323"/>
      <c r="VWU462" s="323"/>
      <c r="VWV462" s="323"/>
      <c r="VWW462" s="323"/>
      <c r="VWX462" s="323"/>
      <c r="VWY462" s="323"/>
      <c r="VWZ462" s="323"/>
      <c r="VXA462" s="323"/>
      <c r="VXB462" s="323"/>
      <c r="VXC462" s="323"/>
      <c r="VXD462" s="323"/>
      <c r="VXE462" s="323"/>
      <c r="VXF462" s="323"/>
      <c r="VXG462" s="323"/>
      <c r="VXH462" s="323"/>
      <c r="VXI462" s="323"/>
      <c r="VXJ462" s="323"/>
      <c r="VXK462" s="323"/>
      <c r="VXL462" s="323"/>
      <c r="VXM462" s="323"/>
      <c r="VXN462" s="323"/>
      <c r="VXO462" s="323"/>
      <c r="VXP462" s="323"/>
      <c r="VXQ462" s="323"/>
      <c r="VXR462" s="323"/>
      <c r="VXS462" s="323"/>
      <c r="VXT462" s="323"/>
      <c r="VXU462" s="323"/>
      <c r="VXV462" s="323"/>
      <c r="VXW462" s="323"/>
      <c r="VXX462" s="323"/>
      <c r="VXY462" s="323"/>
      <c r="VXZ462" s="323"/>
      <c r="VYA462" s="323"/>
      <c r="VYB462" s="323"/>
      <c r="VYC462" s="323"/>
      <c r="VYD462" s="323"/>
      <c r="VYE462" s="323"/>
      <c r="VYF462" s="323"/>
      <c r="VYG462" s="323"/>
      <c r="VYH462" s="323"/>
      <c r="VYI462" s="323"/>
      <c r="VYJ462" s="323"/>
      <c r="VYK462" s="323"/>
      <c r="VYL462" s="323"/>
      <c r="VYM462" s="323"/>
      <c r="VYN462" s="323"/>
      <c r="VYO462" s="323"/>
      <c r="VYP462" s="323"/>
      <c r="VYQ462" s="323"/>
      <c r="VYR462" s="323"/>
      <c r="VYS462" s="323"/>
      <c r="VYT462" s="323"/>
      <c r="VYU462" s="323"/>
      <c r="VYV462" s="323"/>
      <c r="VYW462" s="323"/>
      <c r="VYX462" s="323"/>
      <c r="VYY462" s="323"/>
      <c r="VYZ462" s="323"/>
      <c r="VZA462" s="323"/>
      <c r="VZB462" s="323"/>
      <c r="VZC462" s="323"/>
      <c r="VZD462" s="323"/>
      <c r="VZE462" s="323"/>
      <c r="VZF462" s="323"/>
      <c r="VZG462" s="323"/>
      <c r="VZH462" s="323"/>
      <c r="VZI462" s="323"/>
      <c r="VZJ462" s="323"/>
      <c r="VZK462" s="323"/>
      <c r="VZL462" s="323"/>
      <c r="VZM462" s="323"/>
      <c r="VZN462" s="323"/>
      <c r="VZO462" s="323"/>
      <c r="VZP462" s="323"/>
      <c r="VZQ462" s="323"/>
      <c r="VZR462" s="323"/>
      <c r="VZS462" s="323"/>
      <c r="VZT462" s="323"/>
      <c r="VZU462" s="323"/>
      <c r="VZV462" s="323"/>
      <c r="VZW462" s="323"/>
      <c r="VZX462" s="323"/>
      <c r="VZY462" s="323"/>
      <c r="VZZ462" s="323"/>
      <c r="WAA462" s="323"/>
      <c r="WAB462" s="323"/>
      <c r="WAC462" s="323"/>
      <c r="WAD462" s="323"/>
      <c r="WAE462" s="323"/>
      <c r="WAF462" s="323"/>
      <c r="WAG462" s="323"/>
      <c r="WAH462" s="323"/>
      <c r="WAI462" s="323"/>
      <c r="WAJ462" s="323"/>
      <c r="WAK462" s="323"/>
      <c r="WAL462" s="323"/>
      <c r="WAM462" s="323"/>
      <c r="WAN462" s="323"/>
      <c r="WAO462" s="323"/>
      <c r="WAP462" s="323"/>
      <c r="WAQ462" s="323"/>
      <c r="WAR462" s="323"/>
      <c r="WAS462" s="323"/>
      <c r="WAT462" s="323"/>
      <c r="WAU462" s="323"/>
      <c r="WAV462" s="323"/>
      <c r="WAW462" s="323"/>
      <c r="WAX462" s="323"/>
      <c r="WAY462" s="323"/>
      <c r="WAZ462" s="323"/>
      <c r="WBA462" s="323"/>
      <c r="WBB462" s="323"/>
      <c r="WBC462" s="323"/>
      <c r="WBD462" s="323"/>
      <c r="WBE462" s="323"/>
      <c r="WBF462" s="323"/>
      <c r="WBG462" s="323"/>
      <c r="WBH462" s="323"/>
      <c r="WBI462" s="323"/>
      <c r="WBJ462" s="323"/>
      <c r="WBK462" s="323"/>
      <c r="WBL462" s="323"/>
      <c r="WBM462" s="323"/>
      <c r="WBN462" s="323"/>
      <c r="WBO462" s="323"/>
      <c r="WBP462" s="323"/>
      <c r="WBQ462" s="323"/>
      <c r="WBR462" s="323"/>
      <c r="WBS462" s="323"/>
      <c r="WBT462" s="323"/>
      <c r="WBU462" s="323"/>
      <c r="WBV462" s="323"/>
      <c r="WBW462" s="323"/>
      <c r="WBX462" s="323"/>
      <c r="WBY462" s="323"/>
      <c r="WBZ462" s="323"/>
      <c r="WCA462" s="323"/>
      <c r="WCB462" s="323"/>
      <c r="WCC462" s="323"/>
      <c r="WCD462" s="323"/>
      <c r="WCE462" s="323"/>
      <c r="WCF462" s="323"/>
      <c r="WCG462" s="323"/>
      <c r="WCH462" s="323"/>
      <c r="WCI462" s="323"/>
      <c r="WCJ462" s="323"/>
      <c r="WCK462" s="323"/>
      <c r="WCL462" s="323"/>
      <c r="WCM462" s="323"/>
      <c r="WCN462" s="323"/>
      <c r="WCO462" s="323"/>
      <c r="WCP462" s="323"/>
      <c r="WCQ462" s="323"/>
      <c r="WCR462" s="323"/>
      <c r="WCS462" s="323"/>
      <c r="WCT462" s="323"/>
      <c r="WCU462" s="323"/>
      <c r="WCV462" s="323"/>
      <c r="WCW462" s="323"/>
      <c r="WCX462" s="323"/>
      <c r="WCY462" s="323"/>
      <c r="WCZ462" s="323"/>
      <c r="WDA462" s="323"/>
      <c r="WDB462" s="323"/>
      <c r="WDC462" s="323"/>
      <c r="WDD462" s="323"/>
      <c r="WDE462" s="323"/>
      <c r="WDF462" s="323"/>
      <c r="WDG462" s="323"/>
      <c r="WDH462" s="323"/>
      <c r="WDI462" s="323"/>
      <c r="WDJ462" s="323"/>
      <c r="WDK462" s="323"/>
      <c r="WDL462" s="323"/>
      <c r="WDM462" s="323"/>
      <c r="WDN462" s="323"/>
      <c r="WDO462" s="323"/>
      <c r="WDP462" s="323"/>
      <c r="WDQ462" s="323"/>
      <c r="WDR462" s="323"/>
      <c r="WDS462" s="323"/>
      <c r="WDT462" s="323"/>
      <c r="WDU462" s="323"/>
      <c r="WDV462" s="323"/>
      <c r="WDW462" s="323"/>
      <c r="WDX462" s="323"/>
      <c r="WDY462" s="323"/>
      <c r="WDZ462" s="323"/>
      <c r="WEA462" s="323"/>
      <c r="WEB462" s="323"/>
      <c r="WEC462" s="323"/>
      <c r="WED462" s="323"/>
      <c r="WEE462" s="323"/>
      <c r="WEF462" s="323"/>
      <c r="WEG462" s="323"/>
      <c r="WEH462" s="323"/>
      <c r="WEI462" s="323"/>
      <c r="WEJ462" s="323"/>
      <c r="WEK462" s="323"/>
      <c r="WEL462" s="323"/>
      <c r="WEM462" s="323"/>
      <c r="WEN462" s="323"/>
      <c r="WEO462" s="323"/>
      <c r="WEP462" s="323"/>
      <c r="WEQ462" s="323"/>
      <c r="WER462" s="323"/>
      <c r="WES462" s="323"/>
      <c r="WET462" s="323"/>
      <c r="WEU462" s="323"/>
      <c r="WEV462" s="323"/>
      <c r="WEW462" s="323"/>
      <c r="WEX462" s="323"/>
      <c r="WEY462" s="323"/>
      <c r="WEZ462" s="323"/>
      <c r="WFA462" s="323"/>
      <c r="WFB462" s="323"/>
      <c r="WFC462" s="323"/>
      <c r="WFD462" s="323"/>
      <c r="WFE462" s="323"/>
      <c r="WFF462" s="323"/>
      <c r="WFG462" s="323"/>
      <c r="WFH462" s="323"/>
      <c r="WFI462" s="323"/>
      <c r="WFJ462" s="323"/>
      <c r="WFK462" s="323"/>
      <c r="WFL462" s="323"/>
      <c r="WFM462" s="323"/>
      <c r="WFN462" s="323"/>
      <c r="WFO462" s="323"/>
      <c r="WFP462" s="323"/>
      <c r="WFQ462" s="323"/>
      <c r="WFR462" s="323"/>
      <c r="WFS462" s="323"/>
      <c r="WFT462" s="323"/>
      <c r="WFU462" s="323"/>
      <c r="WFV462" s="323"/>
      <c r="WFW462" s="323"/>
      <c r="WFX462" s="323"/>
      <c r="WFY462" s="323"/>
      <c r="WFZ462" s="323"/>
      <c r="WGA462" s="323"/>
      <c r="WGB462" s="323"/>
      <c r="WGC462" s="323"/>
      <c r="WGD462" s="323"/>
      <c r="WGE462" s="323"/>
      <c r="WGF462" s="323"/>
      <c r="WGG462" s="323"/>
      <c r="WGH462" s="323"/>
      <c r="WGI462" s="323"/>
      <c r="WGJ462" s="323"/>
      <c r="WGK462" s="323"/>
      <c r="WGL462" s="323"/>
      <c r="WGM462" s="323"/>
      <c r="WGN462" s="323"/>
      <c r="WGO462" s="323"/>
      <c r="WGP462" s="323"/>
      <c r="WGQ462" s="323"/>
      <c r="WGR462" s="323"/>
      <c r="WGS462" s="323"/>
      <c r="WGT462" s="323"/>
      <c r="WGU462" s="323"/>
      <c r="WGV462" s="323"/>
      <c r="WGW462" s="323"/>
      <c r="WGX462" s="323"/>
      <c r="WGY462" s="323"/>
      <c r="WGZ462" s="323"/>
      <c r="WHA462" s="323"/>
      <c r="WHB462" s="323"/>
      <c r="WHC462" s="323"/>
      <c r="WHD462" s="323"/>
      <c r="WHE462" s="323"/>
      <c r="WHF462" s="323"/>
      <c r="WHG462" s="323"/>
      <c r="WHH462" s="323"/>
      <c r="WHI462" s="323"/>
      <c r="WHJ462" s="323"/>
      <c r="WHK462" s="323"/>
      <c r="WHL462" s="323"/>
      <c r="WHM462" s="323"/>
      <c r="WHN462" s="323"/>
      <c r="WHO462" s="323"/>
      <c r="WHP462" s="323"/>
      <c r="WHQ462" s="323"/>
      <c r="WHR462" s="323"/>
      <c r="WHS462" s="323"/>
      <c r="WHT462" s="323"/>
      <c r="WHU462" s="323"/>
      <c r="WHV462" s="323"/>
      <c r="WHW462" s="323"/>
      <c r="WHX462" s="323"/>
      <c r="WHY462" s="323"/>
      <c r="WHZ462" s="323"/>
      <c r="WIA462" s="323"/>
      <c r="WIB462" s="323"/>
      <c r="WIC462" s="323"/>
      <c r="WID462" s="323"/>
      <c r="WIE462" s="323"/>
      <c r="WIF462" s="323"/>
      <c r="WIG462" s="323"/>
      <c r="WIH462" s="323"/>
      <c r="WII462" s="323"/>
      <c r="WIJ462" s="323"/>
      <c r="WIK462" s="323"/>
      <c r="WIL462" s="323"/>
      <c r="WIM462" s="323"/>
      <c r="WIN462" s="323"/>
      <c r="WIO462" s="323"/>
      <c r="WIP462" s="323"/>
      <c r="WIQ462" s="323"/>
      <c r="WIR462" s="323"/>
      <c r="WIS462" s="323"/>
      <c r="WIT462" s="323"/>
      <c r="WIU462" s="323"/>
      <c r="WIV462" s="323"/>
      <c r="WIW462" s="323"/>
      <c r="WIX462" s="323"/>
      <c r="WIY462" s="323"/>
      <c r="WIZ462" s="323"/>
      <c r="WJA462" s="323"/>
      <c r="WJB462" s="323"/>
      <c r="WJC462" s="323"/>
      <c r="WJD462" s="323"/>
      <c r="WJE462" s="323"/>
      <c r="WJF462" s="323"/>
      <c r="WJG462" s="323"/>
      <c r="WJH462" s="323"/>
      <c r="WJI462" s="323"/>
      <c r="WJJ462" s="323"/>
      <c r="WJK462" s="323"/>
      <c r="WJL462" s="323"/>
      <c r="WJM462" s="323"/>
      <c r="WJN462" s="323"/>
      <c r="WJO462" s="323"/>
      <c r="WJP462" s="323"/>
      <c r="WJQ462" s="323"/>
      <c r="WJR462" s="323"/>
      <c r="WJS462" s="323"/>
      <c r="WJT462" s="323"/>
      <c r="WJU462" s="323"/>
      <c r="WJV462" s="323"/>
      <c r="WJW462" s="323"/>
      <c r="WJX462" s="323"/>
      <c r="WJY462" s="323"/>
      <c r="WJZ462" s="323"/>
      <c r="WKA462" s="323"/>
      <c r="WKB462" s="323"/>
      <c r="WKC462" s="323"/>
      <c r="WKD462" s="323"/>
      <c r="WKE462" s="323"/>
      <c r="WKF462" s="323"/>
      <c r="WKG462" s="323"/>
      <c r="WKH462" s="323"/>
      <c r="WKI462" s="323"/>
      <c r="WKJ462" s="323"/>
      <c r="WKK462" s="323"/>
      <c r="WKL462" s="323"/>
      <c r="WKM462" s="323"/>
      <c r="WKN462" s="323"/>
      <c r="WKO462" s="323"/>
      <c r="WKP462" s="323"/>
      <c r="WKQ462" s="323"/>
      <c r="WKR462" s="323"/>
      <c r="WKS462" s="323"/>
      <c r="WKT462" s="323"/>
      <c r="WKU462" s="323"/>
      <c r="WKV462" s="323"/>
      <c r="WKW462" s="323"/>
      <c r="WKX462" s="323"/>
      <c r="WKY462" s="323"/>
      <c r="WKZ462" s="323"/>
      <c r="WLA462" s="323"/>
      <c r="WLB462" s="323"/>
      <c r="WLC462" s="323"/>
      <c r="WLD462" s="323"/>
      <c r="WLE462" s="323"/>
      <c r="WLF462" s="323"/>
      <c r="WLG462" s="323"/>
      <c r="WLH462" s="323"/>
      <c r="WLI462" s="323"/>
      <c r="WLJ462" s="323"/>
      <c r="WLK462" s="323"/>
      <c r="WLL462" s="323"/>
      <c r="WLM462" s="323"/>
      <c r="WLN462" s="323"/>
      <c r="WLO462" s="323"/>
      <c r="WLP462" s="323"/>
      <c r="WLQ462" s="323"/>
      <c r="WLR462" s="323"/>
      <c r="WLS462" s="323"/>
      <c r="WLT462" s="323"/>
      <c r="WLU462" s="323"/>
      <c r="WLV462" s="323"/>
      <c r="WLW462" s="323"/>
      <c r="WLX462" s="323"/>
      <c r="WLY462" s="323"/>
      <c r="WLZ462" s="323"/>
      <c r="WMA462" s="323"/>
      <c r="WMB462" s="323"/>
      <c r="WMC462" s="323"/>
      <c r="WMD462" s="323"/>
      <c r="WME462" s="323"/>
      <c r="WMF462" s="323"/>
      <c r="WMG462" s="323"/>
      <c r="WMH462" s="323"/>
      <c r="WMI462" s="323"/>
      <c r="WMJ462" s="323"/>
      <c r="WMK462" s="323"/>
      <c r="WML462" s="323"/>
      <c r="WMM462" s="323"/>
      <c r="WMN462" s="323"/>
      <c r="WMO462" s="323"/>
      <c r="WMP462" s="323"/>
      <c r="WMQ462" s="323"/>
      <c r="WMR462" s="323"/>
      <c r="WMS462" s="323"/>
      <c r="WMT462" s="323"/>
      <c r="WMU462" s="323"/>
      <c r="WMV462" s="323"/>
      <c r="WMW462" s="323"/>
      <c r="WMX462" s="323"/>
      <c r="WMY462" s="323"/>
      <c r="WMZ462" s="323"/>
      <c r="WNA462" s="323"/>
      <c r="WNB462" s="323"/>
      <c r="WNC462" s="323"/>
      <c r="WND462" s="323"/>
      <c r="WNE462" s="323"/>
      <c r="WNF462" s="323"/>
      <c r="WNG462" s="323"/>
      <c r="WNH462" s="323"/>
      <c r="WNI462" s="323"/>
      <c r="WNJ462" s="323"/>
      <c r="WNK462" s="323"/>
      <c r="WNL462" s="323"/>
      <c r="WNM462" s="323"/>
      <c r="WNN462" s="323"/>
      <c r="WNO462" s="323"/>
      <c r="WNP462" s="323"/>
      <c r="WNQ462" s="323"/>
      <c r="WNR462" s="323"/>
      <c r="WNS462" s="323"/>
      <c r="WNT462" s="323"/>
      <c r="WNU462" s="323"/>
      <c r="WNV462" s="323"/>
      <c r="WNW462" s="323"/>
      <c r="WNX462" s="323"/>
      <c r="WNY462" s="323"/>
      <c r="WNZ462" s="323"/>
      <c r="WOA462" s="323"/>
      <c r="WOB462" s="323"/>
      <c r="WOC462" s="323"/>
      <c r="WOD462" s="323"/>
      <c r="WOE462" s="323"/>
      <c r="WOF462" s="323"/>
      <c r="WOG462" s="323"/>
      <c r="WOH462" s="323"/>
      <c r="WOI462" s="323"/>
      <c r="WOJ462" s="323"/>
      <c r="WOK462" s="323"/>
      <c r="WOL462" s="323"/>
      <c r="WOM462" s="323"/>
      <c r="WON462" s="323"/>
      <c r="WOO462" s="323"/>
      <c r="WOP462" s="323"/>
      <c r="WOQ462" s="323"/>
      <c r="WOR462" s="323"/>
      <c r="WOS462" s="323"/>
      <c r="WOT462" s="323"/>
      <c r="WOU462" s="323"/>
      <c r="WOV462" s="323"/>
      <c r="WOW462" s="323"/>
      <c r="WOX462" s="323"/>
      <c r="WOY462" s="323"/>
      <c r="WOZ462" s="323"/>
      <c r="WPA462" s="323"/>
      <c r="WPB462" s="323"/>
      <c r="WPC462" s="323"/>
      <c r="WPD462" s="323"/>
      <c r="WPE462" s="323"/>
      <c r="WPF462" s="323"/>
      <c r="WPG462" s="323"/>
      <c r="WPH462" s="323"/>
      <c r="WPI462" s="323"/>
      <c r="WPJ462" s="323"/>
      <c r="WPK462" s="323"/>
      <c r="WPL462" s="323"/>
      <c r="WPM462" s="323"/>
      <c r="WPN462" s="323"/>
      <c r="WPO462" s="323"/>
      <c r="WPP462" s="323"/>
      <c r="WPQ462" s="323"/>
      <c r="WPR462" s="323"/>
      <c r="WPS462" s="323"/>
      <c r="WPT462" s="323"/>
      <c r="WPU462" s="323"/>
      <c r="WPV462" s="323"/>
      <c r="WPW462" s="323"/>
      <c r="WPX462" s="323"/>
      <c r="WPY462" s="323"/>
      <c r="WPZ462" s="323"/>
      <c r="WQA462" s="323"/>
      <c r="WQB462" s="323"/>
      <c r="WQC462" s="323"/>
      <c r="WQD462" s="323"/>
      <c r="WQE462" s="323"/>
      <c r="WQF462" s="323"/>
      <c r="WQG462" s="323"/>
      <c r="WQH462" s="323"/>
      <c r="WQI462" s="323"/>
      <c r="WQJ462" s="323"/>
      <c r="WQK462" s="323"/>
      <c r="WQL462" s="323"/>
      <c r="WQM462" s="323"/>
      <c r="WQN462" s="323"/>
      <c r="WQO462" s="323"/>
      <c r="WQP462" s="323"/>
      <c r="WQQ462" s="323"/>
      <c r="WQR462" s="323"/>
      <c r="WQS462" s="323"/>
      <c r="WQT462" s="323"/>
      <c r="WQU462" s="323"/>
      <c r="WQV462" s="323"/>
      <c r="WQW462" s="323"/>
      <c r="WQX462" s="323"/>
      <c r="WQY462" s="323"/>
      <c r="WQZ462" s="323"/>
      <c r="WRA462" s="323"/>
      <c r="WRB462" s="323"/>
      <c r="WRC462" s="323"/>
      <c r="WRD462" s="323"/>
      <c r="WRE462" s="323"/>
      <c r="WRF462" s="323"/>
      <c r="WRG462" s="323"/>
      <c r="WRH462" s="323"/>
      <c r="WRI462" s="323"/>
      <c r="WRJ462" s="323"/>
      <c r="WRK462" s="323"/>
      <c r="WRL462" s="323"/>
      <c r="WRM462" s="323"/>
      <c r="WRN462" s="323"/>
      <c r="WRO462" s="323"/>
      <c r="WRP462" s="323"/>
      <c r="WRQ462" s="323"/>
      <c r="WRR462" s="323"/>
      <c r="WRS462" s="323"/>
      <c r="WRT462" s="323"/>
      <c r="WRU462" s="323"/>
      <c r="WRV462" s="323"/>
      <c r="WRW462" s="323"/>
      <c r="WRX462" s="323"/>
      <c r="WRY462" s="323"/>
      <c r="WRZ462" s="323"/>
      <c r="WSA462" s="323"/>
      <c r="WSB462" s="323"/>
      <c r="WSC462" s="323"/>
      <c r="WSD462" s="323"/>
      <c r="WSE462" s="323"/>
      <c r="WSF462" s="323"/>
      <c r="WSG462" s="323"/>
      <c r="WSH462" s="323"/>
      <c r="WSI462" s="323"/>
      <c r="WSJ462" s="323"/>
      <c r="WSK462" s="323"/>
      <c r="WSL462" s="323"/>
      <c r="WSM462" s="323"/>
      <c r="WSN462" s="323"/>
      <c r="WSO462" s="323"/>
      <c r="WSP462" s="323"/>
      <c r="WSQ462" s="323"/>
      <c r="WSR462" s="323"/>
      <c r="WSS462" s="323"/>
      <c r="WST462" s="323"/>
      <c r="WSU462" s="323"/>
      <c r="WSV462" s="323"/>
      <c r="WSW462" s="323"/>
      <c r="WSX462" s="323"/>
      <c r="WSY462" s="323"/>
      <c r="WSZ462" s="323"/>
      <c r="WTA462" s="323"/>
      <c r="WTB462" s="323"/>
      <c r="WTC462" s="323"/>
      <c r="WTD462" s="323"/>
      <c r="WTE462" s="323"/>
      <c r="WTF462" s="323"/>
      <c r="WTG462" s="323"/>
      <c r="WTH462" s="323"/>
      <c r="WTI462" s="323"/>
      <c r="WTJ462" s="323"/>
      <c r="WTK462" s="323"/>
      <c r="WTL462" s="323"/>
      <c r="WTM462" s="323"/>
      <c r="WTN462" s="323"/>
      <c r="WTO462" s="323"/>
      <c r="WTP462" s="323"/>
      <c r="WTQ462" s="323"/>
      <c r="WTR462" s="323"/>
      <c r="WTS462" s="323"/>
      <c r="WTT462" s="323"/>
      <c r="WTU462" s="323"/>
      <c r="WTV462" s="323"/>
      <c r="WTW462" s="323"/>
      <c r="WTX462" s="323"/>
      <c r="WTY462" s="323"/>
      <c r="WTZ462" s="323"/>
      <c r="WUA462" s="323"/>
      <c r="WUB462" s="323"/>
      <c r="WUC462" s="323"/>
      <c r="WUD462" s="323"/>
      <c r="WUE462" s="323"/>
      <c r="WUF462" s="323"/>
      <c r="WUG462" s="323"/>
      <c r="WUH462" s="323"/>
      <c r="WUI462" s="323"/>
      <c r="WUJ462" s="323"/>
      <c r="WUK462" s="323"/>
      <c r="WUL462" s="323"/>
      <c r="WUM462" s="323"/>
      <c r="WUN462" s="323"/>
      <c r="WUO462" s="323"/>
      <c r="WUP462" s="323"/>
      <c r="WUQ462" s="323"/>
      <c r="WUR462" s="323"/>
      <c r="WUS462" s="323"/>
      <c r="WUT462" s="323"/>
      <c r="WUU462" s="323"/>
      <c r="WUV462" s="323"/>
      <c r="WUW462" s="323"/>
      <c r="WUX462" s="323"/>
      <c r="WUY462" s="323"/>
      <c r="WUZ462" s="323"/>
      <c r="WVA462" s="323"/>
      <c r="WVB462" s="323"/>
      <c r="WVC462" s="323"/>
      <c r="WVD462" s="323"/>
      <c r="WVE462" s="323"/>
      <c r="WVF462" s="323"/>
      <c r="WVG462" s="323"/>
      <c r="WVH462" s="323"/>
      <c r="WVI462" s="323"/>
      <c r="WVJ462" s="323"/>
      <c r="WVK462" s="323"/>
      <c r="WVL462" s="323"/>
      <c r="WVM462" s="323"/>
      <c r="WVN462" s="323"/>
      <c r="WVO462" s="323"/>
      <c r="WVP462" s="323"/>
      <c r="WVQ462" s="323"/>
      <c r="WVR462" s="323"/>
      <c r="WVS462" s="323"/>
      <c r="WVT462" s="323"/>
      <c r="WVU462" s="323"/>
      <c r="WVV462" s="323"/>
      <c r="WVW462" s="323"/>
      <c r="WVX462" s="323"/>
      <c r="WVY462" s="323"/>
      <c r="WVZ462" s="323"/>
      <c r="WWA462" s="323"/>
      <c r="WWB462" s="323"/>
      <c r="WWC462" s="323"/>
      <c r="WWD462" s="323"/>
      <c r="WWE462" s="323"/>
      <c r="WWF462" s="323"/>
      <c r="WWG462" s="323"/>
      <c r="WWH462" s="323"/>
      <c r="WWI462" s="323"/>
      <c r="WWJ462" s="323"/>
      <c r="WWK462" s="323"/>
      <c r="WWL462" s="323"/>
      <c r="WWM462" s="323"/>
      <c r="WWN462" s="323"/>
      <c r="WWO462" s="323"/>
      <c r="WWP462" s="323"/>
      <c r="WWQ462" s="323"/>
      <c r="WWR462" s="323"/>
      <c r="WWS462" s="323"/>
      <c r="WWT462" s="323"/>
      <c r="WWU462" s="323"/>
      <c r="WWV462" s="323"/>
      <c r="WWW462" s="323"/>
      <c r="WWX462" s="323"/>
      <c r="WWY462" s="323"/>
      <c r="WWZ462" s="323"/>
      <c r="WXA462" s="323"/>
      <c r="WXB462" s="323"/>
      <c r="WXC462" s="323"/>
      <c r="WXD462" s="323"/>
      <c r="WXE462" s="323"/>
      <c r="WXF462" s="323"/>
      <c r="WXG462" s="323"/>
      <c r="WXH462" s="323"/>
      <c r="WXI462" s="323"/>
      <c r="WXJ462" s="323"/>
      <c r="WXK462" s="323"/>
      <c r="WXL462" s="323"/>
      <c r="WXM462" s="323"/>
      <c r="WXN462" s="323"/>
      <c r="WXO462" s="323"/>
      <c r="WXP462" s="323"/>
      <c r="WXQ462" s="323"/>
      <c r="WXR462" s="323"/>
      <c r="WXS462" s="323"/>
      <c r="WXT462" s="323"/>
      <c r="WXU462" s="323"/>
      <c r="WXV462" s="323"/>
      <c r="WXW462" s="323"/>
      <c r="WXX462" s="323"/>
      <c r="WXY462" s="323"/>
      <c r="WXZ462" s="323"/>
      <c r="WYA462" s="323"/>
      <c r="WYB462" s="323"/>
      <c r="WYC462" s="323"/>
      <c r="WYD462" s="323"/>
      <c r="WYE462" s="323"/>
      <c r="WYF462" s="323"/>
      <c r="WYG462" s="323"/>
      <c r="WYH462" s="323"/>
      <c r="WYI462" s="323"/>
      <c r="WYJ462" s="323"/>
      <c r="WYK462" s="323"/>
      <c r="WYL462" s="323"/>
      <c r="WYM462" s="323"/>
      <c r="WYN462" s="323"/>
      <c r="WYO462" s="323"/>
      <c r="WYP462" s="323"/>
      <c r="WYQ462" s="323"/>
      <c r="WYR462" s="323"/>
      <c r="WYS462" s="323"/>
      <c r="WYT462" s="323"/>
      <c r="WYU462" s="323"/>
      <c r="WYV462" s="323"/>
      <c r="WYW462" s="323"/>
      <c r="WYX462" s="323"/>
      <c r="WYY462" s="323"/>
      <c r="WYZ462" s="323"/>
      <c r="WZA462" s="323"/>
      <c r="WZB462" s="323"/>
      <c r="WZC462" s="323"/>
      <c r="WZD462" s="323"/>
      <c r="WZE462" s="323"/>
      <c r="WZF462" s="323"/>
      <c r="WZG462" s="323"/>
      <c r="WZH462" s="323"/>
      <c r="WZI462" s="323"/>
      <c r="WZJ462" s="323"/>
      <c r="WZK462" s="323"/>
      <c r="WZL462" s="323"/>
      <c r="WZM462" s="323"/>
      <c r="WZN462" s="323"/>
      <c r="WZO462" s="323"/>
      <c r="WZP462" s="323"/>
      <c r="WZQ462" s="323"/>
      <c r="WZR462" s="323"/>
      <c r="WZS462" s="323"/>
      <c r="WZT462" s="323"/>
      <c r="WZU462" s="323"/>
      <c r="WZV462" s="323"/>
      <c r="WZW462" s="323"/>
      <c r="WZX462" s="323"/>
      <c r="WZY462" s="323"/>
      <c r="WZZ462" s="323"/>
      <c r="XAA462" s="323"/>
      <c r="XAB462" s="323"/>
      <c r="XAC462" s="323"/>
      <c r="XAD462" s="323"/>
      <c r="XAE462" s="323"/>
      <c r="XAF462" s="323"/>
      <c r="XAG462" s="323"/>
      <c r="XAH462" s="323"/>
      <c r="XAI462" s="323"/>
      <c r="XAJ462" s="323"/>
      <c r="XAK462" s="323"/>
      <c r="XAL462" s="323"/>
      <c r="XAM462" s="323"/>
      <c r="XAN462" s="323"/>
      <c r="XAO462" s="323"/>
      <c r="XAP462" s="323"/>
      <c r="XAQ462" s="323"/>
      <c r="XAR462" s="323"/>
      <c r="XAS462" s="323"/>
      <c r="XAT462" s="323"/>
      <c r="XAU462" s="323"/>
      <c r="XAV462" s="323"/>
      <c r="XAW462" s="323"/>
      <c r="XAX462" s="323"/>
      <c r="XAY462" s="323"/>
      <c r="XAZ462" s="323"/>
      <c r="XBA462" s="323"/>
      <c r="XBB462" s="323"/>
      <c r="XBC462" s="323"/>
      <c r="XBD462" s="323"/>
      <c r="XBE462" s="323"/>
      <c r="XBF462" s="323"/>
      <c r="XBG462" s="323"/>
      <c r="XBH462" s="323"/>
      <c r="XBI462" s="323"/>
      <c r="XBJ462" s="323"/>
      <c r="XBK462" s="323"/>
      <c r="XBL462" s="323"/>
      <c r="XBM462" s="323"/>
      <c r="XBN462" s="323"/>
      <c r="XBO462" s="323"/>
      <c r="XBP462" s="323"/>
      <c r="XBQ462" s="323"/>
      <c r="XBR462" s="323"/>
      <c r="XBS462" s="323"/>
      <c r="XBT462" s="323"/>
      <c r="XBU462" s="323"/>
      <c r="XBV462" s="323"/>
      <c r="XBW462" s="323"/>
      <c r="XBX462" s="323"/>
      <c r="XBY462" s="323"/>
      <c r="XBZ462" s="323"/>
      <c r="XCA462" s="323"/>
      <c r="XCB462" s="323"/>
      <c r="XCC462" s="323"/>
      <c r="XCD462" s="323"/>
      <c r="XCE462" s="323"/>
      <c r="XCF462" s="323"/>
      <c r="XCG462" s="323"/>
      <c r="XCH462" s="323"/>
      <c r="XCI462" s="323"/>
      <c r="XCJ462" s="323"/>
      <c r="XCK462" s="323"/>
      <c r="XCL462" s="323"/>
      <c r="XCM462" s="323"/>
      <c r="XCN462" s="323"/>
      <c r="XCO462" s="323"/>
      <c r="XCP462" s="323"/>
      <c r="XCQ462" s="323"/>
      <c r="XCR462" s="323"/>
      <c r="XCS462" s="323"/>
      <c r="XCT462" s="323"/>
      <c r="XCU462" s="323"/>
      <c r="XCV462" s="323"/>
      <c r="XCW462" s="323"/>
      <c r="XCX462" s="323"/>
      <c r="XCY462" s="323"/>
      <c r="XCZ462" s="323"/>
      <c r="XDA462" s="323"/>
      <c r="XDB462" s="323"/>
      <c r="XDC462" s="323"/>
      <c r="XDD462" s="323"/>
      <c r="XDE462" s="323"/>
      <c r="XDF462" s="323"/>
      <c r="XDG462" s="323"/>
      <c r="XDH462" s="323"/>
      <c r="XDI462" s="323"/>
      <c r="XDJ462" s="323"/>
      <c r="XDK462" s="323"/>
      <c r="XDL462" s="323"/>
      <c r="XDM462" s="323"/>
      <c r="XDN462" s="323"/>
      <c r="XDO462" s="323"/>
      <c r="XDP462" s="323"/>
      <c r="XDQ462" s="323"/>
      <c r="XDR462" s="323"/>
      <c r="XDS462" s="323"/>
      <c r="XDT462" s="323"/>
      <c r="XDU462" s="323"/>
      <c r="XDV462" s="323"/>
      <c r="XDW462" s="323"/>
      <c r="XDX462" s="323"/>
      <c r="XDY462" s="323"/>
      <c r="XDZ462" s="323"/>
      <c r="XEA462" s="323"/>
      <c r="XEB462" s="323"/>
      <c r="XEC462" s="323"/>
      <c r="XED462" s="323"/>
      <c r="XEE462" s="323"/>
      <c r="XEF462" s="323"/>
      <c r="XEG462" s="323"/>
      <c r="XEH462" s="323"/>
      <c r="XEI462" s="323"/>
      <c r="XEJ462" s="323"/>
      <c r="XEK462" s="323"/>
      <c r="XEL462" s="323"/>
      <c r="XEM462" s="323"/>
      <c r="XEN462" s="323"/>
      <c r="XEO462" s="323"/>
      <c r="XEP462" s="323"/>
      <c r="XEQ462" s="323"/>
      <c r="XER462" s="323"/>
      <c r="XES462" s="323"/>
      <c r="XET462" s="323"/>
      <c r="XEU462" s="323"/>
      <c r="XEV462" s="323"/>
      <c r="XEW462" s="323"/>
      <c r="XEX462" s="323"/>
      <c r="XEY462" s="323"/>
      <c r="XEZ462" s="323"/>
      <c r="XFA462" s="323"/>
      <c r="XFB462" s="323"/>
      <c r="XFC462" s="323"/>
      <c r="XFD462" s="323"/>
    </row>
    <row r="463" spans="1:16384" ht="22.5" customHeight="1">
      <c r="A463" s="617" t="s">
        <v>2962</v>
      </c>
      <c r="B463" s="619">
        <f>SUM(B3:B462)</f>
        <v>459</v>
      </c>
      <c r="C463" s="621">
        <f>SUM(C3:C462)</f>
        <v>416</v>
      </c>
      <c r="D463" s="435"/>
      <c r="E463" s="355"/>
      <c r="G463" s="355"/>
      <c r="H463" s="355"/>
      <c r="I463" s="440"/>
      <c r="J463" s="440"/>
      <c r="K463" s="440"/>
      <c r="L463" s="440"/>
      <c r="M463" s="440"/>
      <c r="N463" s="440"/>
      <c r="O463" s="440"/>
      <c r="P463" s="440"/>
      <c r="Q463" s="440"/>
      <c r="R463" s="440"/>
      <c r="S463" s="440"/>
      <c r="T463" s="440"/>
      <c r="U463" s="441"/>
      <c r="V463" s="441"/>
      <c r="W463" s="385"/>
      <c r="X463" s="386"/>
      <c r="Y463" s="386"/>
      <c r="Z463" s="387"/>
      <c r="AA463" s="388"/>
      <c r="AB463" s="389"/>
    </row>
    <row r="464" spans="1:16384" ht="22.5" customHeight="1">
      <c r="A464" s="617"/>
      <c r="B464" s="619"/>
      <c r="C464" s="621"/>
      <c r="D464" s="435"/>
      <c r="E464" s="355"/>
      <c r="G464" s="355"/>
      <c r="H464" s="355"/>
      <c r="I464" s="440"/>
      <c r="J464" s="440"/>
      <c r="K464" s="440"/>
      <c r="L464" s="440"/>
      <c r="M464" s="440"/>
      <c r="N464" s="440"/>
      <c r="O464" s="440"/>
      <c r="P464" s="440"/>
      <c r="Q464" s="440"/>
      <c r="R464" s="440"/>
      <c r="S464" s="440"/>
      <c r="T464" s="440"/>
      <c r="U464" s="446"/>
      <c r="V464" s="446"/>
    </row>
    <row r="465" spans="1:28" ht="22.5" customHeight="1">
      <c r="A465" s="617"/>
      <c r="B465" s="619"/>
      <c r="C465" s="621"/>
      <c r="D465" s="435"/>
      <c r="E465" s="355"/>
      <c r="G465" s="355"/>
      <c r="H465" s="355"/>
      <c r="I465" s="440"/>
      <c r="J465" s="440"/>
      <c r="K465" s="440"/>
      <c r="L465" s="440"/>
      <c r="M465" s="440"/>
      <c r="N465" s="440"/>
      <c r="O465" s="440"/>
      <c r="P465" s="440"/>
      <c r="Q465" s="440"/>
      <c r="R465" s="440"/>
      <c r="S465" s="440"/>
      <c r="T465" s="440"/>
      <c r="U465" s="446"/>
      <c r="V465" s="446"/>
    </row>
    <row r="466" spans="1:28" ht="22.5" customHeight="1">
      <c r="A466" s="617"/>
      <c r="B466" s="619"/>
      <c r="C466" s="621"/>
      <c r="D466" s="633"/>
      <c r="E466" s="355"/>
      <c r="G466" s="355"/>
      <c r="H466" s="355"/>
      <c r="I466" s="440"/>
      <c r="J466" s="440"/>
      <c r="K466" s="440"/>
      <c r="L466" s="440"/>
      <c r="M466" s="440"/>
      <c r="N466" s="440"/>
      <c r="O466" s="440"/>
      <c r="P466" s="440"/>
      <c r="Q466" s="440"/>
      <c r="R466" s="440"/>
      <c r="S466" s="440"/>
      <c r="T466" s="440"/>
      <c r="U466" s="446"/>
      <c r="V466" s="446"/>
    </row>
    <row r="467" spans="1:28" ht="22.5" customHeight="1">
      <c r="A467" s="617"/>
      <c r="B467" s="619"/>
      <c r="C467" s="621"/>
      <c r="D467" s="633"/>
      <c r="E467" s="355"/>
      <c r="G467" s="355"/>
      <c r="H467" s="355"/>
      <c r="I467" s="440"/>
      <c r="J467" s="440"/>
      <c r="K467" s="440"/>
      <c r="L467" s="441"/>
      <c r="M467" s="441"/>
      <c r="N467" s="441"/>
      <c r="O467" s="441"/>
      <c r="P467" s="441"/>
      <c r="Q467" s="441"/>
      <c r="R467" s="441"/>
      <c r="S467" s="441"/>
      <c r="T467" s="441"/>
      <c r="U467" s="441"/>
      <c r="V467" s="441"/>
      <c r="W467" s="385"/>
      <c r="X467" s="386"/>
      <c r="Y467" s="386"/>
      <c r="Z467" s="387"/>
      <c r="AA467" s="388"/>
      <c r="AB467" s="389"/>
    </row>
    <row r="468" spans="1:28">
      <c r="A468" s="617"/>
      <c r="B468" s="619"/>
      <c r="C468" s="621"/>
      <c r="D468" s="633"/>
      <c r="E468" s="355"/>
      <c r="G468" s="355"/>
      <c r="H468" s="355"/>
      <c r="I468" s="440"/>
      <c r="J468" s="440"/>
      <c r="K468" s="440"/>
      <c r="L468" s="440"/>
      <c r="M468" s="440"/>
      <c r="N468" s="440"/>
      <c r="O468" s="440"/>
      <c r="P468" s="440"/>
      <c r="Q468" s="440"/>
      <c r="R468" s="440"/>
      <c r="S468" s="440"/>
      <c r="T468" s="440"/>
      <c r="U468" s="447"/>
      <c r="V468" s="448"/>
    </row>
    <row r="469" spans="1:28">
      <c r="A469" s="617"/>
      <c r="B469" s="619"/>
      <c r="C469" s="621"/>
      <c r="D469" s="633"/>
      <c r="E469" s="355"/>
      <c r="G469" s="355"/>
      <c r="H469" s="355"/>
      <c r="I469" s="440"/>
      <c r="J469" s="440"/>
      <c r="K469" s="440"/>
      <c r="L469" s="440"/>
      <c r="M469" s="440"/>
      <c r="N469" s="440"/>
      <c r="O469" s="440"/>
      <c r="P469" s="440"/>
      <c r="Q469" s="440"/>
      <c r="R469" s="440"/>
      <c r="S469" s="440"/>
      <c r="T469" s="440"/>
    </row>
    <row r="470" spans="1:28">
      <c r="A470" s="617"/>
      <c r="B470" s="619"/>
      <c r="C470" s="621"/>
      <c r="D470" s="633"/>
      <c r="E470" s="355"/>
      <c r="G470" s="355"/>
      <c r="H470" s="355"/>
      <c r="I470" s="440"/>
      <c r="J470" s="440"/>
      <c r="K470" s="440"/>
      <c r="L470" s="440"/>
      <c r="M470" s="440"/>
      <c r="N470" s="440"/>
      <c r="O470" s="440"/>
      <c r="P470" s="440"/>
      <c r="Q470" s="440"/>
      <c r="R470" s="440"/>
      <c r="S470" s="440"/>
      <c r="T470" s="440"/>
    </row>
    <row r="471" spans="1:28">
      <c r="A471" s="617"/>
      <c r="B471" s="619"/>
      <c r="C471" s="621"/>
      <c r="D471" s="633"/>
      <c r="E471" s="355"/>
      <c r="G471" s="355"/>
      <c r="H471" s="355"/>
      <c r="I471" s="440"/>
      <c r="J471" s="440"/>
      <c r="K471" s="440"/>
      <c r="L471" s="442"/>
      <c r="M471" s="442"/>
      <c r="N471" s="442"/>
      <c r="O471" s="442"/>
      <c r="P471" s="442"/>
      <c r="Q471" s="442"/>
      <c r="R471" s="442"/>
      <c r="S471" s="442"/>
      <c r="T471" s="442"/>
    </row>
    <row r="472" spans="1:28">
      <c r="D472" s="633"/>
      <c r="E472" s="355"/>
      <c r="G472" s="355"/>
      <c r="H472" s="355"/>
      <c r="I472" s="440"/>
      <c r="J472" s="440"/>
      <c r="K472" s="440"/>
      <c r="L472" s="442"/>
      <c r="M472" s="442"/>
      <c r="N472" s="442"/>
      <c r="O472" s="442"/>
      <c r="P472" s="442"/>
      <c r="Q472" s="442"/>
      <c r="R472" s="442"/>
      <c r="S472" s="442"/>
      <c r="T472" s="442"/>
    </row>
    <row r="473" spans="1:28">
      <c r="D473" s="633"/>
      <c r="E473" s="355"/>
      <c r="G473" s="355"/>
      <c r="H473" s="355"/>
      <c r="I473" s="440"/>
      <c r="J473" s="440"/>
      <c r="K473" s="440"/>
      <c r="L473" s="440"/>
      <c r="M473" s="440"/>
      <c r="N473" s="440"/>
      <c r="O473" s="440"/>
      <c r="P473" s="440"/>
      <c r="Q473" s="440"/>
      <c r="R473" s="440"/>
      <c r="S473" s="440"/>
      <c r="T473" s="440"/>
    </row>
    <row r="474" spans="1:28">
      <c r="D474" s="633"/>
      <c r="E474" s="355"/>
      <c r="G474" s="355"/>
      <c r="H474" s="355"/>
      <c r="I474" s="440"/>
      <c r="J474" s="440"/>
      <c r="K474" s="443"/>
      <c r="L474" s="440"/>
      <c r="M474" s="440"/>
      <c r="N474" s="440"/>
      <c r="O474" s="440"/>
      <c r="P474" s="440"/>
      <c r="Q474" s="440"/>
      <c r="R474" s="440"/>
      <c r="S474" s="440"/>
      <c r="T474" s="440"/>
    </row>
    <row r="475" spans="1:28">
      <c r="A475" s="356"/>
      <c r="B475" s="356"/>
      <c r="C475" s="356"/>
      <c r="D475" s="633"/>
      <c r="E475" s="355"/>
      <c r="G475" s="355"/>
      <c r="H475" s="355"/>
      <c r="I475" s="440"/>
      <c r="J475" s="440"/>
      <c r="K475" s="440"/>
      <c r="L475" s="440"/>
      <c r="M475" s="440"/>
      <c r="N475" s="440"/>
      <c r="O475" s="440"/>
      <c r="P475" s="440"/>
      <c r="Q475" s="440"/>
      <c r="R475" s="440"/>
      <c r="S475" s="440"/>
      <c r="T475" s="440"/>
    </row>
    <row r="476" spans="1:28">
      <c r="D476" s="633"/>
      <c r="E476" s="355"/>
      <c r="G476" s="355"/>
      <c r="H476" s="355"/>
      <c r="I476" s="440"/>
      <c r="J476" s="440"/>
      <c r="K476" s="440"/>
      <c r="L476" s="440"/>
      <c r="M476" s="440"/>
      <c r="N476" s="440"/>
      <c r="O476" s="440"/>
      <c r="P476" s="440"/>
      <c r="Q476" s="440"/>
      <c r="R476" s="440"/>
      <c r="S476" s="440"/>
      <c r="T476" s="440"/>
    </row>
    <row r="477" spans="1:28">
      <c r="D477" s="633"/>
      <c r="E477" s="355"/>
      <c r="G477" s="355"/>
      <c r="H477" s="355"/>
      <c r="I477" s="440"/>
      <c r="J477" s="440"/>
      <c r="K477" s="440"/>
      <c r="L477" s="440"/>
      <c r="M477" s="440"/>
      <c r="N477" s="440"/>
      <c r="O477" s="440"/>
      <c r="P477" s="440"/>
      <c r="Q477" s="440"/>
      <c r="R477" s="440"/>
      <c r="S477" s="440"/>
      <c r="T477" s="440"/>
    </row>
    <row r="478" spans="1:28">
      <c r="D478" s="633"/>
      <c r="E478" s="355"/>
      <c r="G478" s="355"/>
      <c r="H478" s="355"/>
      <c r="I478" s="440"/>
      <c r="J478" s="440"/>
      <c r="K478" s="440"/>
      <c r="L478" s="440"/>
      <c r="M478" s="440"/>
      <c r="N478" s="440"/>
      <c r="O478" s="440"/>
      <c r="P478" s="440"/>
      <c r="Q478" s="440"/>
      <c r="R478" s="440"/>
      <c r="S478" s="440"/>
      <c r="T478" s="440"/>
    </row>
    <row r="479" spans="1:28">
      <c r="D479" s="633"/>
      <c r="E479" s="355"/>
      <c r="G479" s="355"/>
      <c r="H479" s="355"/>
      <c r="I479" s="440"/>
      <c r="J479" s="440"/>
      <c r="K479" s="440"/>
      <c r="L479" s="440"/>
      <c r="M479" s="440"/>
      <c r="N479" s="440"/>
      <c r="O479" s="440"/>
      <c r="P479" s="440"/>
      <c r="Q479" s="440"/>
      <c r="R479" s="440"/>
      <c r="S479" s="440"/>
      <c r="T479" s="440"/>
    </row>
    <row r="480" spans="1:28">
      <c r="D480" s="633"/>
      <c r="E480" s="355"/>
      <c r="G480" s="355"/>
      <c r="H480" s="355"/>
      <c r="I480" s="440"/>
      <c r="J480" s="440"/>
      <c r="K480" s="440"/>
      <c r="L480" s="440"/>
      <c r="M480" s="440"/>
      <c r="N480" s="440"/>
      <c r="O480" s="440"/>
      <c r="P480" s="440"/>
      <c r="Q480" s="440"/>
      <c r="R480" s="440"/>
      <c r="S480" s="440"/>
      <c r="T480" s="440"/>
    </row>
    <row r="481" spans="4:20">
      <c r="D481" s="633"/>
      <c r="E481" s="355"/>
      <c r="G481" s="355"/>
      <c r="H481" s="355"/>
      <c r="I481" s="440"/>
      <c r="J481" s="440"/>
      <c r="K481" s="440"/>
      <c r="L481" s="440"/>
      <c r="M481" s="440"/>
      <c r="N481" s="440"/>
      <c r="O481" s="440"/>
      <c r="P481" s="440"/>
      <c r="Q481" s="440"/>
      <c r="R481" s="440"/>
      <c r="S481" s="440"/>
      <c r="T481" s="440"/>
    </row>
    <row r="482" spans="4:20">
      <c r="D482" s="633"/>
      <c r="E482" s="355"/>
      <c r="G482" s="355"/>
      <c r="H482" s="355"/>
      <c r="I482" s="440"/>
      <c r="J482" s="440"/>
      <c r="K482" s="440"/>
      <c r="L482" s="440"/>
      <c r="M482" s="440"/>
      <c r="N482" s="440"/>
      <c r="O482" s="440"/>
      <c r="P482" s="440"/>
      <c r="Q482" s="440"/>
      <c r="R482" s="440"/>
      <c r="S482" s="440"/>
      <c r="T482" s="440"/>
    </row>
    <row r="483" spans="4:20">
      <c r="D483" s="633"/>
      <c r="E483" s="355"/>
      <c r="G483" s="355"/>
      <c r="H483" s="355"/>
      <c r="I483" s="440"/>
      <c r="J483" s="440"/>
      <c r="K483" s="440"/>
      <c r="L483" s="440"/>
      <c r="M483" s="440"/>
      <c r="N483" s="440"/>
      <c r="O483" s="440"/>
      <c r="P483" s="440"/>
      <c r="Q483" s="440"/>
      <c r="R483" s="440"/>
      <c r="S483" s="440"/>
      <c r="T483" s="440"/>
    </row>
    <row r="484" spans="4:20">
      <c r="D484" s="355"/>
      <c r="E484" s="355"/>
      <c r="G484" s="355"/>
      <c r="H484" s="355"/>
      <c r="I484" s="440"/>
      <c r="J484" s="440"/>
      <c r="K484" s="440"/>
      <c r="L484" s="441"/>
      <c r="M484" s="441"/>
      <c r="N484" s="441"/>
      <c r="O484" s="441"/>
      <c r="P484" s="441"/>
      <c r="Q484" s="441"/>
      <c r="R484" s="441"/>
      <c r="S484" s="441"/>
      <c r="T484" s="441"/>
    </row>
    <row r="485" spans="4:20">
      <c r="D485" s="633"/>
      <c r="E485" s="355"/>
      <c r="G485" s="355"/>
      <c r="H485" s="355"/>
      <c r="I485" s="440"/>
      <c r="J485" s="440"/>
      <c r="K485" s="440"/>
      <c r="L485" s="440"/>
      <c r="M485" s="440"/>
      <c r="N485" s="440"/>
      <c r="O485" s="440"/>
      <c r="P485" s="440"/>
      <c r="Q485" s="440"/>
      <c r="R485" s="440"/>
      <c r="S485" s="440"/>
      <c r="T485" s="440"/>
    </row>
    <row r="486" spans="4:20">
      <c r="D486" s="633"/>
      <c r="E486" s="355"/>
      <c r="G486" s="355"/>
      <c r="H486" s="355"/>
      <c r="I486" s="440"/>
      <c r="J486" s="440"/>
      <c r="K486" s="440"/>
      <c r="L486" s="440"/>
      <c r="M486" s="440"/>
      <c r="N486" s="440"/>
      <c r="O486" s="440"/>
      <c r="P486" s="440"/>
      <c r="Q486" s="440"/>
      <c r="R486" s="440"/>
      <c r="S486" s="440"/>
      <c r="T486" s="440"/>
    </row>
    <row r="487" spans="4:20">
      <c r="D487" s="633"/>
      <c r="E487" s="355"/>
      <c r="G487" s="355"/>
      <c r="H487" s="355"/>
      <c r="I487" s="440"/>
      <c r="J487" s="440"/>
      <c r="K487" s="440"/>
      <c r="L487" s="440"/>
      <c r="M487" s="440"/>
      <c r="N487" s="440"/>
      <c r="O487" s="440"/>
      <c r="P487" s="440"/>
      <c r="Q487" s="440"/>
      <c r="R487" s="440"/>
      <c r="S487" s="440"/>
      <c r="T487" s="440"/>
    </row>
    <row r="488" spans="4:20">
      <c r="D488" s="355"/>
      <c r="E488" s="355"/>
      <c r="G488" s="355"/>
      <c r="H488" s="355"/>
      <c r="I488" s="440"/>
      <c r="J488" s="440"/>
      <c r="K488" s="440"/>
      <c r="L488" s="441"/>
      <c r="M488" s="441"/>
      <c r="N488" s="441"/>
      <c r="O488" s="441"/>
      <c r="P488" s="441"/>
      <c r="Q488" s="441"/>
      <c r="R488" s="441"/>
      <c r="S488" s="441"/>
      <c r="T488" s="441"/>
    </row>
    <row r="489" spans="4:20">
      <c r="D489" s="633"/>
      <c r="E489" s="355"/>
      <c r="G489" s="355"/>
      <c r="H489" s="355"/>
      <c r="I489" s="440"/>
      <c r="J489" s="440"/>
      <c r="K489" s="440"/>
      <c r="L489" s="440"/>
      <c r="M489" s="440"/>
      <c r="N489" s="440"/>
      <c r="O489" s="440"/>
      <c r="P489" s="440"/>
      <c r="Q489" s="440"/>
      <c r="R489" s="440"/>
      <c r="S489" s="440"/>
      <c r="T489" s="440"/>
    </row>
    <row r="490" spans="4:20">
      <c r="D490" s="633"/>
      <c r="E490" s="355"/>
      <c r="G490" s="355"/>
      <c r="H490" s="355"/>
      <c r="I490" s="440"/>
      <c r="J490" s="440"/>
      <c r="K490" s="440"/>
      <c r="L490" s="440"/>
      <c r="M490" s="440"/>
      <c r="N490" s="440"/>
      <c r="O490" s="440"/>
      <c r="P490" s="440"/>
      <c r="Q490" s="440"/>
      <c r="R490" s="440"/>
      <c r="S490" s="440"/>
      <c r="T490" s="440"/>
    </row>
    <row r="491" spans="4:20">
      <c r="D491" s="633"/>
      <c r="E491" s="355"/>
      <c r="G491" s="355"/>
      <c r="H491" s="355"/>
      <c r="I491" s="440"/>
      <c r="J491" s="440"/>
      <c r="K491" s="440"/>
      <c r="L491" s="440"/>
      <c r="M491" s="440"/>
      <c r="N491" s="440"/>
      <c r="O491" s="440"/>
      <c r="P491" s="440"/>
      <c r="Q491" s="440"/>
      <c r="R491" s="440"/>
      <c r="S491" s="440"/>
      <c r="T491" s="440"/>
    </row>
    <row r="492" spans="4:20">
      <c r="D492" s="633"/>
      <c r="E492" s="355"/>
      <c r="G492" s="355"/>
      <c r="H492" s="355"/>
      <c r="I492" s="440"/>
      <c r="J492" s="440"/>
      <c r="K492" s="440"/>
      <c r="L492" s="441"/>
      <c r="M492" s="441"/>
      <c r="N492" s="441"/>
      <c r="O492" s="441"/>
      <c r="P492" s="441"/>
      <c r="Q492" s="441"/>
      <c r="R492" s="441"/>
      <c r="S492" s="441"/>
      <c r="T492" s="441"/>
    </row>
    <row r="493" spans="4:20">
      <c r="D493" s="633"/>
      <c r="E493" s="355"/>
      <c r="G493" s="355"/>
      <c r="H493" s="355"/>
      <c r="I493" s="440"/>
      <c r="J493" s="440"/>
      <c r="K493" s="440"/>
    </row>
    <row r="494" spans="4:20">
      <c r="D494" s="355"/>
      <c r="E494" s="355"/>
      <c r="G494" s="355"/>
      <c r="H494" s="355"/>
      <c r="I494" s="440"/>
      <c r="J494" s="440"/>
      <c r="K494" s="443"/>
    </row>
    <row r="495" spans="4:20">
      <c r="D495" s="633"/>
      <c r="E495" s="355"/>
      <c r="G495" s="355"/>
      <c r="H495" s="355"/>
      <c r="I495" s="440"/>
      <c r="J495" s="440"/>
      <c r="K495" s="440"/>
    </row>
    <row r="496" spans="4:20">
      <c r="D496" s="633"/>
      <c r="E496" s="355"/>
      <c r="G496" s="355"/>
      <c r="H496" s="355"/>
      <c r="I496" s="440"/>
      <c r="J496" s="440"/>
      <c r="K496" s="440"/>
    </row>
    <row r="497" spans="4:11">
      <c r="D497" s="633"/>
      <c r="E497" s="355"/>
      <c r="G497" s="355"/>
      <c r="H497" s="355"/>
      <c r="I497" s="440"/>
      <c r="J497" s="440"/>
      <c r="K497" s="440"/>
    </row>
    <row r="498" spans="4:11">
      <c r="D498" s="633"/>
      <c r="E498" s="355"/>
      <c r="G498" s="355"/>
      <c r="H498" s="355"/>
      <c r="I498" s="440"/>
      <c r="J498" s="440"/>
      <c r="K498" s="440"/>
    </row>
    <row r="499" spans="4:11">
      <c r="D499" s="633"/>
      <c r="E499" s="355"/>
      <c r="G499" s="355"/>
      <c r="H499" s="355"/>
      <c r="I499" s="440"/>
      <c r="J499" s="440"/>
      <c r="K499" s="440"/>
    </row>
    <row r="500" spans="4:11">
      <c r="D500" s="633"/>
      <c r="E500" s="355"/>
      <c r="G500" s="355"/>
      <c r="H500" s="355"/>
      <c r="I500" s="440"/>
      <c r="J500" s="440"/>
      <c r="K500" s="440"/>
    </row>
    <row r="501" spans="4:11">
      <c r="D501" s="633"/>
      <c r="E501" s="355"/>
      <c r="G501" s="355"/>
      <c r="H501" s="355"/>
      <c r="I501" s="440"/>
      <c r="J501" s="440"/>
      <c r="K501" s="440"/>
    </row>
    <row r="502" spans="4:11">
      <c r="D502" s="633"/>
      <c r="E502" s="355"/>
      <c r="G502" s="355"/>
      <c r="H502" s="355"/>
      <c r="I502" s="440"/>
      <c r="J502" s="440"/>
      <c r="K502" s="440"/>
    </row>
    <row r="503" spans="4:11">
      <c r="D503" s="355"/>
      <c r="E503" s="355"/>
      <c r="G503" s="355"/>
      <c r="H503" s="355"/>
      <c r="I503" s="440"/>
      <c r="J503" s="440"/>
      <c r="K503" s="440"/>
    </row>
    <row r="504" spans="4:11">
      <c r="D504" s="633"/>
      <c r="E504" s="355"/>
      <c r="G504" s="355"/>
      <c r="H504" s="355"/>
      <c r="I504" s="440"/>
      <c r="J504" s="440"/>
      <c r="K504" s="440"/>
    </row>
    <row r="505" spans="4:11">
      <c r="D505" s="633"/>
      <c r="E505" s="355"/>
      <c r="G505" s="355"/>
      <c r="H505" s="355"/>
      <c r="I505" s="440"/>
      <c r="J505" s="440"/>
      <c r="K505" s="440"/>
    </row>
    <row r="506" spans="4:11">
      <c r="D506" s="633"/>
      <c r="E506" s="355"/>
      <c r="G506" s="355"/>
      <c r="H506" s="355"/>
      <c r="I506" s="440"/>
      <c r="J506" s="440"/>
      <c r="K506" s="440"/>
    </row>
    <row r="507" spans="4:11">
      <c r="D507" s="633"/>
      <c r="E507" s="355"/>
      <c r="G507" s="355"/>
      <c r="H507" s="355"/>
      <c r="I507" s="440"/>
      <c r="J507" s="440"/>
      <c r="K507" s="440"/>
    </row>
    <row r="508" spans="4:11">
      <c r="D508" s="633"/>
      <c r="E508" s="355"/>
      <c r="G508" s="355"/>
      <c r="H508" s="355"/>
      <c r="I508" s="440"/>
      <c r="J508" s="440"/>
      <c r="K508" s="440"/>
    </row>
    <row r="509" spans="4:11">
      <c r="D509" s="633"/>
      <c r="E509" s="355"/>
      <c r="G509" s="355"/>
      <c r="H509" s="355"/>
      <c r="I509" s="440"/>
      <c r="J509" s="440"/>
      <c r="K509" s="440"/>
    </row>
    <row r="510" spans="4:11">
      <c r="D510" s="633"/>
      <c r="E510" s="355"/>
      <c r="G510" s="355"/>
      <c r="H510" s="355"/>
      <c r="I510" s="440"/>
      <c r="J510" s="440"/>
      <c r="K510" s="440"/>
    </row>
    <row r="511" spans="4:11">
      <c r="D511" s="633"/>
      <c r="E511" s="355"/>
      <c r="G511" s="355"/>
      <c r="H511" s="355"/>
      <c r="I511" s="440"/>
      <c r="J511" s="440"/>
      <c r="K511" s="440"/>
    </row>
    <row r="512" spans="4:11">
      <c r="D512" s="633"/>
      <c r="E512" s="355"/>
      <c r="G512" s="355"/>
      <c r="H512" s="355"/>
      <c r="I512" s="440"/>
      <c r="J512" s="440"/>
      <c r="K512" s="440"/>
    </row>
    <row r="513" spans="4:11">
      <c r="D513" s="633"/>
      <c r="E513" s="355"/>
      <c r="G513" s="355"/>
      <c r="H513" s="355"/>
      <c r="I513" s="440"/>
      <c r="J513" s="440"/>
      <c r="K513" s="440"/>
    </row>
    <row r="514" spans="4:11">
      <c r="D514" s="633"/>
      <c r="E514" s="355"/>
      <c r="G514" s="355"/>
      <c r="H514" s="355"/>
      <c r="I514" s="440"/>
      <c r="J514" s="440"/>
      <c r="K514" s="440"/>
    </row>
    <row r="515" spans="4:11">
      <c r="D515" s="633"/>
      <c r="E515" s="355"/>
      <c r="G515" s="355"/>
      <c r="H515" s="355"/>
      <c r="I515" s="440"/>
      <c r="J515" s="440"/>
      <c r="K515" s="440"/>
    </row>
    <row r="516" spans="4:11">
      <c r="D516" s="633"/>
      <c r="E516" s="355"/>
      <c r="G516" s="355"/>
      <c r="H516" s="355"/>
      <c r="I516" s="440"/>
      <c r="J516" s="440"/>
      <c r="K516" s="440"/>
    </row>
    <row r="517" spans="4:11">
      <c r="D517" s="441"/>
      <c r="E517" s="449"/>
      <c r="F517" s="450"/>
      <c r="G517" s="440"/>
      <c r="H517" s="441"/>
      <c r="I517" s="440"/>
      <c r="J517" s="440"/>
      <c r="K517" s="440"/>
    </row>
    <row r="518" spans="4:11">
      <c r="D518" s="633"/>
      <c r="E518" s="355"/>
      <c r="G518" s="355"/>
      <c r="H518" s="451"/>
      <c r="I518" s="440"/>
      <c r="J518" s="440"/>
      <c r="K518" s="440"/>
    </row>
    <row r="519" spans="4:11">
      <c r="D519" s="633"/>
      <c r="E519" s="355"/>
      <c r="G519" s="355"/>
      <c r="H519" s="451"/>
      <c r="I519" s="440"/>
      <c r="J519" s="440"/>
      <c r="K519" s="440"/>
    </row>
    <row r="520" spans="4:11">
      <c r="D520" s="633"/>
      <c r="E520" s="355"/>
      <c r="G520" s="355"/>
      <c r="H520" s="451"/>
      <c r="I520" s="440"/>
      <c r="J520" s="440"/>
      <c r="K520" s="440"/>
    </row>
    <row r="521" spans="4:11">
      <c r="D521" s="633"/>
      <c r="E521" s="355"/>
      <c r="G521" s="355"/>
      <c r="H521" s="451"/>
      <c r="I521" s="440"/>
      <c r="J521" s="440"/>
      <c r="K521" s="440"/>
    </row>
    <row r="522" spans="4:11">
      <c r="D522" s="633"/>
      <c r="E522" s="355"/>
      <c r="G522" s="355"/>
      <c r="H522" s="451"/>
      <c r="I522" s="440"/>
      <c r="J522" s="440"/>
      <c r="K522" s="443"/>
    </row>
    <row r="523" spans="4:11">
      <c r="D523" s="633"/>
      <c r="E523" s="355"/>
      <c r="G523" s="355"/>
      <c r="H523" s="451"/>
      <c r="I523" s="440"/>
      <c r="J523" s="440"/>
      <c r="K523" s="440"/>
    </row>
    <row r="524" spans="4:11">
      <c r="D524" s="633"/>
      <c r="E524" s="355"/>
      <c r="G524" s="355"/>
      <c r="H524" s="451"/>
      <c r="I524" s="440"/>
      <c r="J524" s="440"/>
      <c r="K524" s="440"/>
    </row>
    <row r="525" spans="4:11">
      <c r="D525" s="633"/>
      <c r="E525" s="355"/>
      <c r="G525" s="355"/>
      <c r="H525" s="451"/>
      <c r="I525" s="440"/>
      <c r="J525" s="440"/>
      <c r="K525" s="440"/>
    </row>
    <row r="526" spans="4:11">
      <c r="D526" s="633"/>
      <c r="E526" s="355"/>
      <c r="G526" s="355"/>
      <c r="H526" s="451"/>
      <c r="I526" s="440"/>
      <c r="J526" s="440"/>
      <c r="K526" s="440"/>
    </row>
    <row r="527" spans="4:11">
      <c r="D527" s="633"/>
      <c r="E527" s="355"/>
      <c r="G527" s="355"/>
      <c r="H527" s="451"/>
      <c r="I527" s="440"/>
      <c r="J527" s="440"/>
      <c r="K527" s="440"/>
    </row>
    <row r="528" spans="4:11">
      <c r="D528" s="633"/>
      <c r="E528" s="355"/>
      <c r="G528" s="355"/>
      <c r="H528" s="451"/>
      <c r="I528" s="440"/>
      <c r="J528" s="440"/>
      <c r="K528" s="440"/>
    </row>
    <row r="529" spans="4:11">
      <c r="D529" s="633"/>
      <c r="E529" s="355"/>
      <c r="G529" s="355"/>
      <c r="H529" s="451"/>
      <c r="I529" s="454"/>
      <c r="J529" s="454"/>
      <c r="K529" s="454"/>
    </row>
    <row r="530" spans="4:11">
      <c r="D530" s="633"/>
      <c r="E530" s="355"/>
      <c r="G530" s="355"/>
      <c r="H530" s="451"/>
      <c r="I530" s="454"/>
      <c r="J530" s="454"/>
      <c r="K530" s="454"/>
    </row>
    <row r="531" spans="4:11">
      <c r="D531" s="633"/>
      <c r="E531" s="355"/>
      <c r="G531" s="355"/>
      <c r="H531" s="451"/>
      <c r="I531" s="440"/>
      <c r="J531" s="440"/>
      <c r="K531" s="440"/>
    </row>
    <row r="532" spans="4:11">
      <c r="D532" s="633"/>
      <c r="E532" s="355"/>
      <c r="G532" s="355"/>
      <c r="H532" s="451"/>
      <c r="I532" s="454"/>
      <c r="J532" s="454"/>
      <c r="K532" s="454"/>
    </row>
    <row r="533" spans="4:11">
      <c r="D533" s="633"/>
      <c r="E533" s="355"/>
      <c r="G533" s="355"/>
      <c r="H533" s="451"/>
      <c r="I533" s="454"/>
      <c r="J533" s="454"/>
      <c r="K533" s="454"/>
    </row>
    <row r="534" spans="4:11">
      <c r="D534" s="633"/>
      <c r="E534" s="355"/>
      <c r="G534" s="355"/>
      <c r="H534" s="451"/>
      <c r="I534" s="440"/>
      <c r="J534" s="440"/>
      <c r="K534" s="443"/>
    </row>
    <row r="535" spans="4:11">
      <c r="D535" s="633"/>
      <c r="E535" s="355"/>
      <c r="G535" s="355"/>
      <c r="H535" s="451"/>
      <c r="I535" s="440"/>
      <c r="J535" s="440"/>
      <c r="K535" s="440"/>
    </row>
    <row r="536" spans="4:11">
      <c r="D536" s="633"/>
      <c r="E536" s="355"/>
      <c r="G536" s="355"/>
      <c r="H536" s="451"/>
      <c r="I536" s="440"/>
      <c r="J536" s="440"/>
      <c r="K536" s="440"/>
    </row>
    <row r="537" spans="4:11">
      <c r="D537" s="633"/>
      <c r="E537" s="355"/>
      <c r="G537" s="355"/>
      <c r="H537" s="451"/>
      <c r="I537" s="440"/>
      <c r="J537" s="440"/>
      <c r="K537" s="440"/>
    </row>
    <row r="538" spans="4:11">
      <c r="D538" s="633"/>
      <c r="E538" s="355"/>
      <c r="G538" s="355"/>
      <c r="H538" s="451"/>
      <c r="I538" s="440"/>
      <c r="J538" s="440"/>
      <c r="K538" s="440"/>
    </row>
    <row r="539" spans="4:11">
      <c r="D539" s="633"/>
      <c r="E539" s="355"/>
      <c r="G539" s="355"/>
      <c r="H539" s="451"/>
      <c r="I539" s="440"/>
      <c r="J539" s="440"/>
      <c r="K539" s="440"/>
    </row>
    <row r="540" spans="4:11">
      <c r="D540" s="633"/>
      <c r="E540" s="355"/>
      <c r="G540" s="355"/>
      <c r="H540" s="451"/>
      <c r="I540" s="440"/>
      <c r="J540" s="440"/>
      <c r="K540" s="440"/>
    </row>
    <row r="541" spans="4:11">
      <c r="D541" s="633"/>
      <c r="E541" s="355"/>
      <c r="G541" s="355"/>
      <c r="H541" s="451"/>
      <c r="I541" s="440"/>
      <c r="J541" s="440"/>
      <c r="K541" s="440"/>
    </row>
    <row r="542" spans="4:11">
      <c r="D542" s="633"/>
      <c r="E542" s="355"/>
      <c r="G542" s="355"/>
      <c r="H542" s="451"/>
      <c r="I542" s="440"/>
      <c r="J542" s="440"/>
      <c r="K542" s="440"/>
    </row>
    <row r="543" spans="4:11">
      <c r="D543" s="633"/>
      <c r="E543" s="355"/>
      <c r="G543" s="355"/>
      <c r="H543" s="451"/>
      <c r="I543" s="440"/>
      <c r="J543" s="440"/>
      <c r="K543" s="440"/>
    </row>
    <row r="544" spans="4:11">
      <c r="D544" s="633"/>
      <c r="E544" s="355"/>
      <c r="G544" s="355"/>
      <c r="H544" s="451"/>
      <c r="I544" s="440"/>
      <c r="J544" s="440"/>
      <c r="K544" s="440"/>
    </row>
    <row r="545" spans="4:11">
      <c r="D545" s="355"/>
      <c r="E545" s="355"/>
      <c r="G545" s="355"/>
      <c r="H545" s="451"/>
      <c r="I545" s="440"/>
      <c r="J545" s="440"/>
      <c r="K545" s="440"/>
    </row>
    <row r="546" spans="4:11">
      <c r="D546" s="441"/>
      <c r="E546" s="449"/>
      <c r="F546" s="450"/>
      <c r="G546" s="440"/>
      <c r="H546" s="441"/>
      <c r="I546" s="440"/>
      <c r="J546" s="440"/>
      <c r="K546" s="443"/>
    </row>
    <row r="547" spans="4:11">
      <c r="D547" s="634"/>
      <c r="E547" s="452"/>
      <c r="F547" s="452"/>
      <c r="G547" s="355"/>
      <c r="H547" s="639"/>
      <c r="I547" s="440"/>
      <c r="J547" s="440"/>
      <c r="K547" s="440"/>
    </row>
    <row r="548" spans="4:11">
      <c r="D548" s="634"/>
      <c r="E548" s="452"/>
      <c r="F548" s="452"/>
      <c r="G548" s="355"/>
      <c r="H548" s="639"/>
      <c r="I548" s="440"/>
      <c r="J548" s="440"/>
      <c r="K548" s="440"/>
    </row>
    <row r="549" spans="4:11">
      <c r="D549" s="634"/>
      <c r="E549" s="452"/>
      <c r="F549" s="452"/>
      <c r="G549" s="355"/>
      <c r="H549" s="639"/>
      <c r="I549" s="440"/>
      <c r="J549" s="440"/>
      <c r="K549" s="440"/>
    </row>
    <row r="550" spans="4:11">
      <c r="D550" s="634"/>
      <c r="E550" s="454"/>
      <c r="F550" s="452"/>
      <c r="G550" s="355"/>
      <c r="H550" s="639"/>
      <c r="I550" s="440"/>
      <c r="J550" s="440"/>
      <c r="K550" s="440"/>
    </row>
    <row r="551" spans="4:11">
      <c r="D551" s="634"/>
      <c r="E551" s="452"/>
      <c r="F551" s="452"/>
      <c r="G551" s="355"/>
      <c r="H551" s="639"/>
      <c r="I551" s="440"/>
      <c r="J551" s="440"/>
      <c r="K551" s="440"/>
    </row>
    <row r="552" spans="4:11">
      <c r="D552" s="634"/>
      <c r="E552" s="452"/>
      <c r="F552" s="452"/>
      <c r="G552" s="355"/>
      <c r="H552" s="639"/>
      <c r="I552" s="440"/>
      <c r="J552" s="440"/>
      <c r="K552" s="440"/>
    </row>
    <row r="553" spans="4:11">
      <c r="D553" s="634"/>
      <c r="E553" s="452"/>
      <c r="F553" s="452"/>
      <c r="G553" s="355"/>
      <c r="H553" s="639"/>
      <c r="I553" s="440"/>
      <c r="J553" s="440"/>
      <c r="K553" s="440"/>
    </row>
    <row r="554" spans="4:11">
      <c r="D554" s="634"/>
      <c r="E554" s="454"/>
      <c r="F554" s="452"/>
      <c r="G554" s="355"/>
      <c r="H554" s="639"/>
      <c r="I554" s="440"/>
      <c r="J554" s="440"/>
      <c r="K554" s="440"/>
    </row>
    <row r="555" spans="4:11">
      <c r="D555" s="634"/>
      <c r="E555" s="452"/>
      <c r="F555" s="452"/>
      <c r="G555" s="355"/>
      <c r="H555" s="639"/>
      <c r="I555" s="440"/>
      <c r="J555" s="440"/>
      <c r="K555" s="440"/>
    </row>
    <row r="556" spans="4:11">
      <c r="D556" s="634"/>
      <c r="E556" s="452"/>
      <c r="F556" s="452"/>
      <c r="G556" s="355"/>
      <c r="H556" s="639"/>
      <c r="I556" s="440"/>
      <c r="J556" s="440"/>
      <c r="K556" s="440"/>
    </row>
    <row r="557" spans="4:11">
      <c r="D557" s="634"/>
      <c r="E557" s="452"/>
      <c r="F557" s="452"/>
      <c r="G557" s="355"/>
      <c r="H557" s="639"/>
      <c r="I557" s="440"/>
      <c r="J557" s="440"/>
      <c r="K557" s="440"/>
    </row>
    <row r="558" spans="4:11">
      <c r="D558" s="634"/>
      <c r="E558" s="452"/>
      <c r="F558" s="452"/>
      <c r="G558" s="355"/>
      <c r="H558" s="639"/>
      <c r="I558" s="440"/>
      <c r="J558" s="440"/>
      <c r="K558" s="440"/>
    </row>
    <row r="559" spans="4:11">
      <c r="D559" s="634"/>
      <c r="E559" s="452"/>
      <c r="F559" s="452"/>
      <c r="G559" s="355"/>
      <c r="H559" s="639"/>
      <c r="I559" s="440"/>
      <c r="J559" s="440"/>
      <c r="K559" s="440"/>
    </row>
    <row r="560" spans="4:11">
      <c r="D560" s="634"/>
      <c r="E560" s="452"/>
      <c r="F560" s="452"/>
      <c r="G560" s="355"/>
      <c r="H560" s="639"/>
      <c r="I560" s="440"/>
      <c r="J560" s="440"/>
      <c r="K560" s="440"/>
    </row>
    <row r="561" spans="4:11">
      <c r="D561" s="633"/>
      <c r="E561" s="355"/>
      <c r="G561" s="355"/>
      <c r="H561" s="639"/>
      <c r="I561" s="440"/>
      <c r="J561" s="440"/>
      <c r="K561" s="440"/>
    </row>
    <row r="562" spans="4:11">
      <c r="D562" s="633"/>
      <c r="E562" s="440"/>
      <c r="F562" s="452"/>
      <c r="G562" s="355"/>
      <c r="H562" s="639"/>
      <c r="I562" s="440"/>
      <c r="J562" s="440"/>
      <c r="K562" s="440"/>
    </row>
    <row r="563" spans="4:11">
      <c r="D563" s="633"/>
      <c r="E563" s="440"/>
      <c r="F563" s="452"/>
      <c r="G563" s="355"/>
      <c r="H563" s="639"/>
      <c r="I563" s="440"/>
      <c r="J563" s="440"/>
      <c r="K563" s="440"/>
    </row>
    <row r="564" spans="4:11">
      <c r="D564" s="633"/>
      <c r="E564" s="355"/>
      <c r="F564" s="452"/>
      <c r="G564" s="355"/>
      <c r="H564" s="639"/>
      <c r="I564" s="440"/>
      <c r="J564" s="440"/>
      <c r="K564" s="440"/>
    </row>
    <row r="565" spans="4:11">
      <c r="D565" s="633"/>
      <c r="E565" s="355"/>
      <c r="F565" s="452"/>
      <c r="G565" s="355"/>
      <c r="H565" s="639"/>
      <c r="I565" s="440"/>
      <c r="J565" s="440"/>
      <c r="K565" s="440"/>
    </row>
    <row r="566" spans="4:11">
      <c r="D566" s="441"/>
      <c r="E566" s="449"/>
      <c r="F566" s="450"/>
      <c r="G566" s="440"/>
      <c r="H566" s="441"/>
      <c r="I566" s="440"/>
      <c r="J566" s="440"/>
      <c r="K566" s="440"/>
    </row>
    <row r="567" spans="4:11">
      <c r="D567" s="633"/>
      <c r="E567" s="355"/>
      <c r="F567" s="452"/>
      <c r="G567" s="355"/>
      <c r="H567" s="453"/>
      <c r="I567" s="440"/>
      <c r="J567" s="440"/>
      <c r="K567" s="440"/>
    </row>
    <row r="568" spans="4:11">
      <c r="D568" s="633"/>
      <c r="E568" s="355"/>
      <c r="F568" s="452"/>
      <c r="G568" s="355"/>
      <c r="H568" s="453"/>
      <c r="I568" s="440"/>
      <c r="J568" s="440"/>
      <c r="K568" s="440"/>
    </row>
    <row r="569" spans="4:11">
      <c r="D569" s="633"/>
      <c r="E569" s="355"/>
      <c r="F569" s="452"/>
      <c r="G569" s="355"/>
      <c r="H569" s="453"/>
      <c r="I569" s="440"/>
      <c r="J569" s="440"/>
      <c r="K569" s="440"/>
    </row>
    <row r="570" spans="4:11">
      <c r="D570" s="633"/>
      <c r="E570" s="355"/>
      <c r="F570" s="452"/>
      <c r="G570" s="355"/>
      <c r="H570" s="453"/>
      <c r="I570" s="440"/>
      <c r="J570" s="440"/>
      <c r="K570" s="440"/>
    </row>
    <row r="571" spans="4:11">
      <c r="D571" s="633"/>
      <c r="E571" s="355"/>
      <c r="F571" s="452"/>
      <c r="G571" s="355"/>
      <c r="H571" s="453"/>
      <c r="I571" s="440"/>
      <c r="J571" s="440"/>
      <c r="K571" s="440"/>
    </row>
    <row r="572" spans="4:11">
      <c r="D572" s="633"/>
      <c r="E572" s="355"/>
      <c r="F572" s="452"/>
      <c r="G572" s="355"/>
      <c r="H572" s="453"/>
      <c r="I572" s="440"/>
      <c r="J572" s="440"/>
      <c r="K572" s="440"/>
    </row>
    <row r="573" spans="4:11">
      <c r="D573" s="633"/>
      <c r="E573" s="355"/>
      <c r="F573" s="452"/>
      <c r="G573" s="355"/>
      <c r="H573" s="453"/>
      <c r="I573" s="440"/>
      <c r="J573" s="440"/>
      <c r="K573" s="440"/>
    </row>
    <row r="574" spans="4:11">
      <c r="D574" s="633"/>
      <c r="E574" s="355"/>
      <c r="F574" s="452"/>
      <c r="G574" s="355"/>
      <c r="H574" s="453"/>
      <c r="I574" s="440"/>
      <c r="J574" s="440"/>
      <c r="K574" s="440"/>
    </row>
    <row r="575" spans="4:11">
      <c r="D575" s="633"/>
      <c r="E575" s="355"/>
      <c r="F575" s="452"/>
      <c r="G575" s="355"/>
      <c r="H575" s="453"/>
      <c r="I575" s="440"/>
      <c r="J575" s="440"/>
      <c r="K575" s="443"/>
    </row>
    <row r="576" spans="4:11">
      <c r="D576" s="633"/>
      <c r="E576" s="355"/>
      <c r="F576" s="452"/>
      <c r="G576" s="355"/>
      <c r="H576" s="453"/>
      <c r="I576" s="440"/>
      <c r="J576" s="440"/>
      <c r="K576" s="440"/>
    </row>
    <row r="577" spans="4:11">
      <c r="D577" s="633"/>
      <c r="E577" s="355"/>
      <c r="G577" s="355"/>
      <c r="H577" s="453"/>
      <c r="I577" s="440"/>
      <c r="J577" s="440"/>
      <c r="K577" s="440"/>
    </row>
    <row r="578" spans="4:11">
      <c r="D578" s="633"/>
      <c r="E578" s="355"/>
      <c r="G578" s="355"/>
      <c r="H578" s="453"/>
      <c r="I578" s="440"/>
      <c r="J578" s="440"/>
      <c r="K578" s="440"/>
    </row>
    <row r="579" spans="4:11">
      <c r="D579" s="633"/>
      <c r="E579" s="355"/>
      <c r="G579" s="355"/>
      <c r="H579" s="453"/>
      <c r="I579" s="440"/>
      <c r="J579" s="440"/>
      <c r="K579" s="440"/>
    </row>
    <row r="580" spans="4:11">
      <c r="D580" s="633"/>
      <c r="E580" s="355"/>
      <c r="G580" s="355"/>
      <c r="H580" s="453"/>
      <c r="I580" s="440"/>
      <c r="J580" s="440"/>
      <c r="K580" s="440"/>
    </row>
    <row r="581" spans="4:11">
      <c r="D581" s="633"/>
      <c r="E581" s="355"/>
      <c r="G581" s="355"/>
      <c r="H581" s="453"/>
      <c r="I581" s="440"/>
      <c r="J581" s="440"/>
      <c r="K581" s="440"/>
    </row>
    <row r="582" spans="4:11">
      <c r="D582" s="633"/>
      <c r="E582" s="355"/>
      <c r="F582" s="452"/>
      <c r="G582" s="355"/>
      <c r="H582" s="453"/>
      <c r="I582" s="440"/>
      <c r="J582" s="440"/>
      <c r="K582" s="440"/>
    </row>
    <row r="583" spans="4:11">
      <c r="D583" s="633"/>
      <c r="E583" s="355"/>
      <c r="F583" s="452"/>
      <c r="G583" s="355"/>
      <c r="H583" s="453"/>
      <c r="I583" s="440"/>
      <c r="J583" s="440"/>
      <c r="K583" s="440"/>
    </row>
    <row r="584" spans="4:11">
      <c r="D584" s="633"/>
      <c r="E584" s="355"/>
      <c r="F584" s="452"/>
      <c r="G584" s="355"/>
      <c r="H584" s="453"/>
      <c r="I584" s="440"/>
      <c r="J584" s="440"/>
      <c r="K584" s="440"/>
    </row>
    <row r="585" spans="4:11">
      <c r="D585" s="633"/>
      <c r="E585" s="355"/>
      <c r="F585" s="452"/>
      <c r="G585" s="355"/>
      <c r="H585" s="453"/>
      <c r="I585" s="440"/>
      <c r="J585" s="440"/>
      <c r="K585" s="440"/>
    </row>
    <row r="586" spans="4:11">
      <c r="D586" s="633"/>
      <c r="E586" s="355"/>
      <c r="F586" s="452"/>
      <c r="G586" s="355"/>
      <c r="H586" s="453"/>
      <c r="I586" s="440"/>
      <c r="J586" s="440"/>
      <c r="K586" s="440"/>
    </row>
    <row r="587" spans="4:11">
      <c r="D587" s="633"/>
      <c r="E587" s="355"/>
      <c r="F587" s="452"/>
      <c r="G587" s="355"/>
      <c r="H587" s="453"/>
      <c r="I587" s="440"/>
      <c r="J587" s="440"/>
      <c r="K587" s="440"/>
    </row>
    <row r="588" spans="4:11">
      <c r="D588" s="355"/>
      <c r="E588" s="355"/>
      <c r="F588" s="452"/>
      <c r="G588" s="355"/>
      <c r="H588" s="453"/>
      <c r="I588" s="440"/>
      <c r="J588" s="440"/>
      <c r="K588" s="440"/>
    </row>
    <row r="589" spans="4:11">
      <c r="D589" s="633"/>
      <c r="E589" s="355"/>
      <c r="F589" s="452"/>
      <c r="G589" s="355"/>
      <c r="H589" s="453"/>
      <c r="I589" s="440"/>
      <c r="J589" s="440"/>
      <c r="K589" s="440"/>
    </row>
    <row r="590" spans="4:11">
      <c r="D590" s="633"/>
      <c r="E590" s="355"/>
      <c r="F590" s="452"/>
      <c r="G590" s="355"/>
      <c r="H590" s="453"/>
      <c r="I590" s="440"/>
      <c r="J590" s="440"/>
      <c r="K590" s="440"/>
    </row>
    <row r="591" spans="4:11">
      <c r="D591" s="633"/>
      <c r="E591" s="355"/>
      <c r="F591" s="452"/>
      <c r="G591" s="355"/>
      <c r="H591" s="453"/>
      <c r="I591" s="440"/>
      <c r="J591" s="440"/>
      <c r="K591" s="440"/>
    </row>
    <row r="592" spans="4:11">
      <c r="D592" s="355"/>
      <c r="E592" s="355"/>
      <c r="F592" s="452"/>
      <c r="G592" s="355"/>
      <c r="H592" s="453"/>
      <c r="I592" s="440"/>
      <c r="J592" s="440"/>
      <c r="K592" s="440"/>
    </row>
    <row r="593" spans="4:11">
      <c r="D593" s="355"/>
      <c r="E593" s="355"/>
      <c r="F593" s="452"/>
      <c r="G593" s="355"/>
      <c r="H593" s="453"/>
      <c r="I593" s="440"/>
      <c r="J593" s="440"/>
      <c r="K593" s="440"/>
    </row>
    <row r="594" spans="4:11">
      <c r="D594" s="441"/>
      <c r="E594" s="449"/>
      <c r="F594" s="450"/>
      <c r="G594" s="440"/>
      <c r="H594" s="441"/>
      <c r="I594" s="440"/>
      <c r="J594" s="440"/>
      <c r="K594" s="440"/>
    </row>
    <row r="595" spans="4:11">
      <c r="D595" s="633"/>
      <c r="E595" s="355"/>
      <c r="G595" s="355"/>
      <c r="H595" s="453"/>
      <c r="I595" s="440"/>
      <c r="J595" s="440"/>
      <c r="K595" s="443"/>
    </row>
    <row r="596" spans="4:11">
      <c r="D596" s="633"/>
      <c r="E596" s="355"/>
      <c r="G596" s="355"/>
      <c r="H596" s="453"/>
      <c r="I596" s="440"/>
      <c r="J596" s="440"/>
      <c r="K596" s="440"/>
    </row>
    <row r="597" spans="4:11">
      <c r="D597" s="633"/>
      <c r="E597" s="355"/>
      <c r="G597" s="355"/>
      <c r="H597" s="453"/>
      <c r="I597" s="440"/>
      <c r="J597" s="440"/>
      <c r="K597" s="440"/>
    </row>
    <row r="598" spans="4:11">
      <c r="D598" s="435"/>
      <c r="E598" s="355"/>
      <c r="G598" s="355"/>
      <c r="H598" s="453"/>
      <c r="I598" s="440"/>
      <c r="J598" s="440"/>
      <c r="K598" s="440"/>
    </row>
    <row r="599" spans="4:11">
      <c r="D599" s="435"/>
      <c r="E599" s="355"/>
      <c r="G599" s="355"/>
      <c r="H599" s="453"/>
      <c r="I599" s="440"/>
      <c r="J599" s="440"/>
      <c r="K599" s="440"/>
    </row>
    <row r="600" spans="4:11">
      <c r="D600" s="435"/>
      <c r="E600" s="355"/>
      <c r="G600" s="355"/>
      <c r="H600" s="453"/>
      <c r="I600" s="440"/>
      <c r="J600" s="440"/>
      <c r="K600" s="440"/>
    </row>
    <row r="601" spans="4:11">
      <c r="D601" s="634"/>
      <c r="E601" s="452"/>
      <c r="F601" s="452"/>
      <c r="G601" s="452"/>
      <c r="H601" s="453"/>
      <c r="I601" s="440"/>
      <c r="J601" s="440"/>
      <c r="K601" s="440"/>
    </row>
    <row r="602" spans="4:11">
      <c r="D602" s="634"/>
      <c r="E602" s="452"/>
      <c r="F602" s="452"/>
      <c r="G602" s="452"/>
      <c r="H602" s="453"/>
      <c r="I602" s="440"/>
      <c r="J602" s="440"/>
      <c r="K602" s="440"/>
    </row>
    <row r="603" spans="4:11">
      <c r="D603" s="355"/>
      <c r="E603" s="355"/>
      <c r="G603" s="355"/>
      <c r="H603" s="453"/>
      <c r="I603" s="440"/>
      <c r="J603" s="440"/>
      <c r="K603" s="440"/>
    </row>
    <row r="604" spans="4:11">
      <c r="D604" s="452"/>
      <c r="E604" s="452"/>
      <c r="F604" s="452"/>
      <c r="G604" s="452"/>
      <c r="H604" s="453"/>
      <c r="I604" s="440"/>
      <c r="J604" s="440"/>
      <c r="K604" s="440"/>
    </row>
    <row r="605" spans="4:11">
      <c r="D605" s="452"/>
      <c r="E605" s="452"/>
      <c r="F605" s="452"/>
      <c r="G605" s="452"/>
      <c r="H605" s="453"/>
      <c r="I605" s="440"/>
      <c r="J605" s="440"/>
      <c r="K605" s="440"/>
    </row>
    <row r="606" spans="4:11">
      <c r="D606" s="441"/>
      <c r="E606" s="449"/>
      <c r="F606" s="450"/>
      <c r="G606" s="440"/>
      <c r="H606" s="441"/>
      <c r="I606" s="440"/>
      <c r="J606" s="440"/>
      <c r="K606" s="440"/>
    </row>
    <row r="607" spans="4:11">
      <c r="D607" s="633"/>
      <c r="E607" s="355"/>
      <c r="G607" s="355"/>
      <c r="H607" s="451"/>
      <c r="I607" s="440"/>
      <c r="J607" s="440"/>
      <c r="K607" s="443"/>
    </row>
    <row r="608" spans="4:11">
      <c r="D608" s="633"/>
      <c r="E608" s="355"/>
      <c r="G608" s="355"/>
      <c r="H608" s="451"/>
      <c r="I608" s="440"/>
      <c r="J608" s="440"/>
      <c r="K608" s="440"/>
    </row>
    <row r="609" spans="4:11">
      <c r="D609" s="633"/>
      <c r="E609" s="355"/>
      <c r="G609" s="355"/>
      <c r="H609" s="451"/>
      <c r="I609" s="440"/>
      <c r="J609" s="440"/>
      <c r="K609" s="440"/>
    </row>
    <row r="610" spans="4:11">
      <c r="D610" s="633"/>
      <c r="E610" s="355"/>
      <c r="G610" s="355"/>
      <c r="H610" s="451"/>
      <c r="I610" s="440"/>
      <c r="J610" s="440"/>
      <c r="K610" s="440"/>
    </row>
    <row r="611" spans="4:11">
      <c r="D611" s="633"/>
      <c r="E611" s="355"/>
      <c r="G611" s="355"/>
      <c r="H611" s="451"/>
      <c r="I611" s="440"/>
      <c r="J611" s="440"/>
      <c r="K611" s="440"/>
    </row>
    <row r="612" spans="4:11">
      <c r="D612" s="633"/>
      <c r="E612" s="355"/>
      <c r="G612" s="355"/>
      <c r="H612" s="451"/>
      <c r="I612" s="440"/>
      <c r="J612" s="440"/>
      <c r="K612" s="440"/>
    </row>
    <row r="613" spans="4:11">
      <c r="D613" s="633"/>
      <c r="E613" s="355"/>
      <c r="G613" s="355"/>
      <c r="H613" s="451"/>
      <c r="I613" s="440"/>
      <c r="J613" s="440"/>
      <c r="K613" s="440"/>
    </row>
    <row r="614" spans="4:11">
      <c r="D614" s="633"/>
      <c r="E614" s="355"/>
      <c r="G614" s="355"/>
      <c r="H614" s="451"/>
      <c r="I614" s="440"/>
      <c r="J614" s="440"/>
      <c r="K614" s="440"/>
    </row>
    <row r="615" spans="4:11">
      <c r="D615" s="633"/>
      <c r="E615" s="355"/>
      <c r="G615" s="355"/>
      <c r="H615" s="451"/>
      <c r="I615" s="440"/>
      <c r="J615" s="440"/>
      <c r="K615" s="440"/>
    </row>
    <row r="616" spans="4:11">
      <c r="D616" s="633"/>
      <c r="E616" s="355"/>
      <c r="G616" s="355"/>
      <c r="H616" s="451"/>
      <c r="I616" s="440"/>
      <c r="J616" s="440"/>
      <c r="K616" s="440"/>
    </row>
    <row r="617" spans="4:11">
      <c r="D617" s="633"/>
      <c r="E617" s="355"/>
      <c r="G617" s="355"/>
      <c r="H617" s="451"/>
      <c r="I617" s="454"/>
      <c r="J617" s="454"/>
      <c r="K617" s="454"/>
    </row>
    <row r="618" spans="4:11">
      <c r="D618" s="441"/>
      <c r="E618" s="449"/>
      <c r="F618" s="450"/>
      <c r="G618" s="440"/>
      <c r="H618" s="441"/>
      <c r="I618" s="440"/>
      <c r="J618" s="440"/>
      <c r="K618" s="440"/>
    </row>
    <row r="619" spans="4:11">
      <c r="D619" s="635"/>
      <c r="E619" s="454"/>
      <c r="F619" s="452"/>
      <c r="G619" s="355"/>
      <c r="H619" s="454"/>
      <c r="I619" s="440"/>
      <c r="J619" s="440"/>
      <c r="K619" s="440"/>
    </row>
    <row r="620" spans="4:11">
      <c r="D620" s="635"/>
      <c r="E620" s="454"/>
      <c r="F620" s="452"/>
      <c r="G620" s="355"/>
      <c r="H620" s="454"/>
      <c r="I620" s="440"/>
      <c r="J620" s="440"/>
      <c r="K620" s="440"/>
    </row>
    <row r="621" spans="4:11">
      <c r="D621" s="635"/>
      <c r="E621" s="454"/>
      <c r="F621" s="452"/>
      <c r="G621" s="355"/>
      <c r="H621" s="454"/>
      <c r="I621" s="440"/>
      <c r="J621" s="440"/>
      <c r="K621" s="440"/>
    </row>
    <row r="622" spans="4:11">
      <c r="D622" s="635"/>
      <c r="E622" s="454"/>
      <c r="F622" s="452"/>
      <c r="G622" s="355"/>
      <c r="H622" s="454"/>
      <c r="I622" s="440"/>
      <c r="J622" s="440"/>
      <c r="K622" s="440"/>
    </row>
    <row r="623" spans="4:11">
      <c r="D623" s="635"/>
      <c r="E623" s="454"/>
      <c r="F623" s="452"/>
      <c r="G623" s="355"/>
      <c r="H623" s="454"/>
      <c r="I623" s="440"/>
      <c r="J623" s="440"/>
      <c r="K623" s="443"/>
    </row>
    <row r="624" spans="4:11">
      <c r="D624" s="635"/>
      <c r="E624" s="454"/>
      <c r="F624" s="452"/>
      <c r="G624" s="355"/>
      <c r="H624" s="454"/>
      <c r="I624" s="454"/>
      <c r="J624" s="454"/>
      <c r="K624" s="454"/>
    </row>
    <row r="625" spans="4:11">
      <c r="D625" s="452"/>
      <c r="E625" s="454"/>
      <c r="F625" s="452"/>
      <c r="G625" s="355"/>
      <c r="H625" s="454"/>
      <c r="I625" s="454"/>
      <c r="J625" s="454"/>
      <c r="K625" s="454"/>
    </row>
    <row r="626" spans="4:11">
      <c r="D626" s="635"/>
      <c r="E626" s="454"/>
      <c r="F626" s="452"/>
      <c r="G626" s="355"/>
      <c r="H626" s="454"/>
      <c r="I626" s="454"/>
      <c r="J626" s="454"/>
      <c r="K626" s="454"/>
    </row>
    <row r="627" spans="4:11">
      <c r="D627" s="635"/>
      <c r="E627" s="454"/>
      <c r="F627" s="452"/>
      <c r="G627" s="355"/>
      <c r="H627" s="454"/>
      <c r="I627" s="454"/>
      <c r="J627" s="454"/>
      <c r="K627" s="454"/>
    </row>
    <row r="628" spans="4:11">
      <c r="D628" s="635"/>
      <c r="E628" s="454"/>
      <c r="F628" s="452"/>
      <c r="G628" s="355"/>
      <c r="H628" s="454"/>
      <c r="I628" s="454"/>
      <c r="J628" s="454"/>
      <c r="K628" s="454"/>
    </row>
    <row r="629" spans="4:11">
      <c r="D629" s="635"/>
      <c r="E629" s="454"/>
      <c r="F629" s="452"/>
      <c r="G629" s="355"/>
      <c r="H629" s="454"/>
      <c r="I629" s="454"/>
      <c r="J629" s="454"/>
      <c r="K629" s="454"/>
    </row>
    <row r="630" spans="4:11">
      <c r="D630" s="635"/>
      <c r="E630" s="454"/>
      <c r="F630" s="452"/>
      <c r="G630" s="355"/>
      <c r="H630" s="454"/>
      <c r="I630" s="454"/>
      <c r="J630" s="454"/>
      <c r="K630" s="454"/>
    </row>
    <row r="631" spans="4:11">
      <c r="D631" s="635"/>
      <c r="E631" s="454"/>
      <c r="F631" s="452"/>
      <c r="G631" s="355"/>
      <c r="H631" s="454"/>
      <c r="I631" s="454"/>
      <c r="J631" s="454"/>
      <c r="K631" s="454"/>
    </row>
    <row r="632" spans="4:11">
      <c r="D632" s="635"/>
      <c r="E632" s="454"/>
      <c r="F632" s="452"/>
      <c r="G632" s="355"/>
      <c r="H632" s="454"/>
      <c r="I632" s="454"/>
      <c r="J632" s="454"/>
      <c r="K632" s="454"/>
    </row>
    <row r="633" spans="4:11">
      <c r="D633" s="635"/>
      <c r="E633" s="454"/>
      <c r="F633" s="452"/>
      <c r="G633" s="355"/>
      <c r="H633" s="454"/>
      <c r="I633" s="440"/>
      <c r="J633" s="440"/>
      <c r="K633" s="443"/>
    </row>
    <row r="634" spans="4:11">
      <c r="D634" s="635"/>
      <c r="E634" s="454"/>
      <c r="F634" s="452"/>
      <c r="G634" s="355"/>
      <c r="H634" s="454"/>
      <c r="I634" s="440"/>
      <c r="J634" s="440"/>
      <c r="K634" s="440"/>
    </row>
    <row r="635" spans="4:11">
      <c r="D635" s="635"/>
      <c r="E635" s="454"/>
      <c r="F635" s="452"/>
      <c r="G635" s="355"/>
      <c r="H635" s="454"/>
      <c r="I635" s="440"/>
      <c r="J635" s="440"/>
      <c r="K635" s="440"/>
    </row>
    <row r="636" spans="4:11">
      <c r="D636" s="635"/>
      <c r="E636" s="454"/>
      <c r="F636" s="452"/>
      <c r="G636" s="355"/>
      <c r="H636" s="454"/>
      <c r="I636" s="440"/>
      <c r="J636" s="440"/>
      <c r="K636" s="440"/>
    </row>
    <row r="637" spans="4:11">
      <c r="D637" s="635"/>
      <c r="E637" s="454"/>
      <c r="F637" s="452"/>
      <c r="G637" s="355"/>
      <c r="H637" s="454"/>
      <c r="I637" s="440"/>
      <c r="J637" s="440"/>
      <c r="K637" s="440"/>
    </row>
    <row r="638" spans="4:11">
      <c r="D638" s="635"/>
      <c r="E638" s="454"/>
      <c r="F638" s="452"/>
      <c r="G638" s="355"/>
      <c r="H638" s="454"/>
      <c r="I638" s="440"/>
      <c r="J638" s="440"/>
      <c r="K638" s="440"/>
    </row>
    <row r="639" spans="4:11">
      <c r="D639" s="635"/>
      <c r="E639" s="454"/>
      <c r="F639" s="452"/>
      <c r="G639" s="355"/>
      <c r="H639" s="454"/>
      <c r="I639" s="440"/>
      <c r="J639" s="440"/>
      <c r="K639" s="440"/>
    </row>
    <row r="640" spans="4:11">
      <c r="D640" s="635"/>
      <c r="E640" s="454"/>
      <c r="F640" s="452"/>
      <c r="G640" s="355"/>
      <c r="H640" s="454"/>
      <c r="I640" s="440"/>
      <c r="J640" s="440"/>
      <c r="K640" s="440"/>
    </row>
    <row r="641" spans="4:11">
      <c r="D641" s="635"/>
      <c r="E641" s="454"/>
      <c r="F641" s="452"/>
      <c r="G641" s="355"/>
      <c r="H641" s="454"/>
      <c r="I641" s="440"/>
      <c r="J641" s="440"/>
      <c r="K641" s="440"/>
    </row>
    <row r="642" spans="4:11">
      <c r="D642" s="635"/>
      <c r="E642" s="454"/>
      <c r="F642" s="452"/>
      <c r="G642" s="355"/>
      <c r="H642" s="454"/>
      <c r="I642" s="440"/>
      <c r="J642" s="440"/>
      <c r="K642" s="440"/>
    </row>
    <row r="643" spans="4:11">
      <c r="D643" s="635"/>
      <c r="E643" s="454"/>
      <c r="F643" s="452"/>
      <c r="G643" s="355"/>
      <c r="H643" s="454"/>
      <c r="I643" s="440"/>
      <c r="J643" s="440"/>
      <c r="K643" s="440"/>
    </row>
    <row r="644" spans="4:11">
      <c r="D644" s="635"/>
      <c r="E644" s="454"/>
      <c r="F644" s="452"/>
      <c r="G644" s="355"/>
      <c r="H644" s="454"/>
      <c r="I644" s="440"/>
      <c r="J644" s="440"/>
      <c r="K644" s="440"/>
    </row>
    <row r="645" spans="4:11">
      <c r="D645" s="635"/>
      <c r="E645" s="454"/>
      <c r="F645" s="452"/>
      <c r="G645" s="355"/>
      <c r="H645" s="454"/>
      <c r="I645" s="440"/>
      <c r="J645" s="440"/>
      <c r="K645" s="440"/>
    </row>
    <row r="646" spans="4:11">
      <c r="D646" s="635"/>
      <c r="E646" s="454"/>
      <c r="F646" s="452"/>
      <c r="G646" s="355"/>
      <c r="H646" s="454"/>
      <c r="I646" s="440"/>
      <c r="J646" s="440"/>
      <c r="K646" s="440"/>
    </row>
    <row r="647" spans="4:11">
      <c r="D647" s="441"/>
      <c r="E647" s="449"/>
      <c r="F647" s="450"/>
      <c r="G647" s="440"/>
      <c r="H647" s="441"/>
      <c r="I647" s="440"/>
      <c r="J647" s="440"/>
      <c r="K647" s="440"/>
    </row>
    <row r="648" spans="4:11">
      <c r="D648" s="633"/>
      <c r="E648" s="355"/>
      <c r="G648" s="355"/>
      <c r="H648" s="451"/>
      <c r="I648" s="440"/>
      <c r="J648" s="440"/>
      <c r="K648" s="440"/>
    </row>
    <row r="649" spans="4:11">
      <c r="D649" s="633"/>
      <c r="E649" s="355"/>
      <c r="G649" s="355"/>
      <c r="H649" s="451"/>
      <c r="I649" s="440"/>
      <c r="J649" s="440"/>
      <c r="K649" s="443"/>
    </row>
    <row r="650" spans="4:11">
      <c r="D650" s="633"/>
      <c r="E650" s="355"/>
      <c r="G650" s="355"/>
      <c r="H650" s="451"/>
      <c r="I650" s="440"/>
      <c r="J650" s="440"/>
      <c r="K650" s="440"/>
    </row>
    <row r="651" spans="4:11">
      <c r="D651" s="633"/>
      <c r="E651" s="355"/>
      <c r="G651" s="355"/>
      <c r="H651" s="451"/>
      <c r="I651" s="440"/>
      <c r="J651" s="440"/>
      <c r="K651" s="440"/>
    </row>
    <row r="652" spans="4:11">
      <c r="D652" s="355"/>
      <c r="E652" s="355"/>
      <c r="G652" s="355"/>
      <c r="H652" s="451"/>
      <c r="I652" s="440"/>
      <c r="J652" s="440"/>
      <c r="K652" s="440"/>
    </row>
    <row r="653" spans="4:11">
      <c r="D653" s="355"/>
      <c r="E653" s="355"/>
      <c r="G653" s="355"/>
      <c r="H653" s="451"/>
      <c r="I653" s="440"/>
      <c r="J653" s="440"/>
      <c r="K653" s="440"/>
    </row>
    <row r="654" spans="4:11">
      <c r="D654" s="355"/>
      <c r="E654" s="355"/>
      <c r="G654" s="355"/>
      <c r="H654" s="451"/>
      <c r="I654" s="440"/>
      <c r="J654" s="440"/>
      <c r="K654" s="440"/>
    </row>
    <row r="655" spans="4:11">
      <c r="D655" s="633"/>
      <c r="E655" s="355"/>
      <c r="G655" s="355"/>
      <c r="H655" s="451"/>
      <c r="I655" s="440"/>
      <c r="J655" s="440"/>
      <c r="K655" s="440"/>
    </row>
    <row r="656" spans="4:11">
      <c r="D656" s="633"/>
      <c r="E656" s="355"/>
      <c r="G656" s="355"/>
      <c r="H656" s="451"/>
      <c r="I656" s="440"/>
      <c r="J656" s="440"/>
      <c r="K656" s="440"/>
    </row>
    <row r="657" spans="4:11">
      <c r="D657" s="633"/>
      <c r="E657" s="355"/>
      <c r="G657" s="355"/>
      <c r="H657" s="451"/>
      <c r="I657" s="440"/>
      <c r="J657" s="440"/>
      <c r="K657" s="440"/>
    </row>
    <row r="658" spans="4:11">
      <c r="D658" s="633"/>
      <c r="E658" s="355"/>
      <c r="G658" s="355"/>
      <c r="H658" s="451"/>
      <c r="I658" s="440"/>
      <c r="J658" s="440"/>
      <c r="K658" s="440"/>
    </row>
    <row r="659" spans="4:11">
      <c r="D659" s="633"/>
      <c r="E659" s="355"/>
      <c r="G659" s="355"/>
      <c r="H659" s="451"/>
      <c r="I659" s="440"/>
      <c r="J659" s="440"/>
      <c r="K659" s="440"/>
    </row>
    <row r="660" spans="4:11">
      <c r="D660" s="633"/>
      <c r="E660" s="355"/>
      <c r="G660" s="355"/>
      <c r="H660" s="451"/>
      <c r="I660" s="440"/>
      <c r="J660" s="440"/>
      <c r="K660" s="440"/>
    </row>
    <row r="661" spans="4:11">
      <c r="D661" s="633"/>
      <c r="E661" s="355"/>
      <c r="G661" s="355"/>
      <c r="H661" s="451"/>
      <c r="I661" s="440"/>
      <c r="J661" s="440"/>
      <c r="K661" s="440"/>
    </row>
    <row r="662" spans="4:11">
      <c r="D662" s="633"/>
      <c r="E662" s="355"/>
      <c r="G662" s="355"/>
      <c r="H662" s="451"/>
      <c r="I662" s="440"/>
      <c r="J662" s="440"/>
      <c r="K662" s="440"/>
    </row>
    <row r="663" spans="4:11">
      <c r="D663" s="633"/>
      <c r="E663" s="355"/>
      <c r="G663" s="355"/>
      <c r="H663" s="451"/>
      <c r="I663" s="440"/>
      <c r="J663" s="440"/>
      <c r="K663" s="440"/>
    </row>
    <row r="664" spans="4:11">
      <c r="D664" s="633"/>
      <c r="E664" s="355"/>
      <c r="G664" s="355"/>
      <c r="H664" s="451"/>
      <c r="I664" s="440"/>
      <c r="J664" s="440"/>
      <c r="K664" s="440"/>
    </row>
    <row r="665" spans="4:11">
      <c r="D665" s="633"/>
      <c r="E665" s="355"/>
      <c r="G665" s="355"/>
      <c r="H665" s="451"/>
      <c r="I665" s="440"/>
      <c r="J665" s="440"/>
      <c r="K665" s="440"/>
    </row>
    <row r="666" spans="4:11">
      <c r="D666" s="633"/>
      <c r="E666" s="355"/>
      <c r="G666" s="355"/>
      <c r="H666" s="451"/>
      <c r="I666" s="440"/>
      <c r="J666" s="440"/>
      <c r="K666" s="440"/>
    </row>
    <row r="667" spans="4:11">
      <c r="D667" s="441"/>
      <c r="E667" s="449"/>
      <c r="F667" s="450"/>
      <c r="G667" s="440"/>
      <c r="H667" s="441"/>
      <c r="I667" s="440"/>
      <c r="J667" s="440"/>
      <c r="K667" s="443"/>
    </row>
    <row r="668" spans="4:11">
      <c r="D668" s="633"/>
      <c r="E668" s="355"/>
      <c r="G668" s="355"/>
      <c r="H668" s="453"/>
      <c r="I668" s="440"/>
      <c r="J668" s="440"/>
      <c r="K668" s="440"/>
    </row>
    <row r="669" spans="4:11">
      <c r="D669" s="633"/>
      <c r="E669" s="355"/>
      <c r="G669" s="355"/>
      <c r="H669" s="453"/>
      <c r="I669" s="440"/>
      <c r="J669" s="440"/>
      <c r="K669" s="440"/>
    </row>
    <row r="670" spans="4:11">
      <c r="D670" s="633"/>
      <c r="E670" s="355"/>
      <c r="G670" s="355"/>
      <c r="H670" s="453"/>
      <c r="I670" s="440"/>
      <c r="J670" s="440"/>
      <c r="K670" s="440"/>
    </row>
    <row r="671" spans="4:11">
      <c r="D671" s="633"/>
      <c r="E671" s="355"/>
      <c r="G671" s="355"/>
      <c r="H671" s="454"/>
      <c r="I671" s="440"/>
      <c r="J671" s="440"/>
      <c r="K671" s="443"/>
    </row>
    <row r="672" spans="4:11">
      <c r="D672" s="633"/>
      <c r="E672" s="355"/>
      <c r="G672" s="355"/>
      <c r="H672" s="454"/>
      <c r="I672" s="440"/>
      <c r="J672" s="440"/>
      <c r="K672" s="440"/>
    </row>
    <row r="673" spans="4:11">
      <c r="D673" s="635"/>
      <c r="E673" s="355"/>
      <c r="F673" s="452"/>
      <c r="G673" s="355"/>
      <c r="H673" s="454"/>
      <c r="I673" s="440"/>
      <c r="J673" s="440"/>
      <c r="K673" s="440"/>
    </row>
    <row r="674" spans="4:11">
      <c r="D674" s="635"/>
      <c r="E674" s="355"/>
      <c r="F674" s="452"/>
      <c r="G674" s="355"/>
      <c r="H674" s="454"/>
      <c r="I674" s="440"/>
      <c r="J674" s="440"/>
      <c r="K674" s="440"/>
    </row>
    <row r="675" spans="4:11">
      <c r="D675" s="633"/>
      <c r="E675" s="355"/>
      <c r="F675" s="452"/>
      <c r="G675" s="355"/>
      <c r="H675" s="454"/>
      <c r="I675" s="440"/>
      <c r="J675" s="440"/>
      <c r="K675" s="440"/>
    </row>
    <row r="676" spans="4:11">
      <c r="D676" s="633"/>
      <c r="E676" s="355"/>
      <c r="F676" s="452"/>
      <c r="G676" s="355"/>
      <c r="H676" s="454"/>
      <c r="I676" s="440"/>
      <c r="J676" s="440"/>
      <c r="K676" s="440"/>
    </row>
    <row r="677" spans="4:11">
      <c r="D677" s="633"/>
      <c r="E677" s="355"/>
      <c r="F677" s="452"/>
      <c r="G677" s="355"/>
      <c r="H677" s="454"/>
      <c r="I677" s="440"/>
      <c r="J677" s="440"/>
      <c r="K677" s="440"/>
    </row>
    <row r="678" spans="4:11">
      <c r="D678" s="634"/>
      <c r="E678" s="454"/>
      <c r="F678" s="452"/>
      <c r="G678" s="355"/>
      <c r="H678" s="453"/>
      <c r="I678" s="440"/>
      <c r="J678" s="440"/>
      <c r="K678" s="440"/>
    </row>
    <row r="679" spans="4:11">
      <c r="D679" s="441"/>
      <c r="E679" s="449"/>
      <c r="F679" s="450"/>
      <c r="G679" s="440"/>
      <c r="H679" s="441"/>
      <c r="I679" s="440"/>
      <c r="J679" s="440"/>
      <c r="K679" s="440"/>
    </row>
    <row r="680" spans="4:11">
      <c r="D680" s="633"/>
      <c r="E680" s="355"/>
      <c r="G680" s="355"/>
      <c r="H680" s="355"/>
      <c r="I680" s="440"/>
      <c r="J680" s="440"/>
      <c r="K680" s="440"/>
    </row>
    <row r="681" spans="4:11">
      <c r="D681" s="633"/>
      <c r="E681" s="355"/>
      <c r="G681" s="355"/>
      <c r="H681" s="355"/>
      <c r="I681" s="440"/>
      <c r="J681" s="440"/>
      <c r="K681" s="443"/>
    </row>
    <row r="682" spans="4:11">
      <c r="D682" s="633"/>
      <c r="E682" s="355"/>
      <c r="G682" s="355"/>
      <c r="H682" s="355"/>
      <c r="I682" s="440"/>
      <c r="J682" s="440"/>
      <c r="K682" s="440"/>
    </row>
    <row r="683" spans="4:11">
      <c r="D683" s="633"/>
      <c r="E683" s="355"/>
      <c r="G683" s="355"/>
      <c r="H683" s="355"/>
      <c r="I683" s="440"/>
      <c r="J683" s="440"/>
      <c r="K683" s="440"/>
    </row>
    <row r="684" spans="4:11">
      <c r="D684" s="633"/>
      <c r="E684" s="355"/>
      <c r="G684" s="355"/>
      <c r="H684" s="355"/>
      <c r="I684" s="440"/>
      <c r="J684" s="440"/>
      <c r="K684" s="440"/>
    </row>
    <row r="685" spans="4:11">
      <c r="D685" s="633"/>
      <c r="E685" s="355"/>
      <c r="G685" s="355"/>
      <c r="H685" s="355"/>
      <c r="I685" s="440"/>
      <c r="J685" s="440"/>
      <c r="K685" s="443"/>
    </row>
    <row r="686" spans="4:11">
      <c r="D686" s="355"/>
      <c r="E686" s="355"/>
      <c r="G686" s="355"/>
      <c r="H686" s="355"/>
      <c r="I686" s="440"/>
      <c r="J686" s="440"/>
      <c r="K686" s="440"/>
    </row>
    <row r="687" spans="4:11">
      <c r="D687" s="633"/>
      <c r="E687" s="355"/>
      <c r="G687" s="355"/>
      <c r="H687" s="355"/>
      <c r="I687" s="440"/>
      <c r="J687" s="440"/>
      <c r="K687" s="440"/>
    </row>
    <row r="688" spans="4:11">
      <c r="D688" s="633"/>
      <c r="E688" s="355"/>
      <c r="G688" s="355"/>
      <c r="H688" s="355"/>
      <c r="I688" s="440"/>
      <c r="J688" s="440"/>
      <c r="K688" s="440"/>
    </row>
    <row r="689" spans="4:11">
      <c r="D689" s="452"/>
      <c r="E689" s="452"/>
      <c r="F689" s="452"/>
      <c r="G689" s="452"/>
      <c r="H689" s="453"/>
      <c r="I689" s="440"/>
      <c r="J689" s="440"/>
      <c r="K689" s="440"/>
    </row>
    <row r="690" spans="4:11">
      <c r="D690" s="355"/>
      <c r="E690" s="440"/>
      <c r="G690" s="355"/>
      <c r="H690" s="355"/>
      <c r="I690" s="440"/>
      <c r="J690" s="440"/>
      <c r="K690" s="440"/>
    </row>
    <row r="691" spans="4:11">
      <c r="D691" s="633"/>
      <c r="E691" s="355"/>
      <c r="G691" s="355"/>
      <c r="H691" s="355"/>
      <c r="I691" s="440"/>
      <c r="J691" s="440"/>
      <c r="K691" s="440"/>
    </row>
    <row r="692" spans="4:11">
      <c r="D692" s="633"/>
      <c r="E692" s="355"/>
      <c r="G692" s="355"/>
      <c r="H692" s="355"/>
      <c r="I692" s="440"/>
      <c r="J692" s="440"/>
      <c r="K692" s="440"/>
    </row>
    <row r="693" spans="4:11">
      <c r="D693" s="633"/>
      <c r="E693" s="355"/>
      <c r="G693" s="355"/>
      <c r="H693" s="355"/>
      <c r="I693" s="440"/>
      <c r="J693" s="440"/>
      <c r="K693" s="440"/>
    </row>
    <row r="694" spans="4:11">
      <c r="D694" s="355"/>
      <c r="E694" s="355"/>
      <c r="G694" s="355"/>
      <c r="H694" s="355"/>
      <c r="I694" s="440"/>
      <c r="J694" s="440"/>
      <c r="K694" s="440"/>
    </row>
    <row r="695" spans="4:11">
      <c r="D695" s="441"/>
      <c r="E695" s="449"/>
      <c r="F695" s="450"/>
      <c r="G695" s="440"/>
      <c r="H695" s="441"/>
      <c r="I695" s="440"/>
      <c r="J695" s="440"/>
      <c r="K695" s="440"/>
    </row>
    <row r="696" spans="4:11">
      <c r="D696" s="634"/>
      <c r="E696" s="452"/>
      <c r="F696" s="452"/>
      <c r="G696" s="452"/>
      <c r="H696" s="453"/>
      <c r="I696" s="440"/>
      <c r="J696" s="440"/>
      <c r="K696" s="440"/>
    </row>
    <row r="697" spans="4:11">
      <c r="D697" s="634"/>
      <c r="E697" s="454"/>
      <c r="F697" s="452"/>
      <c r="G697" s="452"/>
      <c r="H697" s="453"/>
      <c r="I697" s="440"/>
      <c r="J697" s="440"/>
      <c r="K697" s="440"/>
    </row>
    <row r="698" spans="4:11">
      <c r="D698" s="452"/>
      <c r="E698" s="454"/>
      <c r="F698" s="452"/>
      <c r="G698" s="452"/>
      <c r="H698" s="455"/>
      <c r="I698" s="440"/>
      <c r="J698" s="440"/>
      <c r="K698" s="440"/>
    </row>
    <row r="699" spans="4:11">
      <c r="D699" s="452"/>
      <c r="E699" s="454"/>
      <c r="F699" s="452"/>
      <c r="G699" s="452"/>
      <c r="H699" s="453"/>
      <c r="I699" s="440"/>
      <c r="J699" s="440"/>
      <c r="K699" s="443"/>
    </row>
    <row r="700" spans="4:11">
      <c r="D700" s="634"/>
      <c r="E700" s="454"/>
      <c r="F700" s="452"/>
      <c r="G700" s="452"/>
      <c r="H700" s="455"/>
      <c r="I700" s="440"/>
      <c r="J700" s="440"/>
      <c r="K700" s="440"/>
    </row>
    <row r="701" spans="4:11">
      <c r="D701" s="634"/>
      <c r="E701" s="454"/>
      <c r="F701" s="452"/>
      <c r="G701" s="452"/>
      <c r="H701" s="455"/>
      <c r="I701" s="440"/>
      <c r="J701" s="440"/>
      <c r="K701" s="440"/>
    </row>
    <row r="702" spans="4:11">
      <c r="D702" s="452"/>
      <c r="E702" s="452"/>
      <c r="F702" s="452"/>
      <c r="G702" s="452"/>
      <c r="H702" s="453"/>
      <c r="I702" s="440"/>
      <c r="J702" s="440"/>
      <c r="K702" s="440"/>
    </row>
    <row r="703" spans="4:11">
      <c r="D703" s="634"/>
      <c r="E703" s="454"/>
      <c r="F703" s="452"/>
      <c r="G703" s="452"/>
      <c r="H703" s="453"/>
      <c r="I703" s="440"/>
      <c r="J703" s="440"/>
      <c r="K703" s="440"/>
    </row>
    <row r="704" spans="4:11">
      <c r="D704" s="634"/>
      <c r="E704" s="452"/>
      <c r="F704" s="452"/>
      <c r="G704" s="452"/>
      <c r="H704" s="453"/>
      <c r="I704" s="440"/>
      <c r="J704" s="440"/>
      <c r="K704" s="440"/>
    </row>
    <row r="705" spans="4:11">
      <c r="D705" s="441"/>
      <c r="E705" s="449"/>
      <c r="F705" s="450"/>
      <c r="G705" s="440"/>
      <c r="H705" s="441"/>
      <c r="I705" s="440"/>
      <c r="J705" s="440"/>
      <c r="K705" s="440"/>
    </row>
    <row r="706" spans="4:11">
      <c r="D706" s="636"/>
      <c r="E706" s="385"/>
      <c r="G706" s="355"/>
      <c r="H706" s="453"/>
      <c r="I706" s="440"/>
      <c r="J706" s="440"/>
      <c r="K706" s="440"/>
    </row>
    <row r="707" spans="4:11">
      <c r="D707" s="636"/>
      <c r="E707" s="385"/>
      <c r="G707" s="355"/>
      <c r="H707" s="453"/>
      <c r="I707" s="440"/>
      <c r="J707" s="440"/>
      <c r="K707" s="440"/>
    </row>
    <row r="708" spans="4:11">
      <c r="D708" s="636"/>
      <c r="E708" s="385"/>
      <c r="G708" s="355"/>
      <c r="H708" s="453"/>
      <c r="I708" s="440"/>
      <c r="J708" s="440"/>
      <c r="K708" s="440"/>
    </row>
    <row r="709" spans="4:11">
      <c r="D709" s="636"/>
      <c r="E709" s="385"/>
      <c r="G709" s="355"/>
      <c r="H709" s="453"/>
      <c r="I709" s="440"/>
      <c r="J709" s="440"/>
      <c r="K709" s="440"/>
    </row>
    <row r="710" spans="4:11">
      <c r="D710" s="355"/>
      <c r="E710" s="355"/>
      <c r="F710" s="452"/>
      <c r="G710" s="355"/>
      <c r="H710" s="453"/>
      <c r="I710" s="440"/>
      <c r="J710" s="440"/>
      <c r="K710" s="440"/>
    </row>
    <row r="711" spans="4:11">
      <c r="D711" s="355"/>
      <c r="E711" s="355"/>
      <c r="G711" s="355"/>
      <c r="H711" s="453"/>
      <c r="I711" s="440"/>
      <c r="J711" s="440"/>
      <c r="K711" s="440"/>
    </row>
    <row r="712" spans="4:11">
      <c r="D712" s="355"/>
      <c r="E712" s="355"/>
      <c r="F712" s="452"/>
      <c r="G712" s="355"/>
      <c r="H712" s="453"/>
      <c r="I712" s="440"/>
      <c r="J712" s="440"/>
      <c r="K712" s="440"/>
    </row>
    <row r="713" spans="4:11">
      <c r="D713" s="355"/>
      <c r="E713" s="355"/>
      <c r="G713" s="355"/>
      <c r="H713" s="453"/>
      <c r="I713" s="440"/>
      <c r="J713" s="440"/>
      <c r="K713" s="440"/>
    </row>
    <row r="714" spans="4:11">
      <c r="D714" s="355"/>
      <c r="E714" s="355"/>
      <c r="F714" s="452"/>
      <c r="G714" s="355"/>
      <c r="H714" s="453"/>
      <c r="I714" s="440"/>
      <c r="J714" s="440"/>
      <c r="K714" s="440"/>
    </row>
    <row r="715" spans="4:11">
      <c r="D715" s="633"/>
      <c r="E715" s="355"/>
      <c r="F715" s="452"/>
      <c r="G715" s="355"/>
      <c r="H715" s="453"/>
      <c r="I715" s="440"/>
      <c r="J715" s="440"/>
      <c r="K715" s="440"/>
    </row>
    <row r="716" spans="4:11">
      <c r="D716" s="633"/>
      <c r="E716" s="355"/>
      <c r="G716" s="355"/>
      <c r="H716" s="453"/>
      <c r="I716" s="440"/>
      <c r="J716" s="440"/>
      <c r="K716" s="440"/>
    </row>
    <row r="717" spans="4:11">
      <c r="D717" s="633"/>
      <c r="E717" s="355"/>
      <c r="F717" s="456"/>
      <c r="G717" s="355"/>
      <c r="H717" s="453"/>
      <c r="I717" s="440"/>
      <c r="J717" s="440"/>
      <c r="K717" s="440"/>
    </row>
    <row r="718" spans="4:11">
      <c r="D718" s="633"/>
      <c r="E718" s="355"/>
      <c r="G718" s="355"/>
      <c r="H718" s="453"/>
      <c r="I718" s="440"/>
      <c r="J718" s="440"/>
      <c r="K718" s="440"/>
    </row>
    <row r="719" spans="4:11">
      <c r="D719" s="633"/>
      <c r="E719" s="355"/>
      <c r="F719" s="452"/>
      <c r="G719" s="355"/>
      <c r="H719" s="453"/>
      <c r="I719" s="440"/>
      <c r="J719" s="440"/>
      <c r="K719" s="440"/>
    </row>
    <row r="720" spans="4:11">
      <c r="D720" s="633"/>
      <c r="E720" s="355"/>
      <c r="G720" s="355"/>
      <c r="H720" s="453"/>
      <c r="I720" s="440"/>
      <c r="J720" s="440"/>
      <c r="K720" s="440"/>
    </row>
    <row r="721" spans="4:11">
      <c r="D721" s="441"/>
      <c r="E721" s="449"/>
      <c r="F721" s="450"/>
      <c r="G721" s="440"/>
      <c r="H721" s="441"/>
      <c r="I721" s="440"/>
      <c r="J721" s="440"/>
      <c r="K721" s="440"/>
    </row>
    <row r="722" spans="4:11">
      <c r="D722" s="633"/>
      <c r="E722" s="355"/>
      <c r="F722" s="452"/>
      <c r="G722" s="355"/>
      <c r="H722" s="457"/>
      <c r="I722" s="440"/>
      <c r="J722" s="440"/>
      <c r="K722" s="440"/>
    </row>
    <row r="723" spans="4:11">
      <c r="D723" s="633"/>
      <c r="E723" s="440"/>
      <c r="F723" s="452"/>
      <c r="G723" s="355"/>
      <c r="H723" s="457"/>
      <c r="I723" s="440"/>
      <c r="J723" s="440"/>
      <c r="K723" s="440"/>
    </row>
    <row r="724" spans="4:11">
      <c r="D724" s="633"/>
      <c r="E724" s="440"/>
      <c r="F724" s="452"/>
      <c r="G724" s="355"/>
      <c r="H724" s="457"/>
      <c r="I724" s="440"/>
      <c r="J724" s="440"/>
      <c r="K724" s="440"/>
    </row>
    <row r="725" spans="4:11">
      <c r="D725" s="633"/>
      <c r="E725" s="440"/>
      <c r="F725" s="452"/>
      <c r="G725" s="355"/>
      <c r="H725" s="454"/>
      <c r="I725" s="440"/>
      <c r="J725" s="440"/>
      <c r="K725" s="440"/>
    </row>
    <row r="726" spans="4:11">
      <c r="D726" s="633"/>
      <c r="E726" s="440"/>
      <c r="F726" s="452"/>
      <c r="G726" s="355"/>
      <c r="H726" s="454"/>
      <c r="I726" s="440"/>
      <c r="J726" s="440"/>
      <c r="K726" s="443"/>
    </row>
    <row r="727" spans="4:11">
      <c r="D727" s="633"/>
      <c r="E727" s="440"/>
      <c r="F727" s="452"/>
      <c r="G727" s="355"/>
      <c r="H727" s="454"/>
      <c r="I727" s="440"/>
      <c r="J727" s="440"/>
      <c r="K727" s="440"/>
    </row>
    <row r="728" spans="4:11">
      <c r="D728" s="633"/>
      <c r="E728" s="440"/>
      <c r="F728" s="452"/>
      <c r="G728" s="355"/>
      <c r="H728" s="458"/>
      <c r="I728" s="440"/>
      <c r="J728" s="440"/>
      <c r="K728" s="440"/>
    </row>
    <row r="729" spans="4:11">
      <c r="D729" s="633"/>
      <c r="E729" s="440"/>
      <c r="F729" s="452"/>
      <c r="G729" s="355"/>
      <c r="H729" s="458"/>
      <c r="I729" s="440"/>
      <c r="J729" s="440"/>
      <c r="K729" s="440"/>
    </row>
    <row r="730" spans="4:11">
      <c r="D730" s="633"/>
      <c r="E730" s="440"/>
      <c r="F730" s="452"/>
      <c r="G730" s="355"/>
      <c r="H730" s="454"/>
      <c r="I730" s="440"/>
      <c r="J730" s="440"/>
      <c r="K730" s="440"/>
    </row>
    <row r="731" spans="4:11">
      <c r="D731" s="633"/>
      <c r="E731" s="355"/>
      <c r="F731" s="452"/>
      <c r="G731" s="355"/>
      <c r="H731" s="454"/>
      <c r="I731" s="440"/>
      <c r="J731" s="440"/>
      <c r="K731" s="440"/>
    </row>
    <row r="732" spans="4:11">
      <c r="D732" s="633"/>
      <c r="E732" s="355"/>
      <c r="G732" s="355"/>
      <c r="H732" s="453"/>
      <c r="I732" s="440"/>
      <c r="J732" s="440"/>
      <c r="K732" s="440"/>
    </row>
    <row r="733" spans="4:11">
      <c r="D733" s="633"/>
      <c r="E733" s="440"/>
      <c r="F733" s="452"/>
      <c r="G733" s="355"/>
      <c r="H733" s="453"/>
      <c r="I733" s="440"/>
      <c r="J733" s="440"/>
      <c r="K733" s="440"/>
    </row>
    <row r="734" spans="4:11">
      <c r="D734" s="633"/>
      <c r="E734" s="355"/>
      <c r="F734" s="452"/>
      <c r="G734" s="355"/>
      <c r="H734" s="453"/>
      <c r="I734" s="440"/>
      <c r="J734" s="440"/>
      <c r="K734" s="440"/>
    </row>
    <row r="735" spans="4:11">
      <c r="D735" s="633"/>
      <c r="E735" s="355"/>
      <c r="F735" s="452"/>
      <c r="G735" s="355"/>
      <c r="H735" s="454"/>
      <c r="I735" s="440"/>
      <c r="J735" s="440"/>
      <c r="K735" s="443"/>
    </row>
    <row r="736" spans="4:11">
      <c r="D736" s="633"/>
      <c r="E736" s="440"/>
      <c r="F736" s="452"/>
      <c r="G736" s="355"/>
      <c r="H736" s="454"/>
      <c r="I736" s="440"/>
      <c r="J736" s="440"/>
      <c r="K736" s="440"/>
    </row>
    <row r="737" spans="4:11">
      <c r="D737" s="633"/>
      <c r="E737" s="440"/>
      <c r="F737" s="452"/>
      <c r="G737" s="355"/>
      <c r="H737" s="459"/>
      <c r="I737" s="440"/>
      <c r="J737" s="440"/>
      <c r="K737" s="440"/>
    </row>
    <row r="738" spans="4:11">
      <c r="D738" s="633"/>
      <c r="E738" s="440"/>
      <c r="F738" s="460"/>
      <c r="G738" s="355"/>
      <c r="H738" s="459"/>
      <c r="I738" s="440"/>
      <c r="J738" s="440"/>
      <c r="K738" s="440"/>
    </row>
    <row r="739" spans="4:11">
      <c r="D739" s="441"/>
      <c r="E739" s="449"/>
      <c r="F739" s="450"/>
      <c r="G739" s="440"/>
      <c r="H739" s="441"/>
      <c r="I739" s="440"/>
      <c r="J739" s="440"/>
      <c r="K739" s="440"/>
    </row>
    <row r="740" spans="4:11">
      <c r="D740" s="637"/>
      <c r="E740" s="440"/>
      <c r="G740" s="355"/>
      <c r="H740" s="440"/>
      <c r="I740" s="440"/>
      <c r="J740" s="440"/>
      <c r="K740" s="440"/>
    </row>
    <row r="741" spans="4:11">
      <c r="D741" s="637"/>
      <c r="E741" s="440"/>
      <c r="G741" s="355"/>
      <c r="H741" s="440"/>
      <c r="I741" s="440"/>
      <c r="J741" s="440"/>
      <c r="K741" s="440"/>
    </row>
    <row r="742" spans="4:11">
      <c r="D742" s="637"/>
      <c r="E742" s="440"/>
      <c r="G742" s="355"/>
      <c r="H742" s="440"/>
      <c r="I742" s="440"/>
      <c r="J742" s="440"/>
      <c r="K742" s="440"/>
    </row>
    <row r="743" spans="4:11">
      <c r="D743" s="441"/>
      <c r="E743" s="449"/>
      <c r="F743" s="450"/>
      <c r="G743" s="440"/>
      <c r="H743" s="441"/>
      <c r="I743" s="440"/>
      <c r="J743" s="440"/>
      <c r="K743" s="440"/>
    </row>
    <row r="744" spans="4:11">
      <c r="D744" s="633"/>
      <c r="E744" s="355"/>
      <c r="G744" s="355"/>
      <c r="H744" s="453"/>
      <c r="I744" s="440"/>
      <c r="J744" s="440"/>
      <c r="K744" s="440"/>
    </row>
    <row r="745" spans="4:11">
      <c r="D745" s="633"/>
      <c r="E745" s="440"/>
      <c r="F745" s="452"/>
      <c r="G745" s="355"/>
      <c r="H745" s="453"/>
      <c r="I745" s="440"/>
      <c r="J745" s="440"/>
      <c r="K745" s="440"/>
    </row>
    <row r="746" spans="4:11">
      <c r="D746" s="633"/>
      <c r="E746" s="440"/>
      <c r="F746" s="452"/>
      <c r="G746" s="355"/>
      <c r="H746" s="453"/>
      <c r="I746" s="440"/>
      <c r="J746" s="440"/>
      <c r="K746" s="440"/>
    </row>
    <row r="747" spans="4:11">
      <c r="D747" s="633"/>
      <c r="E747" s="355"/>
      <c r="F747" s="452"/>
      <c r="G747" s="355"/>
      <c r="H747" s="453"/>
      <c r="I747" s="440"/>
      <c r="J747" s="440"/>
      <c r="K747" s="440"/>
    </row>
    <row r="748" spans="4:11">
      <c r="D748" s="355"/>
      <c r="E748" s="440"/>
      <c r="G748" s="355"/>
      <c r="H748" s="453"/>
      <c r="I748" s="440"/>
      <c r="J748" s="440"/>
      <c r="K748" s="440"/>
    </row>
    <row r="749" spans="4:11">
      <c r="D749" s="633"/>
      <c r="E749" s="440"/>
      <c r="G749" s="355"/>
      <c r="H749" s="453"/>
      <c r="I749" s="440"/>
      <c r="J749" s="440"/>
      <c r="K749" s="440"/>
    </row>
    <row r="750" spans="4:11">
      <c r="D750" s="633"/>
      <c r="E750" s="440"/>
      <c r="F750" s="452"/>
      <c r="G750" s="355"/>
      <c r="H750" s="453"/>
      <c r="I750" s="440"/>
      <c r="J750" s="440"/>
      <c r="K750" s="440"/>
    </row>
    <row r="751" spans="4:11">
      <c r="D751" s="633"/>
      <c r="E751" s="440"/>
      <c r="F751" s="452"/>
      <c r="G751" s="355"/>
      <c r="H751" s="453"/>
      <c r="I751" s="440"/>
      <c r="J751" s="440"/>
      <c r="K751" s="440"/>
    </row>
    <row r="752" spans="4:11">
      <c r="D752" s="633"/>
      <c r="E752" s="440"/>
      <c r="F752" s="452"/>
      <c r="G752" s="355"/>
      <c r="H752" s="453"/>
      <c r="I752" s="440"/>
      <c r="J752" s="440"/>
      <c r="K752" s="440"/>
    </row>
    <row r="753" spans="4:11">
      <c r="D753" s="441"/>
      <c r="E753" s="449"/>
      <c r="F753" s="450"/>
      <c r="G753" s="440"/>
      <c r="H753" s="441"/>
      <c r="I753" s="440"/>
      <c r="J753" s="440"/>
      <c r="K753" s="440"/>
    </row>
    <row r="754" spans="4:11">
      <c r="D754" s="637"/>
      <c r="E754" s="440"/>
      <c r="F754" s="452"/>
      <c r="G754" s="355"/>
      <c r="H754" s="453"/>
      <c r="I754" s="440"/>
      <c r="J754" s="440"/>
      <c r="K754" s="440"/>
    </row>
    <row r="755" spans="4:11">
      <c r="D755" s="637"/>
      <c r="E755" s="440"/>
      <c r="F755" s="452"/>
      <c r="G755" s="355"/>
      <c r="H755" s="453"/>
      <c r="I755" s="440"/>
      <c r="J755" s="440"/>
      <c r="K755" s="440"/>
    </row>
    <row r="756" spans="4:11">
      <c r="D756" s="637"/>
      <c r="E756" s="440"/>
      <c r="G756" s="355"/>
      <c r="H756" s="440"/>
      <c r="I756" s="440"/>
      <c r="J756" s="440"/>
      <c r="K756" s="443"/>
    </row>
    <row r="757" spans="4:11">
      <c r="D757" s="441"/>
      <c r="E757" s="449"/>
      <c r="F757" s="450"/>
      <c r="G757" s="440"/>
      <c r="H757" s="441"/>
      <c r="I757" s="440"/>
      <c r="J757" s="440"/>
      <c r="K757" s="440"/>
    </row>
    <row r="758" spans="4:11">
      <c r="D758" s="633"/>
      <c r="E758" s="355"/>
      <c r="G758" s="355"/>
      <c r="H758" s="454"/>
      <c r="I758" s="440"/>
      <c r="J758" s="440"/>
      <c r="K758" s="440"/>
    </row>
    <row r="759" spans="4:11">
      <c r="D759" s="633"/>
      <c r="E759" s="355"/>
      <c r="G759" s="355"/>
      <c r="H759" s="454"/>
      <c r="I759" s="440"/>
      <c r="J759" s="440"/>
      <c r="K759" s="440"/>
    </row>
    <row r="760" spans="4:11">
      <c r="D760" s="633"/>
      <c r="E760" s="355"/>
      <c r="G760" s="355"/>
      <c r="H760" s="454"/>
      <c r="I760" s="440"/>
      <c r="J760" s="440"/>
      <c r="K760" s="440"/>
    </row>
    <row r="761" spans="4:11">
      <c r="D761" s="633"/>
      <c r="E761" s="355"/>
      <c r="G761" s="355"/>
      <c r="H761" s="454"/>
      <c r="I761" s="440"/>
      <c r="J761" s="440"/>
      <c r="K761" s="440"/>
    </row>
    <row r="762" spans="4:11">
      <c r="D762" s="633"/>
      <c r="E762" s="355"/>
      <c r="G762" s="355"/>
      <c r="H762" s="454"/>
      <c r="I762" s="440"/>
      <c r="J762" s="440"/>
      <c r="K762" s="440"/>
    </row>
    <row r="763" spans="4:11">
      <c r="D763" s="633"/>
      <c r="E763" s="355"/>
      <c r="G763" s="355"/>
      <c r="H763" s="454"/>
      <c r="I763" s="440"/>
      <c r="J763" s="440"/>
      <c r="K763" s="440"/>
    </row>
    <row r="764" spans="4:11">
      <c r="D764" s="633"/>
      <c r="E764" s="355"/>
      <c r="G764" s="355"/>
      <c r="H764" s="454"/>
      <c r="I764" s="440"/>
      <c r="J764" s="440"/>
      <c r="K764" s="440"/>
    </row>
    <row r="765" spans="4:11">
      <c r="D765" s="633"/>
      <c r="E765" s="355"/>
      <c r="G765" s="355"/>
      <c r="H765" s="454"/>
      <c r="I765" s="440"/>
      <c r="J765" s="440"/>
      <c r="K765" s="440"/>
    </row>
    <row r="766" spans="4:11">
      <c r="D766" s="633"/>
      <c r="E766" s="355"/>
      <c r="G766" s="355"/>
      <c r="H766" s="454"/>
      <c r="I766" s="440"/>
      <c r="J766" s="440"/>
      <c r="K766" s="440"/>
    </row>
    <row r="767" spans="4:11">
      <c r="D767" s="633"/>
      <c r="E767" s="355"/>
      <c r="G767" s="355"/>
      <c r="H767" s="454"/>
      <c r="I767" s="440"/>
      <c r="J767" s="440"/>
      <c r="K767" s="440"/>
    </row>
    <row r="768" spans="4:11">
      <c r="D768" s="633"/>
      <c r="E768" s="355"/>
      <c r="G768" s="355"/>
      <c r="H768" s="454"/>
      <c r="I768" s="440"/>
      <c r="J768" s="440"/>
      <c r="K768" s="440"/>
    </row>
    <row r="769" spans="4:11">
      <c r="D769" s="633"/>
      <c r="E769" s="355"/>
      <c r="G769" s="355"/>
      <c r="H769" s="454"/>
      <c r="I769" s="440"/>
      <c r="J769" s="440"/>
      <c r="K769" s="443"/>
    </row>
    <row r="770" spans="4:11">
      <c r="D770" s="633"/>
      <c r="E770" s="355"/>
      <c r="G770" s="355"/>
      <c r="H770" s="454"/>
      <c r="I770" s="440"/>
      <c r="J770" s="440"/>
      <c r="K770" s="440"/>
    </row>
    <row r="771" spans="4:11">
      <c r="D771" s="441"/>
      <c r="E771" s="449"/>
      <c r="F771" s="450"/>
      <c r="G771" s="440"/>
      <c r="H771" s="441"/>
      <c r="I771" s="440"/>
      <c r="J771" s="440"/>
      <c r="K771" s="440"/>
    </row>
    <row r="772" spans="4:11">
      <c r="D772" s="633"/>
      <c r="E772" s="355"/>
      <c r="F772" s="452"/>
      <c r="G772" s="355"/>
      <c r="H772" s="453"/>
      <c r="I772" s="440"/>
      <c r="J772" s="440"/>
      <c r="K772" s="440"/>
    </row>
    <row r="773" spans="4:11">
      <c r="D773" s="633"/>
      <c r="E773" s="355"/>
      <c r="F773" s="452"/>
      <c r="G773" s="355"/>
      <c r="H773" s="453"/>
      <c r="I773" s="440"/>
      <c r="J773" s="440"/>
      <c r="K773" s="440"/>
    </row>
    <row r="774" spans="4:11">
      <c r="D774" s="633"/>
      <c r="E774" s="355"/>
      <c r="F774" s="452"/>
      <c r="G774" s="355"/>
      <c r="H774" s="453"/>
      <c r="I774" s="440"/>
      <c r="J774" s="440"/>
      <c r="K774" s="440"/>
    </row>
    <row r="775" spans="4:11">
      <c r="D775" s="633"/>
      <c r="E775" s="355"/>
      <c r="F775" s="452"/>
      <c r="G775" s="355"/>
      <c r="H775" s="453"/>
      <c r="I775" s="440"/>
      <c r="J775" s="440"/>
      <c r="K775" s="440"/>
    </row>
    <row r="776" spans="4:11">
      <c r="D776" s="633"/>
      <c r="E776" s="355"/>
      <c r="F776" s="452"/>
      <c r="G776" s="355"/>
      <c r="H776" s="453"/>
      <c r="I776" s="440"/>
      <c r="J776" s="440"/>
      <c r="K776" s="440"/>
    </row>
    <row r="777" spans="4:11">
      <c r="D777" s="633"/>
      <c r="E777" s="355"/>
      <c r="F777" s="452"/>
      <c r="G777" s="355"/>
      <c r="H777" s="453"/>
      <c r="I777" s="440"/>
      <c r="J777" s="440"/>
      <c r="K777" s="440"/>
    </row>
    <row r="778" spans="4:11">
      <c r="D778" s="633"/>
      <c r="E778" s="355"/>
      <c r="F778" s="452"/>
      <c r="G778" s="355"/>
      <c r="H778" s="453"/>
      <c r="I778" s="440"/>
      <c r="J778" s="440"/>
      <c r="K778" s="443"/>
    </row>
    <row r="779" spans="4:11">
      <c r="D779" s="633"/>
      <c r="E779" s="355"/>
      <c r="F779" s="452"/>
      <c r="G779" s="355"/>
      <c r="H779" s="453"/>
      <c r="I779" s="440"/>
      <c r="J779" s="440"/>
      <c r="K779" s="440"/>
    </row>
    <row r="780" spans="4:11">
      <c r="D780" s="633"/>
      <c r="E780" s="355"/>
      <c r="F780" s="452"/>
      <c r="G780" s="355"/>
      <c r="H780" s="453"/>
      <c r="I780" s="440"/>
      <c r="J780" s="440"/>
      <c r="K780" s="440"/>
    </row>
    <row r="781" spans="4:11">
      <c r="D781" s="635"/>
      <c r="E781" s="355"/>
      <c r="F781" s="452"/>
      <c r="G781" s="355"/>
      <c r="H781" s="453"/>
      <c r="I781" s="440"/>
      <c r="J781" s="440"/>
      <c r="K781" s="440"/>
    </row>
    <row r="782" spans="4:11">
      <c r="D782" s="635"/>
      <c r="E782" s="355"/>
      <c r="F782" s="452"/>
      <c r="G782" s="355"/>
      <c r="H782" s="453"/>
      <c r="I782" s="440"/>
      <c r="J782" s="440"/>
      <c r="K782" s="440"/>
    </row>
    <row r="783" spans="4:11">
      <c r="D783" s="635"/>
      <c r="E783" s="355"/>
      <c r="F783" s="452"/>
      <c r="G783" s="355"/>
      <c r="H783" s="453"/>
      <c r="I783" s="440"/>
      <c r="J783" s="440"/>
      <c r="K783" s="440"/>
    </row>
    <row r="784" spans="4:11">
      <c r="D784" s="355"/>
      <c r="E784" s="355"/>
      <c r="F784" s="452"/>
      <c r="G784" s="355"/>
      <c r="H784" s="453"/>
      <c r="I784" s="440"/>
      <c r="J784" s="440"/>
      <c r="K784" s="440"/>
    </row>
    <row r="785" spans="4:11">
      <c r="D785" s="633"/>
      <c r="E785" s="355"/>
      <c r="F785" s="452"/>
      <c r="G785" s="355"/>
      <c r="H785" s="453"/>
      <c r="I785" s="440"/>
      <c r="J785" s="440"/>
      <c r="K785" s="440"/>
    </row>
    <row r="786" spans="4:11">
      <c r="D786" s="633"/>
      <c r="E786" s="355"/>
      <c r="F786" s="452"/>
      <c r="G786" s="355"/>
      <c r="H786" s="453"/>
      <c r="I786" s="440"/>
      <c r="J786" s="440"/>
      <c r="K786" s="440"/>
    </row>
    <row r="787" spans="4:11">
      <c r="D787" s="633"/>
      <c r="E787" s="355"/>
      <c r="F787" s="452"/>
      <c r="G787" s="355"/>
      <c r="H787" s="453"/>
      <c r="I787" s="440"/>
      <c r="J787" s="440"/>
      <c r="K787" s="440"/>
    </row>
    <row r="788" spans="4:11">
      <c r="D788" s="633"/>
      <c r="E788" s="355"/>
      <c r="F788" s="452"/>
      <c r="G788" s="355"/>
      <c r="H788" s="453"/>
      <c r="I788" s="440"/>
      <c r="J788" s="440"/>
      <c r="K788" s="440"/>
    </row>
    <row r="789" spans="4:11">
      <c r="D789" s="355"/>
      <c r="E789" s="355"/>
      <c r="F789" s="452"/>
      <c r="G789" s="355"/>
      <c r="H789" s="453"/>
      <c r="I789" s="440"/>
      <c r="J789" s="440"/>
      <c r="K789" s="440"/>
    </row>
    <row r="790" spans="4:11">
      <c r="D790" s="633"/>
      <c r="E790" s="355"/>
      <c r="F790" s="452"/>
      <c r="G790" s="355"/>
      <c r="H790" s="453"/>
      <c r="I790" s="440"/>
      <c r="J790" s="440"/>
      <c r="K790" s="440"/>
    </row>
    <row r="791" spans="4:11">
      <c r="D791" s="633"/>
      <c r="E791" s="355"/>
      <c r="F791" s="452"/>
      <c r="G791" s="355"/>
      <c r="H791" s="453"/>
      <c r="I791" s="440"/>
      <c r="J791" s="440"/>
      <c r="K791" s="443"/>
    </row>
    <row r="792" spans="4:11">
      <c r="D792" s="633"/>
      <c r="E792" s="355"/>
      <c r="F792" s="452"/>
      <c r="G792" s="355"/>
      <c r="H792" s="453"/>
      <c r="I792" s="440"/>
      <c r="J792" s="440"/>
      <c r="K792" s="440"/>
    </row>
    <row r="793" spans="4:11">
      <c r="D793" s="633"/>
      <c r="E793" s="355"/>
      <c r="F793" s="452"/>
      <c r="G793" s="355"/>
      <c r="H793" s="453"/>
      <c r="I793" s="440"/>
      <c r="J793" s="440"/>
      <c r="K793" s="440"/>
    </row>
    <row r="794" spans="4:11">
      <c r="D794" s="633"/>
      <c r="E794" s="355"/>
      <c r="F794" s="452"/>
      <c r="G794" s="355"/>
      <c r="H794" s="453"/>
      <c r="I794" s="440"/>
      <c r="J794" s="440"/>
      <c r="K794" s="443"/>
    </row>
    <row r="795" spans="4:11">
      <c r="D795" s="633"/>
      <c r="E795" s="355"/>
      <c r="F795" s="452"/>
      <c r="G795" s="355"/>
      <c r="H795" s="453"/>
      <c r="I795" s="440"/>
      <c r="J795" s="440"/>
      <c r="K795" s="440"/>
    </row>
    <row r="796" spans="4:11">
      <c r="D796" s="633"/>
      <c r="E796" s="355"/>
      <c r="G796" s="355"/>
      <c r="H796" s="453"/>
      <c r="I796" s="440"/>
      <c r="J796" s="440"/>
      <c r="K796" s="440"/>
    </row>
    <row r="797" spans="4:11">
      <c r="D797" s="633"/>
      <c r="E797" s="355"/>
      <c r="F797" s="452"/>
      <c r="G797" s="355"/>
      <c r="H797" s="453"/>
      <c r="I797" s="440"/>
      <c r="J797" s="440"/>
      <c r="K797" s="440"/>
    </row>
    <row r="798" spans="4:11">
      <c r="D798" s="441"/>
      <c r="E798" s="449"/>
      <c r="F798" s="450"/>
      <c r="G798" s="440"/>
      <c r="H798" s="441"/>
      <c r="I798" s="440"/>
      <c r="J798" s="440"/>
      <c r="K798" s="443"/>
    </row>
    <row r="799" spans="4:11">
      <c r="D799" s="633"/>
      <c r="E799" s="355"/>
      <c r="G799" s="355"/>
      <c r="H799" s="454"/>
      <c r="I799" s="440"/>
      <c r="J799" s="440"/>
      <c r="K799" s="440"/>
    </row>
    <row r="800" spans="4:11">
      <c r="D800" s="633"/>
      <c r="E800" s="355"/>
      <c r="G800" s="355"/>
      <c r="H800" s="454"/>
      <c r="I800" s="440"/>
      <c r="J800" s="440"/>
      <c r="K800" s="440"/>
    </row>
    <row r="801" spans="4:11">
      <c r="D801" s="633"/>
      <c r="E801" s="355"/>
      <c r="G801" s="355"/>
      <c r="H801" s="454"/>
      <c r="I801" s="440"/>
      <c r="J801" s="440"/>
      <c r="K801" s="443"/>
    </row>
    <row r="802" spans="4:11">
      <c r="D802" s="633"/>
      <c r="E802" s="355"/>
      <c r="G802" s="355"/>
      <c r="H802" s="454"/>
      <c r="I802" s="440"/>
      <c r="J802" s="440"/>
      <c r="K802" s="440"/>
    </row>
    <row r="803" spans="4:11">
      <c r="D803" s="633"/>
      <c r="E803" s="355"/>
      <c r="G803" s="355"/>
      <c r="H803" s="454"/>
      <c r="I803" s="440"/>
      <c r="J803" s="440"/>
      <c r="K803" s="440"/>
    </row>
    <row r="804" spans="4:11">
      <c r="D804" s="633"/>
      <c r="E804" s="355"/>
      <c r="G804" s="355"/>
      <c r="H804" s="454"/>
      <c r="I804" s="440"/>
      <c r="J804" s="440"/>
      <c r="K804" s="440"/>
    </row>
    <row r="805" spans="4:11">
      <c r="D805" s="633"/>
      <c r="E805" s="355"/>
      <c r="G805" s="355"/>
      <c r="H805" s="454"/>
      <c r="I805" s="440"/>
      <c r="J805" s="440"/>
      <c r="K805" s="440"/>
    </row>
    <row r="806" spans="4:11">
      <c r="D806" s="633"/>
      <c r="E806" s="355"/>
      <c r="G806" s="355"/>
      <c r="H806" s="454"/>
      <c r="I806" s="440"/>
      <c r="J806" s="440"/>
      <c r="K806" s="440"/>
    </row>
    <row r="807" spans="4:11">
      <c r="D807" s="441"/>
      <c r="E807" s="449"/>
      <c r="F807" s="450"/>
      <c r="G807" s="440"/>
      <c r="H807" s="441"/>
      <c r="I807" s="440"/>
      <c r="J807" s="440"/>
      <c r="K807" s="443"/>
    </row>
    <row r="808" spans="4:11">
      <c r="D808" s="637"/>
      <c r="E808" s="440"/>
      <c r="F808" s="452"/>
      <c r="G808" s="355"/>
      <c r="H808" s="453"/>
      <c r="I808" s="440"/>
      <c r="J808" s="440"/>
      <c r="K808" s="440"/>
    </row>
    <row r="809" spans="4:11">
      <c r="D809" s="637"/>
      <c r="E809" s="440"/>
      <c r="F809" s="452"/>
      <c r="G809" s="355"/>
      <c r="H809" s="453"/>
      <c r="I809" s="440"/>
      <c r="J809" s="440"/>
      <c r="K809" s="440"/>
    </row>
    <row r="810" spans="4:11">
      <c r="D810" s="637"/>
      <c r="E810" s="440"/>
      <c r="F810" s="452"/>
      <c r="G810" s="355"/>
      <c r="H810" s="453"/>
      <c r="I810" s="440"/>
      <c r="J810" s="440"/>
      <c r="K810" s="440"/>
    </row>
    <row r="811" spans="4:11">
      <c r="D811" s="637"/>
      <c r="E811" s="355"/>
      <c r="G811" s="355"/>
      <c r="H811" s="453"/>
      <c r="I811" s="440"/>
      <c r="J811" s="440"/>
      <c r="K811" s="440"/>
    </row>
    <row r="812" spans="4:11">
      <c r="D812" s="637"/>
      <c r="E812" s="440"/>
      <c r="F812" s="452"/>
      <c r="G812" s="355"/>
      <c r="H812" s="453"/>
      <c r="I812" s="440"/>
      <c r="J812" s="440"/>
      <c r="K812" s="440"/>
    </row>
    <row r="813" spans="4:11">
      <c r="D813" s="637"/>
      <c r="E813" s="440"/>
      <c r="F813" s="452"/>
      <c r="G813" s="355"/>
      <c r="H813" s="453"/>
      <c r="I813" s="440"/>
      <c r="J813" s="440"/>
      <c r="K813" s="440"/>
    </row>
    <row r="814" spans="4:11">
      <c r="D814" s="637"/>
      <c r="E814" s="440"/>
      <c r="F814" s="452"/>
      <c r="G814" s="355"/>
      <c r="H814" s="453"/>
      <c r="I814" s="440"/>
      <c r="J814" s="440"/>
      <c r="K814" s="440"/>
    </row>
    <row r="815" spans="4:11">
      <c r="D815" s="637"/>
      <c r="E815" s="440"/>
      <c r="F815" s="452"/>
      <c r="G815" s="355"/>
      <c r="H815" s="453"/>
      <c r="I815" s="440"/>
      <c r="J815" s="440"/>
      <c r="K815" s="440"/>
    </row>
    <row r="816" spans="4:11">
      <c r="D816" s="637"/>
      <c r="E816" s="440"/>
      <c r="F816" s="452"/>
      <c r="G816" s="355"/>
      <c r="H816" s="453"/>
      <c r="I816" s="440"/>
      <c r="J816" s="440"/>
      <c r="K816" s="443"/>
    </row>
    <row r="817" spans="4:11">
      <c r="D817" s="637"/>
      <c r="E817" s="440"/>
      <c r="F817" s="452"/>
      <c r="G817" s="355"/>
      <c r="H817" s="453"/>
      <c r="I817" s="440"/>
      <c r="J817" s="440"/>
      <c r="K817" s="440"/>
    </row>
    <row r="818" spans="4:11">
      <c r="D818" s="637"/>
      <c r="E818" s="440"/>
      <c r="F818" s="452"/>
      <c r="G818" s="355"/>
      <c r="H818" s="453"/>
      <c r="I818" s="440"/>
      <c r="J818" s="440"/>
      <c r="K818" s="440"/>
    </row>
    <row r="819" spans="4:11">
      <c r="D819" s="637"/>
      <c r="E819" s="440"/>
      <c r="F819" s="452"/>
      <c r="G819" s="355"/>
      <c r="H819" s="453"/>
      <c r="I819" s="440"/>
      <c r="J819" s="440"/>
      <c r="K819" s="440"/>
    </row>
    <row r="820" spans="4:11">
      <c r="D820" s="637"/>
      <c r="E820" s="440"/>
      <c r="F820" s="452"/>
      <c r="G820" s="355"/>
      <c r="H820" s="453"/>
      <c r="I820" s="440"/>
      <c r="J820" s="440"/>
      <c r="K820" s="440"/>
    </row>
    <row r="821" spans="4:11">
      <c r="D821" s="637"/>
      <c r="E821" s="440"/>
      <c r="F821" s="452"/>
      <c r="G821" s="355"/>
      <c r="H821" s="453"/>
      <c r="I821" s="440"/>
      <c r="J821" s="440"/>
      <c r="K821" s="440"/>
    </row>
    <row r="822" spans="4:11">
      <c r="D822" s="637"/>
      <c r="E822" s="440"/>
      <c r="F822" s="452"/>
      <c r="G822" s="355"/>
      <c r="H822" s="453"/>
      <c r="I822" s="440"/>
      <c r="J822" s="440"/>
      <c r="K822" s="440"/>
    </row>
    <row r="823" spans="4:11">
      <c r="D823" s="637"/>
      <c r="E823" s="440"/>
      <c r="F823" s="452"/>
      <c r="G823" s="355"/>
      <c r="H823" s="453"/>
      <c r="I823" s="440"/>
      <c r="J823" s="440"/>
      <c r="K823" s="440"/>
    </row>
    <row r="824" spans="4:11">
      <c r="D824" s="637"/>
      <c r="E824" s="440"/>
      <c r="F824" s="452"/>
      <c r="G824" s="355"/>
      <c r="H824" s="453"/>
      <c r="I824" s="440"/>
      <c r="J824" s="440"/>
      <c r="K824" s="440"/>
    </row>
    <row r="825" spans="4:11">
      <c r="D825" s="637"/>
      <c r="E825" s="440"/>
      <c r="F825" s="452"/>
      <c r="G825" s="355"/>
      <c r="H825" s="453"/>
      <c r="I825" s="440"/>
      <c r="J825" s="440"/>
      <c r="K825" s="440"/>
    </row>
    <row r="826" spans="4:11">
      <c r="D826" s="637"/>
      <c r="E826" s="355"/>
      <c r="F826" s="452"/>
      <c r="G826" s="355"/>
      <c r="H826" s="453"/>
      <c r="I826" s="440"/>
      <c r="J826" s="440"/>
      <c r="K826" s="443"/>
    </row>
    <row r="827" spans="4:11">
      <c r="D827" s="637"/>
      <c r="E827" s="355"/>
      <c r="F827" s="452"/>
      <c r="G827" s="355"/>
      <c r="H827" s="453"/>
      <c r="I827" s="440"/>
      <c r="J827" s="440"/>
      <c r="K827" s="440"/>
    </row>
    <row r="828" spans="4:11">
      <c r="D828" s="441"/>
      <c r="E828" s="449"/>
      <c r="F828" s="450"/>
      <c r="G828" s="440"/>
      <c r="H828" s="441"/>
      <c r="I828" s="440"/>
      <c r="J828" s="440"/>
      <c r="K828" s="440"/>
    </row>
    <row r="829" spans="4:11">
      <c r="D829" s="633"/>
      <c r="E829" s="355"/>
      <c r="G829" s="355"/>
      <c r="H829" s="453"/>
      <c r="I829" s="440"/>
      <c r="J829" s="440"/>
      <c r="K829" s="440"/>
    </row>
    <row r="830" spans="4:11">
      <c r="D830" s="633"/>
      <c r="E830" s="461"/>
      <c r="F830" s="452"/>
      <c r="G830" s="355"/>
      <c r="H830" s="453"/>
      <c r="I830" s="440"/>
      <c r="J830" s="440"/>
      <c r="K830" s="440"/>
    </row>
    <row r="831" spans="4:11">
      <c r="D831" s="633"/>
      <c r="E831" s="355"/>
      <c r="F831" s="452"/>
      <c r="G831" s="355"/>
      <c r="H831" s="453"/>
      <c r="I831" s="440"/>
      <c r="J831" s="440"/>
      <c r="K831" s="440"/>
    </row>
    <row r="832" spans="4:11">
      <c r="D832" s="633"/>
      <c r="E832" s="355"/>
      <c r="F832" s="452"/>
      <c r="G832" s="355"/>
      <c r="H832" s="453"/>
      <c r="I832" s="440"/>
      <c r="J832" s="440"/>
      <c r="K832" s="440"/>
    </row>
    <row r="833" spans="4:11">
      <c r="D833" s="633"/>
      <c r="E833" s="355"/>
      <c r="F833" s="452"/>
      <c r="G833" s="355"/>
      <c r="H833" s="453"/>
      <c r="I833" s="440"/>
      <c r="J833" s="440"/>
      <c r="K833" s="440"/>
    </row>
    <row r="834" spans="4:11">
      <c r="D834" s="633"/>
      <c r="E834" s="454"/>
      <c r="F834" s="452"/>
      <c r="G834" s="355"/>
      <c r="H834" s="453"/>
      <c r="I834" s="440"/>
      <c r="J834" s="440"/>
      <c r="K834" s="440"/>
    </row>
    <row r="835" spans="4:11">
      <c r="D835" s="635"/>
      <c r="E835" s="452"/>
      <c r="F835" s="452"/>
      <c r="G835" s="355"/>
      <c r="H835" s="453"/>
      <c r="I835" s="440"/>
      <c r="J835" s="440"/>
      <c r="K835" s="440"/>
    </row>
    <row r="836" spans="4:11">
      <c r="D836" s="635"/>
      <c r="E836" s="454"/>
      <c r="F836" s="452"/>
      <c r="G836" s="355"/>
      <c r="H836" s="453"/>
      <c r="I836" s="440"/>
      <c r="J836" s="440"/>
      <c r="K836" s="440"/>
    </row>
    <row r="837" spans="4:11">
      <c r="D837" s="635"/>
      <c r="E837" s="454"/>
      <c r="F837" s="452"/>
      <c r="G837" s="355"/>
      <c r="H837" s="453"/>
      <c r="I837" s="440"/>
      <c r="J837" s="440"/>
      <c r="K837" s="440"/>
    </row>
    <row r="838" spans="4:11">
      <c r="D838" s="635"/>
      <c r="E838" s="452"/>
      <c r="F838" s="461"/>
      <c r="G838" s="355"/>
      <c r="H838" s="454"/>
      <c r="I838" s="440"/>
      <c r="J838" s="440"/>
      <c r="K838" s="440"/>
    </row>
    <row r="839" spans="4:11">
      <c r="D839" s="635"/>
      <c r="E839" s="452"/>
      <c r="F839" s="461"/>
      <c r="G839" s="355"/>
      <c r="H839" s="454"/>
      <c r="I839" s="440"/>
      <c r="J839" s="440"/>
      <c r="K839" s="440"/>
    </row>
    <row r="840" spans="4:11">
      <c r="D840" s="635"/>
      <c r="E840" s="454"/>
      <c r="F840" s="461"/>
      <c r="G840" s="355"/>
      <c r="H840" s="454"/>
      <c r="I840" s="440"/>
      <c r="J840" s="440"/>
      <c r="K840" s="440"/>
    </row>
    <row r="841" spans="4:11">
      <c r="D841" s="441"/>
      <c r="E841" s="449"/>
      <c r="F841" s="450"/>
      <c r="G841" s="440"/>
      <c r="H841" s="441"/>
      <c r="I841" s="440"/>
      <c r="J841" s="440"/>
      <c r="K841" s="440"/>
    </row>
    <row r="842" spans="4:11">
      <c r="D842" s="633"/>
      <c r="E842" s="355"/>
      <c r="G842" s="355"/>
      <c r="H842" s="453"/>
      <c r="I842" s="440"/>
      <c r="J842" s="440"/>
      <c r="K842" s="440"/>
    </row>
    <row r="843" spans="4:11">
      <c r="D843" s="633"/>
      <c r="E843" s="454"/>
      <c r="G843" s="355"/>
      <c r="H843" s="453"/>
      <c r="I843" s="440"/>
      <c r="J843" s="440"/>
      <c r="K843" s="443"/>
    </row>
    <row r="844" spans="4:11">
      <c r="D844" s="633"/>
      <c r="E844" s="355"/>
      <c r="G844" s="355"/>
      <c r="H844" s="453"/>
      <c r="I844" s="440"/>
      <c r="J844" s="440"/>
      <c r="K844" s="440"/>
    </row>
    <row r="845" spans="4:11">
      <c r="D845" s="633"/>
      <c r="E845" s="440"/>
      <c r="G845" s="355"/>
      <c r="H845" s="453"/>
      <c r="I845" s="440"/>
      <c r="J845" s="440"/>
      <c r="K845" s="440"/>
    </row>
    <row r="846" spans="4:11">
      <c r="D846" s="633"/>
      <c r="E846" s="355"/>
      <c r="G846" s="355"/>
      <c r="H846" s="453"/>
      <c r="I846" s="440"/>
      <c r="J846" s="440"/>
      <c r="K846" s="440"/>
    </row>
    <row r="847" spans="4:11">
      <c r="D847" s="633"/>
      <c r="E847" s="452"/>
      <c r="G847" s="355"/>
      <c r="H847" s="453"/>
      <c r="I847" s="440"/>
      <c r="J847" s="440"/>
      <c r="K847" s="443"/>
    </row>
    <row r="848" spans="4:11">
      <c r="D848" s="633"/>
      <c r="E848" s="452"/>
      <c r="G848" s="355"/>
      <c r="H848" s="453"/>
      <c r="I848" s="440"/>
      <c r="J848" s="440"/>
      <c r="K848" s="440"/>
    </row>
    <row r="849" spans="4:11">
      <c r="D849" s="633"/>
      <c r="E849" s="454"/>
      <c r="G849" s="355"/>
      <c r="H849" s="453"/>
      <c r="I849" s="440"/>
      <c r="J849" s="440"/>
      <c r="K849" s="440"/>
    </row>
    <row r="850" spans="4:11">
      <c r="D850" s="441"/>
      <c r="E850" s="449"/>
      <c r="F850" s="450"/>
      <c r="G850" s="440"/>
      <c r="H850" s="441"/>
      <c r="I850" s="440"/>
      <c r="J850" s="440"/>
      <c r="K850" s="440"/>
    </row>
    <row r="851" spans="4:11">
      <c r="D851" s="638"/>
      <c r="E851" s="355"/>
      <c r="G851" s="355"/>
      <c r="H851" s="462"/>
      <c r="I851" s="440"/>
      <c r="J851" s="440"/>
      <c r="K851" s="443"/>
    </row>
    <row r="852" spans="4:11">
      <c r="D852" s="638"/>
      <c r="E852" s="355"/>
      <c r="G852" s="355"/>
      <c r="H852" s="462"/>
    </row>
    <row r="853" spans="4:11">
      <c r="D853" s="638"/>
      <c r="E853" s="355"/>
      <c r="G853" s="355"/>
      <c r="H853" s="462"/>
    </row>
    <row r="854" spans="4:11">
      <c r="D854" s="638"/>
      <c r="E854" s="355"/>
      <c r="G854" s="355"/>
      <c r="H854" s="462"/>
    </row>
    <row r="855" spans="4:11">
      <c r="D855" s="638"/>
      <c r="E855" s="355"/>
      <c r="G855" s="355"/>
      <c r="H855" s="462"/>
    </row>
    <row r="856" spans="4:11">
      <c r="D856" s="638"/>
      <c r="E856" s="355"/>
      <c r="G856" s="355"/>
      <c r="H856" s="462"/>
    </row>
    <row r="857" spans="4:11">
      <c r="D857" s="638"/>
      <c r="E857" s="355"/>
      <c r="G857" s="355"/>
      <c r="H857" s="462"/>
    </row>
    <row r="858" spans="4:11">
      <c r="D858" s="638"/>
      <c r="E858" s="355"/>
      <c r="G858" s="355"/>
      <c r="H858" s="462"/>
    </row>
    <row r="859" spans="4:11">
      <c r="D859" s="638"/>
      <c r="E859" s="355"/>
      <c r="G859" s="355"/>
      <c r="H859" s="462"/>
    </row>
    <row r="860" spans="4:11">
      <c r="D860" s="463"/>
      <c r="E860" s="355"/>
      <c r="G860" s="355"/>
      <c r="H860" s="462"/>
    </row>
    <row r="861" spans="4:11">
      <c r="D861" s="638"/>
      <c r="E861" s="355"/>
      <c r="G861" s="355"/>
      <c r="H861" s="462"/>
    </row>
    <row r="862" spans="4:11">
      <c r="D862" s="638"/>
      <c r="E862" s="355"/>
      <c r="G862" s="355"/>
      <c r="H862" s="462"/>
    </row>
    <row r="863" spans="4:11">
      <c r="D863" s="441"/>
      <c r="E863" s="449"/>
      <c r="F863" s="450"/>
      <c r="G863" s="440"/>
      <c r="H863" s="441"/>
    </row>
    <row r="864" spans="4:11">
      <c r="D864" s="633"/>
      <c r="E864" s="355"/>
      <c r="G864" s="355"/>
      <c r="H864" s="453"/>
    </row>
    <row r="865" spans="4:8">
      <c r="D865" s="633"/>
      <c r="E865" s="440"/>
      <c r="F865" s="452"/>
      <c r="G865" s="355"/>
      <c r="H865" s="453"/>
    </row>
    <row r="866" spans="4:8">
      <c r="D866" s="441"/>
      <c r="E866" s="449"/>
      <c r="F866" s="450"/>
      <c r="G866" s="440"/>
      <c r="H866" s="441"/>
    </row>
    <row r="867" spans="4:8">
      <c r="D867" s="435"/>
      <c r="E867" s="355"/>
      <c r="G867" s="355"/>
      <c r="H867" s="453"/>
    </row>
    <row r="868" spans="4:8">
      <c r="D868" s="435"/>
      <c r="E868" s="355"/>
      <c r="F868" s="452"/>
      <c r="G868" s="355"/>
      <c r="H868" s="453"/>
    </row>
    <row r="869" spans="4:8">
      <c r="D869" s="435"/>
      <c r="E869" s="355"/>
      <c r="F869" s="452"/>
      <c r="G869" s="355"/>
      <c r="H869" s="453"/>
    </row>
    <row r="870" spans="4:8">
      <c r="D870" s="441"/>
      <c r="E870" s="449"/>
      <c r="F870" s="450"/>
      <c r="G870" s="440"/>
      <c r="H870" s="441"/>
    </row>
    <row r="871" spans="4:8">
      <c r="D871" s="633"/>
      <c r="E871" s="355"/>
      <c r="G871" s="355"/>
      <c r="H871" s="453"/>
    </row>
    <row r="872" spans="4:8">
      <c r="D872" s="633"/>
      <c r="E872" s="440"/>
      <c r="F872" s="452"/>
      <c r="G872" s="355"/>
      <c r="H872" s="453"/>
    </row>
    <row r="873" spans="4:8">
      <c r="D873" s="441"/>
      <c r="E873" s="449"/>
      <c r="F873" s="450"/>
      <c r="G873" s="440"/>
      <c r="H873" s="441"/>
    </row>
    <row r="874" spans="4:8">
      <c r="D874" s="633"/>
      <c r="E874" s="440"/>
      <c r="F874" s="452"/>
      <c r="G874" s="355"/>
      <c r="H874" s="453"/>
    </row>
    <row r="875" spans="4:8">
      <c r="D875" s="633"/>
      <c r="E875" s="355"/>
      <c r="F875" s="452"/>
      <c r="G875" s="355"/>
      <c r="H875" s="453"/>
    </row>
    <row r="876" spans="4:8">
      <c r="D876" s="633"/>
      <c r="E876" s="355"/>
      <c r="F876" s="452"/>
      <c r="G876" s="355"/>
      <c r="H876" s="453"/>
    </row>
    <row r="877" spans="4:8">
      <c r="D877" s="355"/>
      <c r="E877" s="355"/>
      <c r="G877" s="355"/>
      <c r="H877" s="453"/>
    </row>
    <row r="878" spans="4:8">
      <c r="D878" s="355"/>
      <c r="E878" s="355"/>
      <c r="F878" s="452"/>
      <c r="G878" s="355"/>
      <c r="H878" s="453"/>
    </row>
    <row r="879" spans="4:8">
      <c r="D879" s="441"/>
      <c r="E879" s="449"/>
      <c r="F879" s="450"/>
      <c r="G879" s="440"/>
      <c r="H879" s="441"/>
    </row>
    <row r="880" spans="4:8">
      <c r="D880" s="633"/>
      <c r="E880" s="355"/>
      <c r="G880" s="355"/>
      <c r="H880" s="453"/>
    </row>
    <row r="881" spans="4:8">
      <c r="D881" s="633"/>
      <c r="E881" s="440"/>
      <c r="G881" s="355"/>
      <c r="H881" s="453"/>
    </row>
    <row r="882" spans="4:8">
      <c r="D882" s="633"/>
      <c r="E882" s="355"/>
      <c r="G882" s="355"/>
      <c r="H882" s="453"/>
    </row>
    <row r="883" spans="4:8">
      <c r="D883" s="633"/>
      <c r="E883" s="355"/>
      <c r="G883" s="355"/>
      <c r="H883" s="453"/>
    </row>
    <row r="884" spans="4:8">
      <c r="D884" s="633"/>
      <c r="E884" s="355"/>
      <c r="G884" s="355"/>
      <c r="H884" s="453"/>
    </row>
    <row r="885" spans="4:8">
      <c r="D885" s="633"/>
      <c r="E885" s="355"/>
      <c r="G885" s="355"/>
      <c r="H885" s="453"/>
    </row>
    <row r="886" spans="4:8">
      <c r="D886" s="633"/>
      <c r="E886" s="440"/>
      <c r="G886" s="355"/>
      <c r="H886" s="453"/>
    </row>
    <row r="887" spans="4:8">
      <c r="D887" s="633"/>
      <c r="E887" s="355"/>
      <c r="G887" s="355"/>
      <c r="H887" s="453"/>
    </row>
    <row r="888" spans="4:8">
      <c r="D888" s="441"/>
      <c r="E888" s="449"/>
      <c r="F888" s="450"/>
      <c r="G888" s="440"/>
      <c r="H888" s="441"/>
    </row>
    <row r="889" spans="4:8">
      <c r="D889" s="633"/>
      <c r="E889" s="355"/>
      <c r="G889" s="355"/>
      <c r="H889" s="453"/>
    </row>
    <row r="890" spans="4:8">
      <c r="D890" s="633"/>
      <c r="E890" s="355"/>
      <c r="G890" s="355"/>
      <c r="H890" s="453"/>
    </row>
    <row r="891" spans="4:8">
      <c r="D891" s="633"/>
      <c r="E891" s="355"/>
      <c r="G891" s="355"/>
      <c r="H891" s="453"/>
    </row>
    <row r="892" spans="4:8">
      <c r="D892" s="355"/>
      <c r="E892" s="355"/>
      <c r="G892" s="355"/>
      <c r="H892" s="453"/>
    </row>
    <row r="893" spans="4:8">
      <c r="D893" s="633"/>
      <c r="E893" s="355"/>
      <c r="G893" s="355"/>
      <c r="H893" s="453"/>
    </row>
    <row r="894" spans="4:8">
      <c r="D894" s="633"/>
      <c r="E894" s="355"/>
      <c r="G894" s="355"/>
      <c r="H894" s="453"/>
    </row>
    <row r="895" spans="4:8">
      <c r="D895" s="633"/>
      <c r="E895" s="355"/>
      <c r="G895" s="355"/>
      <c r="H895" s="453"/>
    </row>
    <row r="896" spans="4:8">
      <c r="D896" s="633"/>
      <c r="E896" s="355"/>
      <c r="G896" s="355"/>
      <c r="H896" s="453"/>
    </row>
    <row r="897" spans="4:8">
      <c r="D897" s="633"/>
      <c r="E897" s="355"/>
      <c r="G897" s="355"/>
      <c r="H897" s="453"/>
    </row>
    <row r="898" spans="4:8">
      <c r="D898" s="441"/>
      <c r="E898" s="449"/>
      <c r="F898" s="450"/>
      <c r="G898" s="440"/>
      <c r="H898" s="441"/>
    </row>
    <row r="899" spans="4:8">
      <c r="D899" s="634"/>
      <c r="E899" s="452"/>
      <c r="F899" s="452"/>
      <c r="G899" s="355"/>
      <c r="H899" s="452"/>
    </row>
    <row r="900" spans="4:8">
      <c r="D900" s="634"/>
      <c r="E900" s="452"/>
      <c r="F900" s="452"/>
      <c r="G900" s="355"/>
      <c r="H900" s="452"/>
    </row>
    <row r="901" spans="4:8">
      <c r="D901" s="634"/>
      <c r="E901" s="452"/>
      <c r="F901" s="452"/>
      <c r="G901" s="355"/>
      <c r="H901" s="452"/>
    </row>
    <row r="902" spans="4:8">
      <c r="D902" s="634"/>
      <c r="E902" s="452"/>
      <c r="F902" s="452"/>
      <c r="G902" s="355"/>
      <c r="H902" s="452"/>
    </row>
    <row r="903" spans="4:8">
      <c r="D903" s="634"/>
      <c r="E903" s="452"/>
      <c r="F903" s="452"/>
      <c r="G903" s="355"/>
      <c r="H903" s="452"/>
    </row>
    <row r="904" spans="4:8">
      <c r="D904" s="634"/>
      <c r="E904" s="452"/>
      <c r="F904" s="452"/>
      <c r="G904" s="355"/>
      <c r="H904" s="452"/>
    </row>
    <row r="905" spans="4:8">
      <c r="D905" s="634"/>
      <c r="E905" s="452"/>
      <c r="F905" s="452"/>
      <c r="G905" s="355"/>
      <c r="H905" s="452"/>
    </row>
    <row r="906" spans="4:8">
      <c r="D906" s="634"/>
      <c r="E906" s="452"/>
      <c r="F906" s="452"/>
      <c r="G906" s="355"/>
      <c r="H906" s="452"/>
    </row>
    <row r="907" spans="4:8">
      <c r="D907" s="634"/>
      <c r="E907" s="452"/>
      <c r="F907" s="452"/>
      <c r="G907" s="355"/>
      <c r="H907" s="452"/>
    </row>
    <row r="908" spans="4:8">
      <c r="D908" s="634"/>
      <c r="E908" s="452"/>
      <c r="F908" s="452"/>
      <c r="G908" s="355"/>
      <c r="H908" s="452"/>
    </row>
    <row r="909" spans="4:8">
      <c r="D909" s="634"/>
      <c r="E909" s="452"/>
      <c r="F909" s="452"/>
      <c r="G909" s="355"/>
      <c r="H909" s="452"/>
    </row>
    <row r="910" spans="4:8">
      <c r="D910" s="634"/>
      <c r="E910" s="452"/>
      <c r="F910" s="452"/>
      <c r="G910" s="355"/>
      <c r="H910" s="452"/>
    </row>
    <row r="911" spans="4:8">
      <c r="D911" s="634"/>
      <c r="E911" s="452"/>
      <c r="F911" s="452"/>
      <c r="G911" s="355"/>
      <c r="H911" s="452"/>
    </row>
    <row r="912" spans="4:8">
      <c r="D912" s="634"/>
      <c r="E912" s="452"/>
      <c r="F912" s="452"/>
      <c r="G912" s="355"/>
      <c r="H912" s="452"/>
    </row>
    <row r="913" spans="4:8">
      <c r="D913" s="634"/>
      <c r="E913" s="452"/>
      <c r="F913" s="452"/>
      <c r="G913" s="355"/>
      <c r="H913" s="452"/>
    </row>
    <row r="914" spans="4:8">
      <c r="D914" s="452"/>
      <c r="E914" s="452"/>
      <c r="F914" s="452"/>
      <c r="G914" s="355"/>
      <c r="H914" s="452"/>
    </row>
    <row r="915" spans="4:8">
      <c r="D915" s="441"/>
      <c r="E915" s="449"/>
      <c r="F915" s="450"/>
      <c r="G915" s="440"/>
      <c r="H915" s="441"/>
    </row>
    <row r="916" spans="4:8">
      <c r="D916" s="633"/>
      <c r="E916" s="355"/>
      <c r="G916" s="355"/>
      <c r="H916" s="462"/>
    </row>
    <row r="917" spans="4:8">
      <c r="D917" s="633"/>
      <c r="E917" s="440"/>
      <c r="F917" s="456"/>
      <c r="G917" s="355"/>
      <c r="H917" s="462"/>
    </row>
    <row r="918" spans="4:8">
      <c r="D918" s="633"/>
      <c r="E918" s="355"/>
      <c r="F918" s="452"/>
      <c r="G918" s="355"/>
      <c r="H918" s="462"/>
    </row>
    <row r="919" spans="4:8">
      <c r="D919" s="441"/>
      <c r="E919" s="449"/>
      <c r="F919" s="450"/>
      <c r="G919" s="440"/>
      <c r="H919" s="441"/>
    </row>
    <row r="920" spans="4:8">
      <c r="D920" s="633"/>
      <c r="E920" s="355"/>
      <c r="G920" s="355"/>
      <c r="H920" s="454"/>
    </row>
    <row r="921" spans="4:8">
      <c r="D921" s="633"/>
      <c r="E921" s="440"/>
      <c r="G921" s="355"/>
      <c r="H921" s="454"/>
    </row>
    <row r="922" spans="4:8">
      <c r="D922" s="633"/>
      <c r="E922" s="355"/>
      <c r="G922" s="355"/>
      <c r="H922" s="454"/>
    </row>
    <row r="923" spans="4:8">
      <c r="D923" s="441"/>
      <c r="E923" s="449"/>
      <c r="F923" s="450"/>
      <c r="G923" s="440"/>
      <c r="H923" s="441"/>
    </row>
    <row r="924" spans="4:8">
      <c r="D924" s="356"/>
      <c r="E924" s="356"/>
      <c r="F924" s="356"/>
      <c r="G924" s="356"/>
    </row>
    <row r="931" spans="4:7">
      <c r="D931" s="356"/>
      <c r="E931" s="356"/>
      <c r="F931" s="356"/>
      <c r="G931" s="356"/>
    </row>
  </sheetData>
  <mergeCells count="398">
    <mergeCell ref="D916:D918"/>
    <mergeCell ref="D920:D922"/>
    <mergeCell ref="H547:H549"/>
    <mergeCell ref="H550:H552"/>
    <mergeCell ref="H553:H557"/>
    <mergeCell ref="H558:H560"/>
    <mergeCell ref="H561:H562"/>
    <mergeCell ref="H563:H565"/>
    <mergeCell ref="D882:D884"/>
    <mergeCell ref="D885:D887"/>
    <mergeCell ref="D889:D891"/>
    <mergeCell ref="D893:D895"/>
    <mergeCell ref="D896:D897"/>
    <mergeCell ref="D899:D902"/>
    <mergeCell ref="D903:D907"/>
    <mergeCell ref="D908:D911"/>
    <mergeCell ref="D912:D913"/>
    <mergeCell ref="D847:D849"/>
    <mergeCell ref="D851:D853"/>
    <mergeCell ref="D854:D856"/>
    <mergeCell ref="D857:D859"/>
    <mergeCell ref="D861:D862"/>
    <mergeCell ref="D864:D865"/>
    <mergeCell ref="D871:D872"/>
    <mergeCell ref="D874:D876"/>
    <mergeCell ref="D880:D881"/>
    <mergeCell ref="D814:D818"/>
    <mergeCell ref="D819:D821"/>
    <mergeCell ref="D822:D824"/>
    <mergeCell ref="D825:D827"/>
    <mergeCell ref="D829:D834"/>
    <mergeCell ref="D835:D837"/>
    <mergeCell ref="D838:D840"/>
    <mergeCell ref="D842:D843"/>
    <mergeCell ref="D844:D846"/>
    <mergeCell ref="D785:D788"/>
    <mergeCell ref="D790:D791"/>
    <mergeCell ref="D792:D793"/>
    <mergeCell ref="D794:D795"/>
    <mergeCell ref="D796:D797"/>
    <mergeCell ref="D799:D802"/>
    <mergeCell ref="D803:D806"/>
    <mergeCell ref="D808:D810"/>
    <mergeCell ref="D811:D813"/>
    <mergeCell ref="D751:D752"/>
    <mergeCell ref="D754:D756"/>
    <mergeCell ref="D758:D762"/>
    <mergeCell ref="D763:D765"/>
    <mergeCell ref="D766:D768"/>
    <mergeCell ref="D769:D770"/>
    <mergeCell ref="D772:D775"/>
    <mergeCell ref="D776:D780"/>
    <mergeCell ref="D781:D783"/>
    <mergeCell ref="D728:D729"/>
    <mergeCell ref="D730:D731"/>
    <mergeCell ref="D732:D734"/>
    <mergeCell ref="D735:D736"/>
    <mergeCell ref="D737:D738"/>
    <mergeCell ref="D740:D742"/>
    <mergeCell ref="D744:D745"/>
    <mergeCell ref="D746:D747"/>
    <mergeCell ref="D749:D750"/>
    <mergeCell ref="D696:D697"/>
    <mergeCell ref="D700:D701"/>
    <mergeCell ref="D703:D704"/>
    <mergeCell ref="D706:D709"/>
    <mergeCell ref="D715:D716"/>
    <mergeCell ref="D717:D718"/>
    <mergeCell ref="D719:D720"/>
    <mergeCell ref="D722:D724"/>
    <mergeCell ref="D725:D727"/>
    <mergeCell ref="D668:D670"/>
    <mergeCell ref="D671:D672"/>
    <mergeCell ref="D673:D674"/>
    <mergeCell ref="D675:D676"/>
    <mergeCell ref="D677:D678"/>
    <mergeCell ref="D680:D682"/>
    <mergeCell ref="D683:D685"/>
    <mergeCell ref="D687:D688"/>
    <mergeCell ref="D691:D693"/>
    <mergeCell ref="D642:D643"/>
    <mergeCell ref="D644:D646"/>
    <mergeCell ref="D648:D649"/>
    <mergeCell ref="D650:D651"/>
    <mergeCell ref="D655:D657"/>
    <mergeCell ref="D658:D660"/>
    <mergeCell ref="D661:D662"/>
    <mergeCell ref="D663:D664"/>
    <mergeCell ref="D665:D666"/>
    <mergeCell ref="D616:D617"/>
    <mergeCell ref="D619:D621"/>
    <mergeCell ref="D622:D624"/>
    <mergeCell ref="D626:D627"/>
    <mergeCell ref="D628:D631"/>
    <mergeCell ref="D632:D634"/>
    <mergeCell ref="D635:D637"/>
    <mergeCell ref="D638:D639"/>
    <mergeCell ref="D640:D641"/>
    <mergeCell ref="D582:D585"/>
    <mergeCell ref="D586:D587"/>
    <mergeCell ref="D589:D591"/>
    <mergeCell ref="D595:D597"/>
    <mergeCell ref="D601:D602"/>
    <mergeCell ref="D607:D608"/>
    <mergeCell ref="D609:D610"/>
    <mergeCell ref="D611:D613"/>
    <mergeCell ref="D614:D615"/>
    <mergeCell ref="D553:D557"/>
    <mergeCell ref="D558:D560"/>
    <mergeCell ref="D561:D562"/>
    <mergeCell ref="D563:D565"/>
    <mergeCell ref="D567:D569"/>
    <mergeCell ref="D570:D573"/>
    <mergeCell ref="D574:D575"/>
    <mergeCell ref="D576:D577"/>
    <mergeCell ref="D578:D581"/>
    <mergeCell ref="D527:D529"/>
    <mergeCell ref="D530:D532"/>
    <mergeCell ref="D533:D535"/>
    <mergeCell ref="D536:D537"/>
    <mergeCell ref="D538:D539"/>
    <mergeCell ref="D540:D541"/>
    <mergeCell ref="D542:D544"/>
    <mergeCell ref="D547:D549"/>
    <mergeCell ref="D550:D552"/>
    <mergeCell ref="D497:D498"/>
    <mergeCell ref="D499:D500"/>
    <mergeCell ref="D501:D502"/>
    <mergeCell ref="D504:D505"/>
    <mergeCell ref="D506:D507"/>
    <mergeCell ref="D508:D510"/>
    <mergeCell ref="D511:D516"/>
    <mergeCell ref="D518:D522"/>
    <mergeCell ref="D523:D526"/>
    <mergeCell ref="D469:D471"/>
    <mergeCell ref="D472:D474"/>
    <mergeCell ref="D475:D477"/>
    <mergeCell ref="D478:D480"/>
    <mergeCell ref="D481:D483"/>
    <mergeCell ref="D485:D487"/>
    <mergeCell ref="D489:D491"/>
    <mergeCell ref="D492:D493"/>
    <mergeCell ref="D495:D496"/>
    <mergeCell ref="D436:D438"/>
    <mergeCell ref="D439:D442"/>
    <mergeCell ref="D444:D447"/>
    <mergeCell ref="D448:D449"/>
    <mergeCell ref="D452:D453"/>
    <mergeCell ref="D454:D457"/>
    <mergeCell ref="D458:D460"/>
    <mergeCell ref="D461:D462"/>
    <mergeCell ref="D466:D468"/>
    <mergeCell ref="D402:D403"/>
    <mergeCell ref="D407:D408"/>
    <mergeCell ref="D409:D412"/>
    <mergeCell ref="D413:D416"/>
    <mergeCell ref="D417:D419"/>
    <mergeCell ref="D420:D422"/>
    <mergeCell ref="D423:D426"/>
    <mergeCell ref="D428:D431"/>
    <mergeCell ref="D432:D435"/>
    <mergeCell ref="D381:D382"/>
    <mergeCell ref="D383:D384"/>
    <mergeCell ref="D385:D386"/>
    <mergeCell ref="D387:D388"/>
    <mergeCell ref="D390:D392"/>
    <mergeCell ref="D393:D394"/>
    <mergeCell ref="D395:D396"/>
    <mergeCell ref="D398:D399"/>
    <mergeCell ref="D400:D401"/>
    <mergeCell ref="D350:D354"/>
    <mergeCell ref="D355:D360"/>
    <mergeCell ref="D361:D364"/>
    <mergeCell ref="D365:D367"/>
    <mergeCell ref="D368:D369"/>
    <mergeCell ref="D370:D372"/>
    <mergeCell ref="D373:D375"/>
    <mergeCell ref="D376:D377"/>
    <mergeCell ref="D379:D380"/>
    <mergeCell ref="D318:D320"/>
    <mergeCell ref="D321:D322"/>
    <mergeCell ref="D324:D325"/>
    <mergeCell ref="D326:D329"/>
    <mergeCell ref="D330:D333"/>
    <mergeCell ref="D334:D336"/>
    <mergeCell ref="D337:D341"/>
    <mergeCell ref="D342:D344"/>
    <mergeCell ref="D345:D349"/>
    <mergeCell ref="D284:D287"/>
    <mergeCell ref="D288:D291"/>
    <mergeCell ref="D295:D297"/>
    <mergeCell ref="D298:D300"/>
    <mergeCell ref="D301:D303"/>
    <mergeCell ref="D304:D306"/>
    <mergeCell ref="D310:D311"/>
    <mergeCell ref="D312:D314"/>
    <mergeCell ref="D315:D317"/>
    <mergeCell ref="D257:D259"/>
    <mergeCell ref="D260:D262"/>
    <mergeCell ref="D263:D265"/>
    <mergeCell ref="D266:D269"/>
    <mergeCell ref="D270:D271"/>
    <mergeCell ref="D272:D274"/>
    <mergeCell ref="D275:D276"/>
    <mergeCell ref="D278:D279"/>
    <mergeCell ref="D280:D282"/>
    <mergeCell ref="D228:D230"/>
    <mergeCell ref="D231:D232"/>
    <mergeCell ref="D234:D236"/>
    <mergeCell ref="D237:D238"/>
    <mergeCell ref="D240:D243"/>
    <mergeCell ref="D244:D246"/>
    <mergeCell ref="D247:D248"/>
    <mergeCell ref="D250:D253"/>
    <mergeCell ref="D254:D256"/>
    <mergeCell ref="D202:D204"/>
    <mergeCell ref="D205:D207"/>
    <mergeCell ref="D208:D209"/>
    <mergeCell ref="D210:D211"/>
    <mergeCell ref="D212:D215"/>
    <mergeCell ref="D216:D218"/>
    <mergeCell ref="D219:D221"/>
    <mergeCell ref="D222:D223"/>
    <mergeCell ref="D226:D227"/>
    <mergeCell ref="D173:D174"/>
    <mergeCell ref="D175:D177"/>
    <mergeCell ref="D178:D179"/>
    <mergeCell ref="D180:D181"/>
    <mergeCell ref="D183:D184"/>
    <mergeCell ref="D185:D188"/>
    <mergeCell ref="D189:D192"/>
    <mergeCell ref="D195:D197"/>
    <mergeCell ref="D198:D201"/>
    <mergeCell ref="D152:D154"/>
    <mergeCell ref="D155:D156"/>
    <mergeCell ref="D157:D158"/>
    <mergeCell ref="D159:D161"/>
    <mergeCell ref="D162:D163"/>
    <mergeCell ref="D164:D165"/>
    <mergeCell ref="D166:D168"/>
    <mergeCell ref="D169:D170"/>
    <mergeCell ref="D171:D172"/>
    <mergeCell ref="D123:D125"/>
    <mergeCell ref="D126:D127"/>
    <mergeCell ref="D131:D132"/>
    <mergeCell ref="D133:D134"/>
    <mergeCell ref="D135:D136"/>
    <mergeCell ref="D137:D138"/>
    <mergeCell ref="D139:D140"/>
    <mergeCell ref="D141:D145"/>
    <mergeCell ref="D146:D151"/>
    <mergeCell ref="D94:D95"/>
    <mergeCell ref="D96:D97"/>
    <mergeCell ref="D98:D100"/>
    <mergeCell ref="D101:D105"/>
    <mergeCell ref="D108:D110"/>
    <mergeCell ref="D114:D115"/>
    <mergeCell ref="D116:D118"/>
    <mergeCell ref="D119:D120"/>
    <mergeCell ref="D121:D122"/>
    <mergeCell ref="D71:D72"/>
    <mergeCell ref="D73:D74"/>
    <mergeCell ref="D75:D77"/>
    <mergeCell ref="D78:D80"/>
    <mergeCell ref="D81:D82"/>
    <mergeCell ref="D83:D85"/>
    <mergeCell ref="D86:D89"/>
    <mergeCell ref="D90:D91"/>
    <mergeCell ref="D92:D93"/>
    <mergeCell ref="C463:C471"/>
    <mergeCell ref="D3:D5"/>
    <mergeCell ref="D6:D9"/>
    <mergeCell ref="D10:D14"/>
    <mergeCell ref="D15:D17"/>
    <mergeCell ref="D18:D21"/>
    <mergeCell ref="D22:D25"/>
    <mergeCell ref="D26:D28"/>
    <mergeCell ref="D29:D32"/>
    <mergeCell ref="D33:D35"/>
    <mergeCell ref="D36:D37"/>
    <mergeCell ref="D38:D40"/>
    <mergeCell ref="D41:D43"/>
    <mergeCell ref="D44:D47"/>
    <mergeCell ref="D48:D50"/>
    <mergeCell ref="D51:D52"/>
    <mergeCell ref="D53:D55"/>
    <mergeCell ref="D56:D57"/>
    <mergeCell ref="D58:D60"/>
    <mergeCell ref="D61:D62"/>
    <mergeCell ref="D63:D64"/>
    <mergeCell ref="D65:D66"/>
    <mergeCell ref="D67:D68"/>
    <mergeCell ref="D69:D70"/>
    <mergeCell ref="C398:C399"/>
    <mergeCell ref="C400:C406"/>
    <mergeCell ref="C407:C416"/>
    <mergeCell ref="C417:C425"/>
    <mergeCell ref="C427:C443"/>
    <mergeCell ref="C444:C447"/>
    <mergeCell ref="C448:C450"/>
    <mergeCell ref="C452:C460"/>
    <mergeCell ref="C461:C462"/>
    <mergeCell ref="C295:C306"/>
    <mergeCell ref="C307:C323"/>
    <mergeCell ref="C324:C333"/>
    <mergeCell ref="C334:C344"/>
    <mergeCell ref="C345:C369"/>
    <mergeCell ref="C370:C377"/>
    <mergeCell ref="C378:C389"/>
    <mergeCell ref="C390:C392"/>
    <mergeCell ref="C393:C397"/>
    <mergeCell ref="C169:C194"/>
    <mergeCell ref="C195:C211"/>
    <mergeCell ref="C212:C233"/>
    <mergeCell ref="C234:C239"/>
    <mergeCell ref="C240:C256"/>
    <mergeCell ref="C257:C274"/>
    <mergeCell ref="C275:C276"/>
    <mergeCell ref="C277:C291"/>
    <mergeCell ref="C292:C294"/>
    <mergeCell ref="B400:B406"/>
    <mergeCell ref="B407:B416"/>
    <mergeCell ref="B417:B425"/>
    <mergeCell ref="B427:B443"/>
    <mergeCell ref="B444:B447"/>
    <mergeCell ref="B448:B450"/>
    <mergeCell ref="B452:B460"/>
    <mergeCell ref="B461:B462"/>
    <mergeCell ref="B463:B471"/>
    <mergeCell ref="B307:B323"/>
    <mergeCell ref="B324:B333"/>
    <mergeCell ref="B334:B344"/>
    <mergeCell ref="B345:B369"/>
    <mergeCell ref="B370:B377"/>
    <mergeCell ref="B378:B389"/>
    <mergeCell ref="B390:B392"/>
    <mergeCell ref="B393:B397"/>
    <mergeCell ref="B398:B399"/>
    <mergeCell ref="B195:B211"/>
    <mergeCell ref="B212:B233"/>
    <mergeCell ref="B234:B239"/>
    <mergeCell ref="B240:B256"/>
    <mergeCell ref="B257:B274"/>
    <mergeCell ref="B275:B276"/>
    <mergeCell ref="B277:B291"/>
    <mergeCell ref="B292:B294"/>
    <mergeCell ref="B295:B306"/>
    <mergeCell ref="A400:A406"/>
    <mergeCell ref="A407:A416"/>
    <mergeCell ref="A417:A425"/>
    <mergeCell ref="A427:A443"/>
    <mergeCell ref="A444:A447"/>
    <mergeCell ref="A448:A450"/>
    <mergeCell ref="A452:A460"/>
    <mergeCell ref="A461:A462"/>
    <mergeCell ref="A463:A471"/>
    <mergeCell ref="A307:A323"/>
    <mergeCell ref="A324:A333"/>
    <mergeCell ref="A334:A344"/>
    <mergeCell ref="A345:A369"/>
    <mergeCell ref="A370:A377"/>
    <mergeCell ref="A378:A389"/>
    <mergeCell ref="A390:A392"/>
    <mergeCell ref="A393:A397"/>
    <mergeCell ref="A398:A399"/>
    <mergeCell ref="A195:A211"/>
    <mergeCell ref="A212:A233"/>
    <mergeCell ref="A234:A239"/>
    <mergeCell ref="A240:A256"/>
    <mergeCell ref="A257:A274"/>
    <mergeCell ref="A275:A276"/>
    <mergeCell ref="A277:A291"/>
    <mergeCell ref="A292:A294"/>
    <mergeCell ref="A295:A306"/>
    <mergeCell ref="A1:V1"/>
    <mergeCell ref="A3:A74"/>
    <mergeCell ref="A75:A97"/>
    <mergeCell ref="A98:A113"/>
    <mergeCell ref="A114:A125"/>
    <mergeCell ref="A126:A134"/>
    <mergeCell ref="A135:A145"/>
    <mergeCell ref="A146:A168"/>
    <mergeCell ref="A169:A194"/>
    <mergeCell ref="B3:B74"/>
    <mergeCell ref="B75:B97"/>
    <mergeCell ref="B98:B113"/>
    <mergeCell ref="B114:B125"/>
    <mergeCell ref="B126:B134"/>
    <mergeCell ref="B135:B145"/>
    <mergeCell ref="B146:B168"/>
    <mergeCell ref="B169:B194"/>
    <mergeCell ref="C3:C74"/>
    <mergeCell ref="C75:C97"/>
    <mergeCell ref="C98:C113"/>
    <mergeCell ref="C114:C125"/>
    <mergeCell ref="C126:C134"/>
    <mergeCell ref="C135:C145"/>
    <mergeCell ref="C146:C168"/>
  </mergeCells>
  <phoneticPr fontId="3" type="noConversion"/>
  <pageMargins left="0.69930555555555596" right="0.69930555555555596" top="0.75" bottom="0.75" header="0.3" footer="0.3"/>
  <pageSetup paperSize="9" scale="81" orientation="landscape"/>
  <colBreaks count="1" manualBreakCount="1">
    <brk id="22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4"/>
  <sheetViews>
    <sheetView workbookViewId="0">
      <selection activeCell="E2" sqref="A1:K1048576"/>
    </sheetView>
  </sheetViews>
  <sheetFormatPr defaultColWidth="9" defaultRowHeight="13.5"/>
  <cols>
    <col min="1" max="1" width="5.625" customWidth="1"/>
    <col min="2" max="2" width="6.5" customWidth="1"/>
    <col min="3" max="3" width="6.25" customWidth="1"/>
    <col min="4" max="4" width="31.125" customWidth="1"/>
    <col min="5" max="5" width="45.375" customWidth="1"/>
    <col min="7" max="7" width="15" customWidth="1"/>
    <col min="8" max="8" width="10.25" customWidth="1"/>
    <col min="9" max="9" width="11.5" customWidth="1"/>
  </cols>
  <sheetData>
    <row r="1" spans="1:11" ht="20.25">
      <c r="A1" s="640" t="s">
        <v>3058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</row>
    <row r="2" spans="1:11">
      <c r="A2" s="285" t="s">
        <v>1583</v>
      </c>
      <c r="B2" s="285" t="s">
        <v>1</v>
      </c>
      <c r="C2" s="285" t="s">
        <v>2</v>
      </c>
      <c r="D2" s="285" t="s">
        <v>3</v>
      </c>
      <c r="E2" s="286" t="s">
        <v>5</v>
      </c>
      <c r="F2" s="285" t="s">
        <v>6</v>
      </c>
      <c r="G2" s="285" t="s">
        <v>7</v>
      </c>
      <c r="H2" s="285" t="s">
        <v>1584</v>
      </c>
      <c r="I2" s="290" t="s">
        <v>3037</v>
      </c>
      <c r="J2" s="290" t="s">
        <v>12</v>
      </c>
      <c r="K2" s="290" t="s">
        <v>13</v>
      </c>
    </row>
    <row r="3" spans="1:11">
      <c r="A3" s="616" t="s">
        <v>2449</v>
      </c>
      <c r="B3" s="616">
        <v>12</v>
      </c>
      <c r="C3" s="616">
        <v>12</v>
      </c>
      <c r="D3" s="646" t="s">
        <v>1130</v>
      </c>
      <c r="E3" s="124" t="s">
        <v>1694</v>
      </c>
      <c r="F3" s="124" t="s">
        <v>2450</v>
      </c>
      <c r="G3" s="123" t="s">
        <v>2451</v>
      </c>
      <c r="H3" s="289" t="s">
        <v>2452</v>
      </c>
      <c r="I3" s="146"/>
      <c r="J3" s="146"/>
      <c r="K3" s="179"/>
    </row>
    <row r="4" spans="1:11">
      <c r="A4" s="616"/>
      <c r="B4" s="616"/>
      <c r="C4" s="616"/>
      <c r="D4" s="646"/>
      <c r="E4" s="89" t="s">
        <v>2453</v>
      </c>
      <c r="F4" s="124" t="s">
        <v>2450</v>
      </c>
      <c r="G4" s="123" t="s">
        <v>2451</v>
      </c>
      <c r="H4" s="289" t="s">
        <v>2454</v>
      </c>
      <c r="I4" s="146"/>
      <c r="J4" s="146"/>
      <c r="K4" s="179"/>
    </row>
    <row r="5" spans="1:11">
      <c r="A5" s="616"/>
      <c r="B5" s="616"/>
      <c r="C5" s="616"/>
      <c r="D5" s="646"/>
      <c r="E5" s="89" t="s">
        <v>1136</v>
      </c>
      <c r="F5" s="124" t="s">
        <v>2450</v>
      </c>
      <c r="G5" s="123" t="s">
        <v>2451</v>
      </c>
      <c r="H5" s="289" t="s">
        <v>2455</v>
      </c>
      <c r="I5" s="146"/>
      <c r="J5" s="146"/>
      <c r="K5" s="179"/>
    </row>
    <row r="6" spans="1:11">
      <c r="A6" s="616"/>
      <c r="B6" s="616"/>
      <c r="C6" s="616"/>
      <c r="D6" s="646" t="s">
        <v>1138</v>
      </c>
      <c r="E6" s="89" t="s">
        <v>2456</v>
      </c>
      <c r="F6" s="89" t="s">
        <v>1140</v>
      </c>
      <c r="G6" s="123" t="s">
        <v>2457</v>
      </c>
      <c r="H6" s="289" t="s">
        <v>2458</v>
      </c>
      <c r="I6" s="146"/>
      <c r="J6" s="146"/>
      <c r="K6" s="179"/>
    </row>
    <row r="7" spans="1:11">
      <c r="A7" s="616"/>
      <c r="B7" s="616"/>
      <c r="C7" s="616"/>
      <c r="D7" s="646"/>
      <c r="E7" s="89" t="s">
        <v>2459</v>
      </c>
      <c r="F7" s="89" t="s">
        <v>1140</v>
      </c>
      <c r="G7" s="123" t="s">
        <v>2457</v>
      </c>
      <c r="H7" s="289" t="s">
        <v>2460</v>
      </c>
      <c r="I7" s="146"/>
      <c r="J7" s="146"/>
      <c r="K7" s="179"/>
    </row>
    <row r="8" spans="1:11">
      <c r="A8" s="616"/>
      <c r="B8" s="616"/>
      <c r="C8" s="616"/>
      <c r="D8" s="646"/>
      <c r="E8" s="89" t="s">
        <v>2461</v>
      </c>
      <c r="F8" s="89" t="s">
        <v>1140</v>
      </c>
      <c r="G8" s="123" t="s">
        <v>2457</v>
      </c>
      <c r="H8" s="289" t="s">
        <v>2462</v>
      </c>
      <c r="I8" s="146"/>
      <c r="J8" s="146"/>
      <c r="K8" s="179"/>
    </row>
    <row r="9" spans="1:11">
      <c r="A9" s="616"/>
      <c r="B9" s="616"/>
      <c r="C9" s="616"/>
      <c r="D9" s="646" t="s">
        <v>1124</v>
      </c>
      <c r="E9" s="89" t="s">
        <v>2463</v>
      </c>
      <c r="F9" s="89" t="s">
        <v>2464</v>
      </c>
      <c r="G9" s="123" t="s">
        <v>2465</v>
      </c>
      <c r="H9" s="289" t="s">
        <v>2466</v>
      </c>
      <c r="I9" s="146"/>
      <c r="J9" s="146"/>
      <c r="K9" s="179"/>
    </row>
    <row r="10" spans="1:11">
      <c r="A10" s="616"/>
      <c r="B10" s="616"/>
      <c r="C10" s="616"/>
      <c r="D10" s="646"/>
      <c r="E10" s="89" t="s">
        <v>1121</v>
      </c>
      <c r="F10" s="89" t="s">
        <v>2464</v>
      </c>
      <c r="G10" s="123" t="s">
        <v>2465</v>
      </c>
      <c r="H10" s="289" t="s">
        <v>2467</v>
      </c>
      <c r="I10" s="146"/>
      <c r="J10" s="146"/>
      <c r="K10" s="179"/>
    </row>
    <row r="11" spans="1:11">
      <c r="A11" s="616"/>
      <c r="B11" s="616"/>
      <c r="C11" s="616"/>
      <c r="D11" s="646"/>
      <c r="E11" s="89" t="s">
        <v>2468</v>
      </c>
      <c r="F11" s="89" t="s">
        <v>2464</v>
      </c>
      <c r="G11" s="123" t="s">
        <v>2465</v>
      </c>
      <c r="H11" s="289" t="s">
        <v>2469</v>
      </c>
      <c r="I11" s="146"/>
      <c r="J11" s="146"/>
      <c r="K11" s="179"/>
    </row>
    <row r="12" spans="1:11">
      <c r="A12" s="616"/>
      <c r="B12" s="616"/>
      <c r="C12" s="616"/>
      <c r="D12" s="646" t="s">
        <v>2470</v>
      </c>
      <c r="E12" s="89" t="s">
        <v>2471</v>
      </c>
      <c r="F12" s="89" t="s">
        <v>2472</v>
      </c>
      <c r="G12" s="123" t="s">
        <v>2473</v>
      </c>
      <c r="H12" s="289" t="s">
        <v>2474</v>
      </c>
      <c r="I12" s="146"/>
      <c r="J12" s="146"/>
      <c r="K12" s="179"/>
    </row>
    <row r="13" spans="1:11">
      <c r="A13" s="616"/>
      <c r="B13" s="616"/>
      <c r="C13" s="616"/>
      <c r="D13" s="646"/>
      <c r="E13" s="89" t="s">
        <v>2475</v>
      </c>
      <c r="F13" s="89" t="s">
        <v>2472</v>
      </c>
      <c r="G13" s="123" t="s">
        <v>2473</v>
      </c>
      <c r="H13" s="289" t="s">
        <v>2476</v>
      </c>
      <c r="I13" s="146"/>
      <c r="J13" s="146"/>
      <c r="K13" s="179"/>
    </row>
    <row r="14" spans="1:11">
      <c r="A14" s="616"/>
      <c r="B14" s="616"/>
      <c r="C14" s="616"/>
      <c r="D14" s="646"/>
      <c r="E14" s="89" t="s">
        <v>2478</v>
      </c>
      <c r="F14" s="89" t="s">
        <v>2472</v>
      </c>
      <c r="G14" s="123" t="s">
        <v>2473</v>
      </c>
      <c r="H14" s="289" t="s">
        <v>2479</v>
      </c>
      <c r="I14" s="146"/>
      <c r="J14" s="146"/>
      <c r="K14" s="179"/>
    </row>
  </sheetData>
  <mergeCells count="8">
    <mergeCell ref="A1:K1"/>
    <mergeCell ref="A3:A14"/>
    <mergeCell ref="B3:B14"/>
    <mergeCell ref="C3:C14"/>
    <mergeCell ref="D3:D5"/>
    <mergeCell ref="D6:D8"/>
    <mergeCell ref="D9:D11"/>
    <mergeCell ref="D12:D14"/>
  </mergeCells>
  <phoneticPr fontId="3" type="noConversion"/>
  <pageMargins left="0.75" right="0.75" top="1" bottom="1" header="0.51180555555555596" footer="0.51180555555555596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9"/>
  <sheetViews>
    <sheetView workbookViewId="0">
      <selection activeCell="H22" sqref="H22"/>
    </sheetView>
  </sheetViews>
  <sheetFormatPr defaultColWidth="9" defaultRowHeight="13.5"/>
  <cols>
    <col min="1" max="1" width="5.625" customWidth="1"/>
    <col min="2" max="2" width="6.5" customWidth="1"/>
    <col min="3" max="3" width="6.125" customWidth="1"/>
    <col min="4" max="4" width="17.5" customWidth="1"/>
    <col min="5" max="5" width="38.875" customWidth="1"/>
    <col min="7" max="7" width="16.625" customWidth="1"/>
    <col min="8" max="8" width="10.125" customWidth="1"/>
    <col min="9" max="9" width="12.375" customWidth="1"/>
    <col min="10" max="10" width="10.25" customWidth="1"/>
    <col min="11" max="11" width="11" customWidth="1"/>
  </cols>
  <sheetData>
    <row r="1" spans="1:11" ht="20.25">
      <c r="A1" s="640" t="s">
        <v>3059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</row>
    <row r="2" spans="1:11">
      <c r="A2" s="285" t="s">
        <v>1583</v>
      </c>
      <c r="B2" s="285" t="s">
        <v>1</v>
      </c>
      <c r="C2" s="285" t="s">
        <v>2</v>
      </c>
      <c r="D2" s="285" t="s">
        <v>3</v>
      </c>
      <c r="E2" s="286" t="s">
        <v>5</v>
      </c>
      <c r="F2" s="285" t="s">
        <v>6</v>
      </c>
      <c r="G2" s="285" t="s">
        <v>7</v>
      </c>
      <c r="H2" s="285" t="s">
        <v>1584</v>
      </c>
      <c r="I2" s="290" t="s">
        <v>3037</v>
      </c>
      <c r="J2" s="290" t="s">
        <v>12</v>
      </c>
      <c r="K2" s="290" t="s">
        <v>13</v>
      </c>
    </row>
    <row r="3" spans="1:11">
      <c r="A3" s="616" t="s">
        <v>2480</v>
      </c>
      <c r="B3" s="616">
        <v>17</v>
      </c>
      <c r="C3" s="616">
        <v>16</v>
      </c>
      <c r="D3" s="124" t="s">
        <v>893</v>
      </c>
      <c r="E3" s="89" t="s">
        <v>2481</v>
      </c>
      <c r="F3" s="146" t="s">
        <v>2482</v>
      </c>
      <c r="G3" s="123" t="s">
        <v>1213</v>
      </c>
      <c r="H3" s="289" t="s">
        <v>2483</v>
      </c>
      <c r="I3" s="124"/>
      <c r="J3" s="124"/>
      <c r="K3" s="294"/>
    </row>
    <row r="4" spans="1:11">
      <c r="A4" s="616"/>
      <c r="B4" s="616"/>
      <c r="C4" s="616"/>
      <c r="D4" s="124" t="s">
        <v>2484</v>
      </c>
      <c r="E4" s="89" t="s">
        <v>2485</v>
      </c>
      <c r="F4" s="146" t="s">
        <v>1179</v>
      </c>
      <c r="G4" s="123" t="s">
        <v>1180</v>
      </c>
      <c r="H4" s="289" t="s">
        <v>2486</v>
      </c>
      <c r="I4" s="124"/>
      <c r="J4" s="124"/>
      <c r="K4" s="294"/>
    </row>
    <row r="5" spans="1:11">
      <c r="A5" s="616"/>
      <c r="B5" s="616"/>
      <c r="C5" s="616"/>
      <c r="D5" s="124" t="s">
        <v>1182</v>
      </c>
      <c r="E5" s="89" t="s">
        <v>2487</v>
      </c>
      <c r="F5" s="146" t="s">
        <v>2488</v>
      </c>
      <c r="G5" s="123" t="s">
        <v>2489</v>
      </c>
      <c r="H5" s="289" t="s">
        <v>2490</v>
      </c>
      <c r="I5" s="124"/>
      <c r="J5" s="124"/>
      <c r="K5" s="294"/>
    </row>
    <row r="6" spans="1:11">
      <c r="A6" s="616"/>
      <c r="B6" s="616"/>
      <c r="C6" s="616"/>
      <c r="D6" s="646" t="s">
        <v>2277</v>
      </c>
      <c r="E6" s="89" t="s">
        <v>2491</v>
      </c>
      <c r="F6" s="146" t="s">
        <v>1206</v>
      </c>
      <c r="G6" s="123" t="s">
        <v>1207</v>
      </c>
      <c r="H6" s="289" t="s">
        <v>2492</v>
      </c>
      <c r="I6" s="124"/>
      <c r="J6" s="124"/>
      <c r="K6" s="294"/>
    </row>
    <row r="7" spans="1:11">
      <c r="A7" s="616"/>
      <c r="B7" s="616"/>
      <c r="C7" s="616"/>
      <c r="D7" s="646"/>
      <c r="E7" s="89" t="s">
        <v>2493</v>
      </c>
      <c r="F7" s="146" t="s">
        <v>1206</v>
      </c>
      <c r="G7" s="123" t="s">
        <v>1207</v>
      </c>
      <c r="H7" s="289" t="s">
        <v>2494</v>
      </c>
      <c r="I7" s="124"/>
      <c r="J7" s="124"/>
      <c r="K7" s="294"/>
    </row>
    <row r="8" spans="1:11">
      <c r="A8" s="616"/>
      <c r="B8" s="616"/>
      <c r="C8" s="616"/>
      <c r="D8" s="646" t="s">
        <v>610</v>
      </c>
      <c r="E8" s="89" t="s">
        <v>2495</v>
      </c>
      <c r="F8" s="146" t="s">
        <v>2496</v>
      </c>
      <c r="G8" s="123" t="s">
        <v>1147</v>
      </c>
      <c r="H8" s="289" t="s">
        <v>2497</v>
      </c>
      <c r="I8" s="124"/>
      <c r="J8" s="124"/>
      <c r="K8" s="294"/>
    </row>
    <row r="9" spans="1:11">
      <c r="A9" s="616"/>
      <c r="B9" s="616"/>
      <c r="C9" s="616"/>
      <c r="D9" s="646"/>
      <c r="E9" s="89" t="s">
        <v>2498</v>
      </c>
      <c r="F9" s="146" t="s">
        <v>2496</v>
      </c>
      <c r="G9" s="123" t="s">
        <v>1147</v>
      </c>
      <c r="H9" s="289" t="s">
        <v>2499</v>
      </c>
      <c r="I9" s="124"/>
      <c r="J9" s="124"/>
      <c r="K9" s="294"/>
    </row>
    <row r="10" spans="1:11">
      <c r="A10" s="616"/>
      <c r="B10" s="616"/>
      <c r="C10" s="616"/>
      <c r="D10" s="646"/>
      <c r="E10" s="89" t="s">
        <v>2500</v>
      </c>
      <c r="F10" s="146" t="s">
        <v>2496</v>
      </c>
      <c r="G10" s="123" t="s">
        <v>1147</v>
      </c>
      <c r="H10" s="289" t="s">
        <v>2501</v>
      </c>
      <c r="I10" s="124"/>
      <c r="J10" s="124"/>
      <c r="K10" s="294"/>
    </row>
    <row r="11" spans="1:11">
      <c r="A11" s="616"/>
      <c r="B11" s="616"/>
      <c r="C11" s="616"/>
      <c r="D11" s="646" t="s">
        <v>620</v>
      </c>
      <c r="E11" s="89" t="s">
        <v>2502</v>
      </c>
      <c r="F11" s="146" t="s">
        <v>1157</v>
      </c>
      <c r="G11" s="123" t="s">
        <v>1158</v>
      </c>
      <c r="H11" s="289" t="s">
        <v>2503</v>
      </c>
      <c r="I11" s="124"/>
      <c r="J11" s="124"/>
      <c r="K11" s="294"/>
    </row>
    <row r="12" spans="1:11">
      <c r="A12" s="616"/>
      <c r="B12" s="616"/>
      <c r="C12" s="616"/>
      <c r="D12" s="646"/>
      <c r="E12" s="89" t="s">
        <v>2504</v>
      </c>
      <c r="F12" s="146" t="s">
        <v>1157</v>
      </c>
      <c r="G12" s="123" t="s">
        <v>1158</v>
      </c>
      <c r="H12" s="289" t="s">
        <v>3000</v>
      </c>
      <c r="I12" s="124"/>
      <c r="J12" s="124"/>
      <c r="K12" s="294"/>
    </row>
    <row r="13" spans="1:11">
      <c r="A13" s="616"/>
      <c r="B13" s="616"/>
      <c r="C13" s="616"/>
      <c r="D13" s="646"/>
      <c r="E13" s="89" t="s">
        <v>2506</v>
      </c>
      <c r="F13" s="146" t="s">
        <v>1157</v>
      </c>
      <c r="G13" s="123" t="s">
        <v>1158</v>
      </c>
      <c r="H13" s="289" t="s">
        <v>3001</v>
      </c>
      <c r="I13" s="124"/>
      <c r="J13" s="124"/>
      <c r="K13" s="294"/>
    </row>
    <row r="14" spans="1:11">
      <c r="A14" s="616"/>
      <c r="B14" s="616"/>
      <c r="C14" s="616"/>
      <c r="D14" s="647" t="s">
        <v>1852</v>
      </c>
      <c r="E14" s="89" t="s">
        <v>2508</v>
      </c>
      <c r="F14" s="146" t="s">
        <v>2509</v>
      </c>
      <c r="G14" s="123" t="s">
        <v>2510</v>
      </c>
      <c r="H14" s="289" t="s">
        <v>3002</v>
      </c>
      <c r="I14" s="124"/>
      <c r="J14" s="124"/>
      <c r="K14" s="294"/>
    </row>
    <row r="15" spans="1:11">
      <c r="A15" s="616"/>
      <c r="B15" s="616"/>
      <c r="C15" s="616"/>
      <c r="D15" s="647"/>
      <c r="E15" s="89" t="s">
        <v>2512</v>
      </c>
      <c r="F15" s="146" t="s">
        <v>2509</v>
      </c>
      <c r="G15" s="123" t="s">
        <v>2510</v>
      </c>
      <c r="H15" s="289" t="s">
        <v>2513</v>
      </c>
      <c r="I15" s="124"/>
      <c r="J15" s="124"/>
      <c r="K15" s="294"/>
    </row>
    <row r="16" spans="1:11">
      <c r="A16" s="616"/>
      <c r="B16" s="616"/>
      <c r="C16" s="616"/>
      <c r="D16" s="647"/>
      <c r="E16" s="89" t="s">
        <v>2514</v>
      </c>
      <c r="F16" s="146" t="s">
        <v>2509</v>
      </c>
      <c r="G16" s="123" t="s">
        <v>2510</v>
      </c>
      <c r="H16" s="289" t="s">
        <v>3003</v>
      </c>
      <c r="I16" s="124"/>
      <c r="J16" s="124"/>
      <c r="K16" s="294"/>
    </row>
    <row r="17" spans="1:11">
      <c r="A17" s="616"/>
      <c r="B17" s="616"/>
      <c r="C17" s="616"/>
      <c r="D17" s="646" t="s">
        <v>2229</v>
      </c>
      <c r="E17" s="89" t="s">
        <v>2516</v>
      </c>
      <c r="F17" s="146" t="s">
        <v>2517</v>
      </c>
      <c r="G17" s="123" t="s">
        <v>2518</v>
      </c>
      <c r="H17" s="289" t="s">
        <v>3004</v>
      </c>
      <c r="I17" s="124"/>
      <c r="J17" s="124"/>
      <c r="K17" s="294"/>
    </row>
    <row r="18" spans="1:11">
      <c r="A18" s="616"/>
      <c r="B18" s="616"/>
      <c r="C18" s="616"/>
      <c r="D18" s="646"/>
      <c r="E18" s="89" t="s">
        <v>2520</v>
      </c>
      <c r="F18" s="146" t="s">
        <v>2517</v>
      </c>
      <c r="G18" s="123" t="s">
        <v>2518</v>
      </c>
      <c r="H18" s="289" t="s">
        <v>2521</v>
      </c>
      <c r="I18" s="124"/>
      <c r="J18" s="124"/>
      <c r="K18" s="294"/>
    </row>
    <row r="19" spans="1:11">
      <c r="A19" s="616"/>
      <c r="B19" s="616"/>
      <c r="C19" s="616"/>
      <c r="D19" s="124" t="s">
        <v>2212</v>
      </c>
      <c r="E19" s="89" t="s">
        <v>2522</v>
      </c>
      <c r="F19" s="146" t="s">
        <v>2523</v>
      </c>
      <c r="G19" s="123" t="s">
        <v>2524</v>
      </c>
      <c r="H19" s="289" t="s">
        <v>2525</v>
      </c>
      <c r="I19" s="124"/>
      <c r="J19" s="124"/>
      <c r="K19" s="294"/>
    </row>
  </sheetData>
  <mergeCells count="9">
    <mergeCell ref="A1:K1"/>
    <mergeCell ref="A3:A19"/>
    <mergeCell ref="B3:B19"/>
    <mergeCell ref="C3:C19"/>
    <mergeCell ref="D6:D7"/>
    <mergeCell ref="D8:D10"/>
    <mergeCell ref="D11:D13"/>
    <mergeCell ref="D14:D16"/>
    <mergeCell ref="D17:D18"/>
  </mergeCells>
  <phoneticPr fontId="3" type="noConversion"/>
  <pageMargins left="0.75" right="0.75" top="1" bottom="1" header="0.51180555555555596" footer="0.51180555555555596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H5" sqref="H5:K5"/>
    </sheetView>
  </sheetViews>
  <sheetFormatPr defaultColWidth="9" defaultRowHeight="13.5"/>
  <cols>
    <col min="1" max="1" width="6.25" customWidth="1"/>
    <col min="2" max="2" width="6.875" customWidth="1"/>
    <col min="3" max="3" width="6.25" customWidth="1"/>
    <col min="4" max="4" width="19.375" customWidth="1"/>
    <col min="5" max="5" width="42.625" customWidth="1"/>
    <col min="7" max="7" width="13.625" customWidth="1"/>
    <col min="9" max="9" width="12.125" customWidth="1"/>
    <col min="10" max="10" width="10.125" customWidth="1"/>
    <col min="11" max="11" width="36.5" customWidth="1"/>
  </cols>
  <sheetData>
    <row r="1" spans="1:11" ht="20.25">
      <c r="A1" s="640" t="s">
        <v>3060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</row>
    <row r="2" spans="1:11">
      <c r="A2" s="285" t="s">
        <v>1583</v>
      </c>
      <c r="B2" s="285" t="s">
        <v>1</v>
      </c>
      <c r="C2" s="285" t="s">
        <v>2</v>
      </c>
      <c r="D2" s="285" t="s">
        <v>3</v>
      </c>
      <c r="E2" s="286" t="s">
        <v>5</v>
      </c>
      <c r="F2" s="285" t="s">
        <v>6</v>
      </c>
      <c r="G2" s="285" t="s">
        <v>7</v>
      </c>
      <c r="H2" s="285" t="s">
        <v>1584</v>
      </c>
      <c r="I2" s="290" t="s">
        <v>3037</v>
      </c>
      <c r="J2" s="290" t="s">
        <v>12</v>
      </c>
      <c r="K2" s="290" t="s">
        <v>13</v>
      </c>
    </row>
    <row r="3" spans="1:11">
      <c r="A3" s="616" t="s">
        <v>2526</v>
      </c>
      <c r="B3" s="616">
        <v>10</v>
      </c>
      <c r="C3" s="616">
        <v>9</v>
      </c>
      <c r="D3" s="646" t="s">
        <v>1237</v>
      </c>
      <c r="E3" s="147" t="s">
        <v>2527</v>
      </c>
      <c r="F3" s="124" t="s">
        <v>1242</v>
      </c>
      <c r="G3" s="123" t="s">
        <v>2528</v>
      </c>
      <c r="H3" s="289" t="s">
        <v>2529</v>
      </c>
      <c r="I3" s="146"/>
      <c r="J3" s="146"/>
      <c r="K3" s="146"/>
    </row>
    <row r="4" spans="1:11">
      <c r="A4" s="616"/>
      <c r="B4" s="616"/>
      <c r="C4" s="616"/>
      <c r="D4" s="646"/>
      <c r="E4" s="147" t="s">
        <v>2530</v>
      </c>
      <c r="F4" s="89" t="s">
        <v>1242</v>
      </c>
      <c r="G4" s="123" t="s">
        <v>2528</v>
      </c>
      <c r="H4" s="289" t="s">
        <v>2531</v>
      </c>
      <c r="I4" s="146"/>
      <c r="J4" s="146"/>
      <c r="K4" s="146"/>
    </row>
    <row r="5" spans="1:11">
      <c r="A5" s="616"/>
      <c r="B5" s="616"/>
      <c r="C5" s="616"/>
      <c r="D5" s="646" t="s">
        <v>1225</v>
      </c>
      <c r="E5" s="89" t="s">
        <v>2532</v>
      </c>
      <c r="F5" s="89" t="s">
        <v>1230</v>
      </c>
      <c r="G5" s="123" t="s">
        <v>2533</v>
      </c>
      <c r="H5" s="152" t="s">
        <v>1232</v>
      </c>
      <c r="I5" s="152"/>
      <c r="J5" s="152"/>
      <c r="K5" s="152" t="s">
        <v>2534</v>
      </c>
    </row>
    <row r="6" spans="1:11">
      <c r="A6" s="616"/>
      <c r="B6" s="616"/>
      <c r="C6" s="616"/>
      <c r="D6" s="646"/>
      <c r="E6" s="89" t="s">
        <v>2535</v>
      </c>
      <c r="F6" s="89" t="s">
        <v>2536</v>
      </c>
      <c r="G6" s="123" t="s">
        <v>2537</v>
      </c>
      <c r="H6" s="289" t="s">
        <v>2538</v>
      </c>
      <c r="I6" s="146"/>
      <c r="J6" s="146"/>
      <c r="K6" s="146"/>
    </row>
    <row r="7" spans="1:11">
      <c r="A7" s="616"/>
      <c r="B7" s="616"/>
      <c r="C7" s="616"/>
      <c r="D7" s="646"/>
      <c r="E7" s="89" t="s">
        <v>2539</v>
      </c>
      <c r="F7" s="89" t="s">
        <v>1235</v>
      </c>
      <c r="G7" s="123" t="s">
        <v>2540</v>
      </c>
      <c r="H7" s="289" t="s">
        <v>2541</v>
      </c>
      <c r="I7" s="146"/>
      <c r="J7" s="146"/>
      <c r="K7" s="146"/>
    </row>
    <row r="8" spans="1:11">
      <c r="A8" s="616"/>
      <c r="B8" s="616"/>
      <c r="C8" s="616"/>
      <c r="D8" s="646"/>
      <c r="E8" s="89" t="s">
        <v>2542</v>
      </c>
      <c r="F8" s="89" t="s">
        <v>1230</v>
      </c>
      <c r="G8" s="123" t="s">
        <v>2533</v>
      </c>
      <c r="H8" s="289" t="s">
        <v>2543</v>
      </c>
      <c r="I8" s="146"/>
      <c r="J8" s="146"/>
      <c r="K8" s="146"/>
    </row>
    <row r="9" spans="1:11">
      <c r="A9" s="616"/>
      <c r="B9" s="616"/>
      <c r="C9" s="616"/>
      <c r="D9" s="647" t="s">
        <v>2544</v>
      </c>
      <c r="E9" s="89" t="s">
        <v>2542</v>
      </c>
      <c r="F9" s="89" t="s">
        <v>2545</v>
      </c>
      <c r="G9" s="123" t="s">
        <v>2546</v>
      </c>
      <c r="H9" s="289" t="s">
        <v>2547</v>
      </c>
      <c r="I9" s="146">
        <v>50</v>
      </c>
      <c r="J9" s="146" t="s">
        <v>1597</v>
      </c>
      <c r="K9" s="146" t="s">
        <v>2165</v>
      </c>
    </row>
    <row r="10" spans="1:11">
      <c r="A10" s="616"/>
      <c r="B10" s="616"/>
      <c r="C10" s="616"/>
      <c r="D10" s="647"/>
      <c r="E10" s="124" t="s">
        <v>2548</v>
      </c>
      <c r="F10" s="89" t="s">
        <v>2549</v>
      </c>
      <c r="G10" s="123" t="s">
        <v>2550</v>
      </c>
      <c r="H10" s="289" t="s">
        <v>2551</v>
      </c>
      <c r="I10" s="146"/>
      <c r="J10" s="146"/>
      <c r="K10" s="146"/>
    </row>
    <row r="11" spans="1:11">
      <c r="A11" s="616"/>
      <c r="B11" s="616"/>
      <c r="C11" s="616"/>
      <c r="D11" s="647"/>
      <c r="E11" s="89" t="s">
        <v>2552</v>
      </c>
      <c r="F11" s="89" t="s">
        <v>2553</v>
      </c>
      <c r="G11" s="123" t="s">
        <v>2554</v>
      </c>
      <c r="H11" s="289" t="s">
        <v>2555</v>
      </c>
      <c r="I11" s="146"/>
      <c r="J11" s="146"/>
      <c r="K11" s="146"/>
    </row>
    <row r="12" spans="1:11">
      <c r="A12" s="616"/>
      <c r="B12" s="616"/>
      <c r="C12" s="616"/>
      <c r="D12" s="647"/>
      <c r="E12" s="89" t="s">
        <v>2556</v>
      </c>
      <c r="F12" s="89" t="s">
        <v>2557</v>
      </c>
      <c r="G12" s="123" t="s">
        <v>2558</v>
      </c>
      <c r="H12" s="289" t="s">
        <v>2559</v>
      </c>
      <c r="I12" s="146">
        <v>400</v>
      </c>
      <c r="J12" s="146" t="s">
        <v>1597</v>
      </c>
      <c r="K12" s="146"/>
    </row>
  </sheetData>
  <mergeCells count="7">
    <mergeCell ref="A1:K1"/>
    <mergeCell ref="A3:A12"/>
    <mergeCell ref="B3:B12"/>
    <mergeCell ref="C3:C12"/>
    <mergeCell ref="D3:D4"/>
    <mergeCell ref="D5:D8"/>
    <mergeCell ref="D9:D12"/>
  </mergeCells>
  <phoneticPr fontId="3" type="noConversion"/>
  <pageMargins left="0.75" right="0.75" top="1" bottom="1" header="0.51180555555555596" footer="0.51180555555555596"/>
  <pageSetup paperSize="9" scale="75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I18" sqref="I18"/>
    </sheetView>
  </sheetViews>
  <sheetFormatPr defaultColWidth="9" defaultRowHeight="13.5"/>
  <cols>
    <col min="1" max="1" width="6.125" customWidth="1"/>
    <col min="2" max="2" width="6.5" customWidth="1"/>
    <col min="3" max="3" width="6.25" customWidth="1"/>
    <col min="4" max="4" width="18.25" customWidth="1"/>
    <col min="5" max="5" width="61.875" customWidth="1"/>
    <col min="6" max="6" width="8.25" customWidth="1"/>
    <col min="7" max="7" width="16" customWidth="1"/>
    <col min="9" max="9" width="11.5" customWidth="1"/>
    <col min="10" max="10" width="12" customWidth="1"/>
    <col min="11" max="11" width="16.75" customWidth="1"/>
  </cols>
  <sheetData>
    <row r="1" spans="1:11" ht="20.25">
      <c r="A1" s="640" t="s">
        <v>3061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</row>
    <row r="2" spans="1:11">
      <c r="A2" s="285" t="s">
        <v>1583</v>
      </c>
      <c r="B2" s="285" t="s">
        <v>1</v>
      </c>
      <c r="C2" s="285" t="s">
        <v>2</v>
      </c>
      <c r="D2" s="285" t="s">
        <v>3</v>
      </c>
      <c r="E2" s="286" t="s">
        <v>5</v>
      </c>
      <c r="F2" s="285" t="s">
        <v>6</v>
      </c>
      <c r="G2" s="285" t="s">
        <v>7</v>
      </c>
      <c r="H2" s="285" t="s">
        <v>1584</v>
      </c>
      <c r="I2" s="290" t="s">
        <v>3037</v>
      </c>
      <c r="J2" s="290" t="s">
        <v>12</v>
      </c>
      <c r="K2" s="290" t="s">
        <v>13</v>
      </c>
    </row>
    <row r="3" spans="1:11">
      <c r="A3" s="616" t="s">
        <v>2560</v>
      </c>
      <c r="B3" s="616">
        <v>11</v>
      </c>
      <c r="C3" s="616">
        <v>9</v>
      </c>
      <c r="D3" s="646" t="s">
        <v>2561</v>
      </c>
      <c r="E3" s="124" t="s">
        <v>2562</v>
      </c>
      <c r="F3" s="146" t="s">
        <v>2563</v>
      </c>
      <c r="G3" s="123">
        <v>18811333955</v>
      </c>
      <c r="H3" s="289" t="s">
        <v>2564</v>
      </c>
      <c r="I3" s="146"/>
      <c r="J3" s="147"/>
      <c r="K3" s="179"/>
    </row>
    <row r="4" spans="1:11">
      <c r="A4" s="616"/>
      <c r="B4" s="616"/>
      <c r="C4" s="616"/>
      <c r="D4" s="646"/>
      <c r="E4" s="89" t="s">
        <v>2565</v>
      </c>
      <c r="F4" s="146" t="s">
        <v>2563</v>
      </c>
      <c r="G4" s="123">
        <v>18811333955</v>
      </c>
      <c r="H4" s="289" t="s">
        <v>2566</v>
      </c>
      <c r="I4" s="300">
        <v>300</v>
      </c>
      <c r="J4" s="300" t="s">
        <v>1597</v>
      </c>
      <c r="K4" s="300" t="s">
        <v>2165</v>
      </c>
    </row>
    <row r="5" spans="1:11">
      <c r="A5" s="616"/>
      <c r="B5" s="616"/>
      <c r="C5" s="616"/>
      <c r="D5" s="646"/>
      <c r="E5" s="89" t="s">
        <v>2567</v>
      </c>
      <c r="F5" s="146" t="s">
        <v>2563</v>
      </c>
      <c r="G5" s="123">
        <v>18811333955</v>
      </c>
      <c r="H5" s="289" t="s">
        <v>2568</v>
      </c>
      <c r="I5" s="146"/>
      <c r="J5" s="146"/>
      <c r="K5" s="179"/>
    </row>
    <row r="6" spans="1:11">
      <c r="A6" s="616"/>
      <c r="B6" s="616"/>
      <c r="C6" s="616"/>
      <c r="D6" s="647" t="s">
        <v>1311</v>
      </c>
      <c r="E6" s="89" t="s">
        <v>3005</v>
      </c>
      <c r="F6" s="146" t="s">
        <v>1313</v>
      </c>
      <c r="G6" s="298">
        <v>13021169155</v>
      </c>
      <c r="H6" s="289" t="s">
        <v>2570</v>
      </c>
      <c r="I6" s="146"/>
      <c r="J6" s="146"/>
      <c r="K6" s="179"/>
    </row>
    <row r="7" spans="1:11">
      <c r="A7" s="616"/>
      <c r="B7" s="616"/>
      <c r="C7" s="616"/>
      <c r="D7" s="647"/>
      <c r="E7" s="89" t="s">
        <v>3006</v>
      </c>
      <c r="F7" s="146" t="s">
        <v>1313</v>
      </c>
      <c r="G7" s="298">
        <v>13021169155</v>
      </c>
      <c r="H7" s="154" t="s">
        <v>1232</v>
      </c>
      <c r="I7" s="124"/>
      <c r="J7" s="146"/>
      <c r="K7" s="179"/>
    </row>
    <row r="8" spans="1:11">
      <c r="A8" s="616"/>
      <c r="B8" s="616"/>
      <c r="C8" s="616"/>
      <c r="D8" s="647"/>
      <c r="E8" s="89" t="s">
        <v>3007</v>
      </c>
      <c r="F8" s="146" t="s">
        <v>1313</v>
      </c>
      <c r="G8" s="298">
        <v>13021169155</v>
      </c>
      <c r="H8" s="289" t="s">
        <v>2574</v>
      </c>
      <c r="I8" s="124"/>
      <c r="J8" s="146"/>
      <c r="K8" s="179"/>
    </row>
    <row r="9" spans="1:11">
      <c r="A9" s="616"/>
      <c r="B9" s="616"/>
      <c r="C9" s="616"/>
      <c r="D9" s="647"/>
      <c r="E9" s="89" t="s">
        <v>2575</v>
      </c>
      <c r="F9" s="146" t="s">
        <v>1313</v>
      </c>
      <c r="G9" s="298">
        <v>13021169155</v>
      </c>
      <c r="H9" s="289" t="s">
        <v>2576</v>
      </c>
      <c r="I9" s="124"/>
      <c r="J9" s="147"/>
      <c r="K9" s="179"/>
    </row>
    <row r="10" spans="1:11">
      <c r="A10" s="616"/>
      <c r="B10" s="616"/>
      <c r="C10" s="616"/>
      <c r="D10" s="647"/>
      <c r="E10" s="89" t="s">
        <v>3008</v>
      </c>
      <c r="F10" s="146" t="s">
        <v>1313</v>
      </c>
      <c r="G10" s="298">
        <v>13021169155</v>
      </c>
      <c r="H10" s="289" t="s">
        <v>2578</v>
      </c>
      <c r="I10" s="300">
        <v>275</v>
      </c>
      <c r="J10" s="300" t="s">
        <v>1597</v>
      </c>
      <c r="K10" s="179"/>
    </row>
    <row r="11" spans="1:11">
      <c r="A11" s="616"/>
      <c r="B11" s="616"/>
      <c r="C11" s="616"/>
      <c r="D11" s="647" t="s">
        <v>2579</v>
      </c>
      <c r="E11" s="299" t="s">
        <v>2580</v>
      </c>
      <c r="F11" s="146" t="s">
        <v>2581</v>
      </c>
      <c r="G11" s="147">
        <v>18811471510</v>
      </c>
      <c r="H11" s="289" t="s">
        <v>2582</v>
      </c>
      <c r="I11" s="300">
        <v>250</v>
      </c>
      <c r="J11" s="300" t="s">
        <v>1597</v>
      </c>
      <c r="K11" s="179"/>
    </row>
    <row r="12" spans="1:11">
      <c r="A12" s="616"/>
      <c r="B12" s="616"/>
      <c r="C12" s="616"/>
      <c r="D12" s="647"/>
      <c r="E12" s="299" t="s">
        <v>2583</v>
      </c>
      <c r="F12" s="146" t="s">
        <v>2581</v>
      </c>
      <c r="G12" s="147" t="s">
        <v>2584</v>
      </c>
      <c r="H12" s="289" t="s">
        <v>2585</v>
      </c>
      <c r="I12" s="124"/>
      <c r="J12" s="146"/>
      <c r="K12" s="179"/>
    </row>
    <row r="13" spans="1:11">
      <c r="A13" s="616"/>
      <c r="B13" s="616"/>
      <c r="C13" s="616"/>
      <c r="D13" s="647"/>
      <c r="E13" s="299" t="s">
        <v>2565</v>
      </c>
      <c r="F13" s="146" t="s">
        <v>2581</v>
      </c>
      <c r="G13" s="147">
        <v>18811471510</v>
      </c>
      <c r="H13" s="154" t="s">
        <v>1232</v>
      </c>
      <c r="I13" s="124"/>
      <c r="J13" s="124"/>
      <c r="K13" s="179"/>
    </row>
  </sheetData>
  <mergeCells count="7">
    <mergeCell ref="A1:K1"/>
    <mergeCell ref="A3:A13"/>
    <mergeCell ref="B3:B13"/>
    <mergeCell ref="C3:C13"/>
    <mergeCell ref="D3:D5"/>
    <mergeCell ref="D6:D10"/>
    <mergeCell ref="D11:D13"/>
  </mergeCells>
  <phoneticPr fontId="3" type="noConversion"/>
  <pageMargins left="0.75" right="0.75" top="1" bottom="1" header="0.51180555555555596" footer="0.51180555555555596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E13" sqref="E13"/>
    </sheetView>
  </sheetViews>
  <sheetFormatPr defaultColWidth="9" defaultRowHeight="13.5"/>
  <cols>
    <col min="1" max="1" width="5.375" customWidth="1"/>
    <col min="2" max="2" width="6" customWidth="1"/>
    <col min="3" max="3" width="5.25" customWidth="1"/>
    <col min="4" max="4" width="20.125" customWidth="1"/>
    <col min="5" max="5" width="69.375" customWidth="1"/>
    <col min="6" max="6" width="7.625" customWidth="1"/>
    <col min="7" max="7" width="14" customWidth="1"/>
    <col min="8" max="8" width="9.25" customWidth="1"/>
    <col min="9" max="9" width="11" customWidth="1"/>
    <col min="10" max="10" width="10.125" customWidth="1"/>
    <col min="11" max="11" width="19.25" customWidth="1"/>
  </cols>
  <sheetData>
    <row r="1" spans="1:11" ht="20.25">
      <c r="A1" s="640" t="s">
        <v>3062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</row>
    <row r="2" spans="1:11">
      <c r="A2" s="285" t="s">
        <v>1583</v>
      </c>
      <c r="B2" s="285" t="s">
        <v>1</v>
      </c>
      <c r="C2" s="285" t="s">
        <v>2</v>
      </c>
      <c r="D2" s="285" t="s">
        <v>3</v>
      </c>
      <c r="E2" s="286" t="s">
        <v>5</v>
      </c>
      <c r="F2" s="285" t="s">
        <v>6</v>
      </c>
      <c r="G2" s="285" t="s">
        <v>7</v>
      </c>
      <c r="H2" s="285" t="s">
        <v>1584</v>
      </c>
      <c r="I2" s="290" t="s">
        <v>3037</v>
      </c>
      <c r="J2" s="290" t="s">
        <v>12</v>
      </c>
      <c r="K2" s="290" t="s">
        <v>13</v>
      </c>
    </row>
    <row r="3" spans="1:11">
      <c r="A3" s="616" t="s">
        <v>2589</v>
      </c>
      <c r="B3" s="616">
        <v>26</v>
      </c>
      <c r="C3" s="616">
        <v>24</v>
      </c>
      <c r="D3" s="646" t="s">
        <v>2590</v>
      </c>
      <c r="E3" s="124" t="s">
        <v>3009</v>
      </c>
      <c r="F3" s="124" t="s">
        <v>2592</v>
      </c>
      <c r="G3" s="123" t="s">
        <v>2593</v>
      </c>
      <c r="H3" s="289" t="s">
        <v>2594</v>
      </c>
      <c r="I3" s="146">
        <v>200</v>
      </c>
      <c r="J3" s="146" t="s">
        <v>1597</v>
      </c>
      <c r="K3" s="146"/>
    </row>
    <row r="4" spans="1:11">
      <c r="A4" s="616"/>
      <c r="B4" s="616"/>
      <c r="C4" s="616"/>
      <c r="D4" s="646"/>
      <c r="E4" s="124" t="s">
        <v>3010</v>
      </c>
      <c r="F4" s="124" t="s">
        <v>2596</v>
      </c>
      <c r="G4" s="123" t="s">
        <v>2597</v>
      </c>
      <c r="H4" s="154" t="s">
        <v>1232</v>
      </c>
      <c r="I4" s="154"/>
      <c r="J4" s="154"/>
      <c r="K4" s="154"/>
    </row>
    <row r="5" spans="1:11">
      <c r="A5" s="616"/>
      <c r="B5" s="616"/>
      <c r="C5" s="616"/>
      <c r="D5" s="646"/>
      <c r="E5" s="124" t="s">
        <v>3011</v>
      </c>
      <c r="F5" s="124" t="s">
        <v>2600</v>
      </c>
      <c r="G5" s="123" t="s">
        <v>2601</v>
      </c>
      <c r="H5" s="289" t="s">
        <v>2602</v>
      </c>
      <c r="I5" s="124"/>
      <c r="J5" s="124"/>
      <c r="K5" s="124"/>
    </row>
    <row r="6" spans="1:11">
      <c r="A6" s="616"/>
      <c r="B6" s="616"/>
      <c r="C6" s="616"/>
      <c r="D6" s="646"/>
      <c r="E6" s="124" t="s">
        <v>3012</v>
      </c>
      <c r="F6" s="124" t="s">
        <v>2604</v>
      </c>
      <c r="G6" s="123" t="s">
        <v>2605</v>
      </c>
      <c r="H6" s="289" t="s">
        <v>2606</v>
      </c>
      <c r="I6" s="124"/>
      <c r="J6" s="124"/>
      <c r="K6" s="124"/>
    </row>
    <row r="7" spans="1:11">
      <c r="A7" s="616"/>
      <c r="B7" s="616"/>
      <c r="C7" s="616"/>
      <c r="D7" s="646"/>
      <c r="E7" s="124" t="s">
        <v>3013</v>
      </c>
      <c r="F7" s="124" t="s">
        <v>2592</v>
      </c>
      <c r="G7" s="123" t="s">
        <v>2593</v>
      </c>
      <c r="H7" s="289" t="s">
        <v>2608</v>
      </c>
      <c r="I7" s="124"/>
      <c r="J7" s="124"/>
      <c r="K7" s="124"/>
    </row>
    <row r="8" spans="1:11">
      <c r="A8" s="616"/>
      <c r="B8" s="616"/>
      <c r="C8" s="616"/>
      <c r="D8" s="646" t="s">
        <v>2609</v>
      </c>
      <c r="E8" s="89" t="s">
        <v>2610</v>
      </c>
      <c r="F8" s="89" t="s">
        <v>2611</v>
      </c>
      <c r="G8" s="123" t="s">
        <v>2612</v>
      </c>
      <c r="H8" s="289" t="s">
        <v>2613</v>
      </c>
      <c r="I8" s="124"/>
      <c r="J8" s="124"/>
      <c r="K8" s="124"/>
    </row>
    <row r="9" spans="1:11">
      <c r="A9" s="616"/>
      <c r="B9" s="616"/>
      <c r="C9" s="616"/>
      <c r="D9" s="646"/>
      <c r="E9" s="89" t="s">
        <v>2614</v>
      </c>
      <c r="F9" s="89" t="s">
        <v>2611</v>
      </c>
      <c r="G9" s="123" t="s">
        <v>2612</v>
      </c>
      <c r="H9" s="154" t="s">
        <v>1232</v>
      </c>
      <c r="I9" s="154"/>
      <c r="J9" s="154"/>
      <c r="K9" s="154"/>
    </row>
    <row r="10" spans="1:11">
      <c r="A10" s="616"/>
      <c r="B10" s="616"/>
      <c r="C10" s="616"/>
      <c r="D10" s="646"/>
      <c r="E10" s="89" t="s">
        <v>2617</v>
      </c>
      <c r="F10" s="89" t="s">
        <v>2611</v>
      </c>
      <c r="G10" s="123" t="s">
        <v>2612</v>
      </c>
      <c r="H10" s="289" t="s">
        <v>2618</v>
      </c>
      <c r="I10" s="146"/>
      <c r="J10" s="146"/>
      <c r="K10" s="146"/>
    </row>
    <row r="11" spans="1:11">
      <c r="A11" s="616"/>
      <c r="B11" s="616"/>
      <c r="C11" s="616"/>
      <c r="D11" s="646"/>
      <c r="E11" s="89" t="s">
        <v>2619</v>
      </c>
      <c r="F11" s="89" t="s">
        <v>2611</v>
      </c>
      <c r="G11" s="123" t="s">
        <v>2612</v>
      </c>
      <c r="H11" s="289" t="s">
        <v>2620</v>
      </c>
      <c r="I11" s="146"/>
      <c r="J11" s="146"/>
      <c r="K11" s="146"/>
    </row>
    <row r="12" spans="1:11">
      <c r="A12" s="616"/>
      <c r="B12" s="616"/>
      <c r="C12" s="616"/>
      <c r="D12" s="646"/>
      <c r="E12" s="89" t="s">
        <v>2621</v>
      </c>
      <c r="F12" s="89" t="s">
        <v>2611</v>
      </c>
      <c r="G12" s="123" t="s">
        <v>2612</v>
      </c>
      <c r="H12" s="289" t="s">
        <v>2622</v>
      </c>
      <c r="I12" s="146"/>
      <c r="J12" s="146"/>
      <c r="K12" s="146"/>
    </row>
    <row r="13" spans="1:11">
      <c r="A13" s="616"/>
      <c r="B13" s="616"/>
      <c r="C13" s="616"/>
      <c r="D13" s="646" t="s">
        <v>1288</v>
      </c>
      <c r="E13" s="89" t="s">
        <v>2623</v>
      </c>
      <c r="F13" s="89" t="s">
        <v>2624</v>
      </c>
      <c r="G13" s="123" t="s">
        <v>2625</v>
      </c>
      <c r="H13" s="289" t="s">
        <v>2626</v>
      </c>
      <c r="I13" s="146">
        <v>200</v>
      </c>
      <c r="J13" s="146" t="s">
        <v>1597</v>
      </c>
      <c r="K13" s="146" t="s">
        <v>2627</v>
      </c>
    </row>
    <row r="14" spans="1:11">
      <c r="A14" s="616"/>
      <c r="B14" s="616"/>
      <c r="C14" s="616"/>
      <c r="D14" s="646"/>
      <c r="E14" s="89" t="s">
        <v>2628</v>
      </c>
      <c r="F14" s="89" t="s">
        <v>2624</v>
      </c>
      <c r="G14" s="123" t="s">
        <v>2625</v>
      </c>
      <c r="H14" s="154" t="s">
        <v>1232</v>
      </c>
      <c r="I14" s="154"/>
      <c r="J14" s="154"/>
      <c r="K14" s="154"/>
    </row>
    <row r="15" spans="1:11">
      <c r="A15" s="616"/>
      <c r="B15" s="616"/>
      <c r="C15" s="616"/>
      <c r="D15" s="646"/>
      <c r="E15" s="89" t="s">
        <v>2631</v>
      </c>
      <c r="F15" s="89" t="s">
        <v>2624</v>
      </c>
      <c r="G15" s="123" t="s">
        <v>2625</v>
      </c>
      <c r="H15" s="289" t="s">
        <v>2632</v>
      </c>
      <c r="I15" s="124"/>
      <c r="J15" s="124"/>
      <c r="K15" s="124"/>
    </row>
    <row r="16" spans="1:11">
      <c r="A16" s="616"/>
      <c r="B16" s="616"/>
      <c r="C16" s="616"/>
      <c r="D16" s="646"/>
      <c r="E16" s="89" t="s">
        <v>2633</v>
      </c>
      <c r="F16" s="89" t="s">
        <v>2624</v>
      </c>
      <c r="G16" s="123" t="s">
        <v>2625</v>
      </c>
      <c r="H16" s="289" t="s">
        <v>2634</v>
      </c>
      <c r="I16" s="124"/>
      <c r="J16" s="124"/>
      <c r="K16" s="124"/>
    </row>
    <row r="17" spans="1:11">
      <c r="A17" s="616"/>
      <c r="B17" s="616"/>
      <c r="C17" s="616"/>
      <c r="D17" s="646"/>
      <c r="E17" s="89" t="s">
        <v>2635</v>
      </c>
      <c r="F17" s="89" t="s">
        <v>2624</v>
      </c>
      <c r="G17" s="123" t="s">
        <v>2625</v>
      </c>
      <c r="H17" s="289" t="s">
        <v>2636</v>
      </c>
      <c r="I17" s="124"/>
      <c r="J17" s="124"/>
      <c r="K17" s="124"/>
    </row>
    <row r="18" spans="1:11">
      <c r="A18" s="616"/>
      <c r="B18" s="616"/>
      <c r="C18" s="616"/>
      <c r="D18" s="646"/>
      <c r="E18" s="89" t="s">
        <v>2637</v>
      </c>
      <c r="F18" s="89" t="s">
        <v>2624</v>
      </c>
      <c r="G18" s="123" t="s">
        <v>2625</v>
      </c>
      <c r="H18" s="289" t="s">
        <v>2638</v>
      </c>
      <c r="I18" s="124"/>
      <c r="J18" s="124"/>
      <c r="K18" s="124"/>
    </row>
    <row r="19" spans="1:11">
      <c r="A19" s="616"/>
      <c r="B19" s="616"/>
      <c r="C19" s="616"/>
      <c r="D19" s="646" t="s">
        <v>2639</v>
      </c>
      <c r="E19" s="89" t="s">
        <v>3014</v>
      </c>
      <c r="F19" s="89" t="s">
        <v>2641</v>
      </c>
      <c r="G19" s="123" t="s">
        <v>2642</v>
      </c>
      <c r="H19" s="289" t="s">
        <v>2643</v>
      </c>
      <c r="I19" s="124">
        <v>300</v>
      </c>
      <c r="J19" s="124" t="s">
        <v>1597</v>
      </c>
      <c r="K19" s="124" t="s">
        <v>1636</v>
      </c>
    </row>
    <row r="20" spans="1:11">
      <c r="A20" s="616"/>
      <c r="B20" s="616"/>
      <c r="C20" s="616"/>
      <c r="D20" s="646"/>
      <c r="E20" s="89" t="s">
        <v>2644</v>
      </c>
      <c r="F20" s="89" t="s">
        <v>2641</v>
      </c>
      <c r="G20" s="123" t="s">
        <v>2642</v>
      </c>
      <c r="H20" s="289" t="s">
        <v>2645</v>
      </c>
      <c r="I20" s="124"/>
      <c r="J20" s="124"/>
      <c r="K20" s="124"/>
    </row>
    <row r="21" spans="1:11">
      <c r="A21" s="616"/>
      <c r="B21" s="616"/>
      <c r="C21" s="616"/>
      <c r="D21" s="646"/>
      <c r="E21" s="89" t="s">
        <v>2646</v>
      </c>
      <c r="F21" s="89" t="s">
        <v>2641</v>
      </c>
      <c r="G21" s="123" t="s">
        <v>2642</v>
      </c>
      <c r="H21" s="289" t="s">
        <v>2647</v>
      </c>
      <c r="I21" s="124"/>
      <c r="J21" s="124"/>
      <c r="K21" s="124"/>
    </row>
    <row r="22" spans="1:11">
      <c r="A22" s="616"/>
      <c r="B22" s="616"/>
      <c r="C22" s="616"/>
      <c r="D22" s="646"/>
      <c r="E22" s="89" t="s">
        <v>3015</v>
      </c>
      <c r="F22" s="89" t="s">
        <v>2641</v>
      </c>
      <c r="G22" s="123" t="s">
        <v>2642</v>
      </c>
      <c r="H22" s="289" t="s">
        <v>2649</v>
      </c>
      <c r="I22" s="124"/>
      <c r="J22" s="124"/>
      <c r="K22" s="124"/>
    </row>
    <row r="23" spans="1:11">
      <c r="A23" s="616"/>
      <c r="B23" s="616"/>
      <c r="C23" s="616"/>
      <c r="D23" s="646" t="s">
        <v>2651</v>
      </c>
      <c r="E23" s="89" t="s">
        <v>2652</v>
      </c>
      <c r="F23" s="89" t="s">
        <v>2653</v>
      </c>
      <c r="G23" s="123" t="s">
        <v>2654</v>
      </c>
      <c r="H23" s="289" t="s">
        <v>2655</v>
      </c>
      <c r="I23" s="124">
        <v>200</v>
      </c>
      <c r="J23" s="124" t="s">
        <v>1597</v>
      </c>
      <c r="K23" s="124" t="s">
        <v>1636</v>
      </c>
    </row>
    <row r="24" spans="1:11">
      <c r="A24" s="616"/>
      <c r="B24" s="616"/>
      <c r="C24" s="616"/>
      <c r="D24" s="646"/>
      <c r="E24" s="89" t="s">
        <v>2656</v>
      </c>
      <c r="F24" s="89" t="s">
        <v>2653</v>
      </c>
      <c r="G24" s="123" t="s">
        <v>2654</v>
      </c>
      <c r="H24" s="289" t="s">
        <v>2657</v>
      </c>
      <c r="I24" s="124"/>
      <c r="J24" s="124"/>
      <c r="K24" s="124"/>
    </row>
    <row r="25" spans="1:11">
      <c r="A25" s="616"/>
      <c r="B25" s="616"/>
      <c r="C25" s="616"/>
      <c r="D25" s="646"/>
      <c r="E25" s="89" t="s">
        <v>2658</v>
      </c>
      <c r="F25" s="89" t="s">
        <v>2653</v>
      </c>
      <c r="G25" s="123" t="s">
        <v>2654</v>
      </c>
      <c r="H25" s="289" t="s">
        <v>2659</v>
      </c>
      <c r="I25" s="124"/>
      <c r="J25" s="124"/>
      <c r="K25" s="124"/>
    </row>
    <row r="26" spans="1:11">
      <c r="A26" s="616"/>
      <c r="B26" s="616"/>
      <c r="C26" s="616"/>
      <c r="D26" s="646" t="s">
        <v>1304</v>
      </c>
      <c r="E26" s="89" t="s">
        <v>2628</v>
      </c>
      <c r="F26" s="89" t="s">
        <v>2660</v>
      </c>
      <c r="G26" s="123" t="s">
        <v>2661</v>
      </c>
      <c r="H26" s="289" t="s">
        <v>2662</v>
      </c>
      <c r="I26" s="124"/>
      <c r="J26" s="124"/>
      <c r="K26" s="124"/>
    </row>
    <row r="27" spans="1:11">
      <c r="A27" s="616"/>
      <c r="B27" s="616"/>
      <c r="C27" s="616"/>
      <c r="D27" s="646"/>
      <c r="E27" s="89" t="s">
        <v>2633</v>
      </c>
      <c r="F27" s="89" t="s">
        <v>2660</v>
      </c>
      <c r="G27" s="123" t="s">
        <v>2661</v>
      </c>
      <c r="H27" s="289" t="s">
        <v>2663</v>
      </c>
      <c r="I27" s="124"/>
      <c r="J27" s="124"/>
      <c r="K27" s="124"/>
    </row>
    <row r="28" spans="1:11">
      <c r="A28" s="616"/>
      <c r="B28" s="616"/>
      <c r="C28" s="616"/>
      <c r="D28" s="146" t="s">
        <v>3017</v>
      </c>
      <c r="E28" s="89" t="s">
        <v>3018</v>
      </c>
      <c r="F28" s="89" t="s">
        <v>1260</v>
      </c>
      <c r="G28" s="123" t="s">
        <v>3019</v>
      </c>
      <c r="H28" s="289"/>
      <c r="I28" s="124"/>
      <c r="J28" s="146"/>
      <c r="K28" s="179"/>
    </row>
  </sheetData>
  <mergeCells count="10">
    <mergeCell ref="A1:K1"/>
    <mergeCell ref="A3:A28"/>
    <mergeCell ref="B3:B28"/>
    <mergeCell ref="C3:C28"/>
    <mergeCell ref="D3:D7"/>
    <mergeCell ref="D8:D12"/>
    <mergeCell ref="D13:D18"/>
    <mergeCell ref="D19:D22"/>
    <mergeCell ref="D23:D25"/>
    <mergeCell ref="D26:D27"/>
  </mergeCells>
  <phoneticPr fontId="3" type="noConversion"/>
  <pageMargins left="0.74791666666666701" right="0.35416666666666702" top="0.98402777777777795" bottom="0.98402777777777795" header="0.51180555555555596" footer="0.51180555555555596"/>
  <pageSetup paperSize="9" scale="75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opLeftCell="D1" workbookViewId="0">
      <selection activeCell="E7" sqref="E7"/>
    </sheetView>
  </sheetViews>
  <sheetFormatPr defaultColWidth="9" defaultRowHeight="13.5"/>
  <cols>
    <col min="1" max="1" width="5.25" customWidth="1"/>
    <col min="2" max="2" width="7.875" customWidth="1"/>
    <col min="3" max="3" width="6.5" customWidth="1"/>
    <col min="4" max="4" width="16.5" customWidth="1"/>
    <col min="5" max="5" width="62.875" customWidth="1"/>
    <col min="6" max="6" width="8.125" customWidth="1"/>
    <col min="7" max="7" width="14.875" customWidth="1"/>
    <col min="8" max="8" width="10" customWidth="1"/>
    <col min="9" max="9" width="11.75" customWidth="1"/>
    <col min="10" max="10" width="11.25" customWidth="1"/>
    <col min="11" max="11" width="13.875" customWidth="1"/>
  </cols>
  <sheetData>
    <row r="1" spans="1:11" ht="20.25">
      <c r="A1" s="640" t="s">
        <v>3063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</row>
    <row r="2" spans="1:11">
      <c r="A2" s="285" t="s">
        <v>1583</v>
      </c>
      <c r="B2" s="285" t="s">
        <v>1</v>
      </c>
      <c r="C2" s="285" t="s">
        <v>2</v>
      </c>
      <c r="D2" s="285" t="s">
        <v>3</v>
      </c>
      <c r="E2" s="286" t="s">
        <v>5</v>
      </c>
      <c r="F2" s="285" t="s">
        <v>6</v>
      </c>
      <c r="G2" s="285" t="s">
        <v>7</v>
      </c>
      <c r="H2" s="285" t="s">
        <v>1584</v>
      </c>
      <c r="I2" s="290" t="s">
        <v>3037</v>
      </c>
      <c r="J2" s="290" t="s">
        <v>12</v>
      </c>
      <c r="K2" s="290" t="s">
        <v>13</v>
      </c>
    </row>
    <row r="3" spans="1:11">
      <c r="A3" s="616" t="s">
        <v>2664</v>
      </c>
      <c r="B3" s="616">
        <v>8</v>
      </c>
      <c r="C3" s="616">
        <v>8</v>
      </c>
      <c r="D3" s="646" t="s">
        <v>1345</v>
      </c>
      <c r="E3" s="124" t="s">
        <v>2665</v>
      </c>
      <c r="F3" s="124" t="s">
        <v>2666</v>
      </c>
      <c r="G3" s="123" t="s">
        <v>2667</v>
      </c>
      <c r="H3" s="289" t="s">
        <v>2668</v>
      </c>
      <c r="I3" s="146"/>
      <c r="J3" s="146"/>
      <c r="K3" s="146"/>
    </row>
    <row r="4" spans="1:11">
      <c r="A4" s="616"/>
      <c r="B4" s="616"/>
      <c r="C4" s="616"/>
      <c r="D4" s="646"/>
      <c r="E4" s="89" t="s">
        <v>2669</v>
      </c>
      <c r="F4" s="89" t="s">
        <v>2666</v>
      </c>
      <c r="G4" s="123" t="s">
        <v>2667</v>
      </c>
      <c r="H4" s="289" t="s">
        <v>2670</v>
      </c>
      <c r="I4" s="146">
        <v>475</v>
      </c>
      <c r="J4" s="146" t="s">
        <v>1597</v>
      </c>
      <c r="K4" s="146" t="s">
        <v>2671</v>
      </c>
    </row>
    <row r="5" spans="1:11">
      <c r="A5" s="616"/>
      <c r="B5" s="616"/>
      <c r="C5" s="616"/>
      <c r="D5" s="646"/>
      <c r="E5" s="89" t="s">
        <v>2672</v>
      </c>
      <c r="F5" s="89" t="s">
        <v>2673</v>
      </c>
      <c r="G5" s="123" t="s">
        <v>2674</v>
      </c>
      <c r="H5" s="289" t="s">
        <v>2675</v>
      </c>
      <c r="I5" s="146"/>
      <c r="J5" s="146"/>
      <c r="K5" s="146"/>
    </row>
    <row r="6" spans="1:11">
      <c r="A6" s="616"/>
      <c r="B6" s="616"/>
      <c r="C6" s="616"/>
      <c r="D6" s="647" t="s">
        <v>2288</v>
      </c>
      <c r="E6" s="89" t="s">
        <v>2676</v>
      </c>
      <c r="F6" s="89" t="s">
        <v>2677</v>
      </c>
      <c r="G6" s="123" t="s">
        <v>2678</v>
      </c>
      <c r="H6" s="289" t="s">
        <v>2679</v>
      </c>
      <c r="I6" s="146"/>
      <c r="J6" s="146"/>
      <c r="K6" s="146"/>
    </row>
    <row r="7" spans="1:11">
      <c r="A7" s="616"/>
      <c r="B7" s="616"/>
      <c r="C7" s="616"/>
      <c r="D7" s="647"/>
      <c r="E7" s="89" t="s">
        <v>2680</v>
      </c>
      <c r="F7" s="89" t="s">
        <v>2681</v>
      </c>
      <c r="G7" s="123" t="s">
        <v>2682</v>
      </c>
      <c r="H7" s="289" t="s">
        <v>2683</v>
      </c>
      <c r="I7" s="146">
        <v>285</v>
      </c>
      <c r="J7" s="146" t="s">
        <v>1597</v>
      </c>
      <c r="K7" s="146" t="s">
        <v>2671</v>
      </c>
    </row>
    <row r="8" spans="1:11">
      <c r="A8" s="616"/>
      <c r="B8" s="616"/>
      <c r="C8" s="616"/>
      <c r="D8" s="647"/>
      <c r="E8" s="89" t="s">
        <v>2684</v>
      </c>
      <c r="F8" s="89" t="s">
        <v>2685</v>
      </c>
      <c r="G8" s="123" t="s">
        <v>2686</v>
      </c>
      <c r="H8" s="289" t="s">
        <v>2687</v>
      </c>
      <c r="I8" s="146"/>
      <c r="J8" s="146"/>
      <c r="K8" s="146"/>
    </row>
    <row r="9" spans="1:11">
      <c r="A9" s="616"/>
      <c r="B9" s="616"/>
      <c r="C9" s="616"/>
      <c r="D9" s="647" t="s">
        <v>1304</v>
      </c>
      <c r="E9" s="89" t="s">
        <v>2688</v>
      </c>
      <c r="F9" s="89" t="s">
        <v>1366</v>
      </c>
      <c r="G9" s="123" t="s">
        <v>2689</v>
      </c>
      <c r="H9" s="289" t="s">
        <v>2690</v>
      </c>
      <c r="I9" s="146"/>
      <c r="J9" s="146"/>
      <c r="K9" s="146"/>
    </row>
    <row r="10" spans="1:11">
      <c r="A10" s="616"/>
      <c r="B10" s="616"/>
      <c r="C10" s="616"/>
      <c r="D10" s="647"/>
      <c r="E10" s="89" t="s">
        <v>3020</v>
      </c>
      <c r="F10" s="89" t="s">
        <v>1366</v>
      </c>
      <c r="G10" s="123" t="s">
        <v>2689</v>
      </c>
      <c r="H10" s="289" t="s">
        <v>2692</v>
      </c>
      <c r="I10" s="146"/>
      <c r="J10" s="146"/>
      <c r="K10" s="146"/>
    </row>
  </sheetData>
  <mergeCells count="7">
    <mergeCell ref="A1:K1"/>
    <mergeCell ref="A3:A10"/>
    <mergeCell ref="B3:B10"/>
    <mergeCell ref="C3:C10"/>
    <mergeCell ref="D3:D5"/>
    <mergeCell ref="D6:D8"/>
    <mergeCell ref="D9:D10"/>
  </mergeCells>
  <phoneticPr fontId="3" type="noConversion"/>
  <pageMargins left="0.75" right="0.75" top="1" bottom="1" header="0.51180555555555596" footer="0.51180555555555596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H19" sqref="H19"/>
    </sheetView>
  </sheetViews>
  <sheetFormatPr defaultColWidth="9" defaultRowHeight="13.5"/>
  <cols>
    <col min="1" max="1" width="5.375" customWidth="1"/>
    <col min="2" max="2" width="5.5" customWidth="1"/>
    <col min="3" max="3" width="5.75" customWidth="1"/>
    <col min="4" max="4" width="22.875" customWidth="1"/>
    <col min="5" max="5" width="47.5" customWidth="1"/>
    <col min="7" max="7" width="19" customWidth="1"/>
    <col min="9" max="9" width="11.5" customWidth="1"/>
    <col min="10" max="10" width="10.125" customWidth="1"/>
  </cols>
  <sheetData>
    <row r="1" spans="1:11" ht="20.25">
      <c r="A1" s="640" t="s">
        <v>3064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</row>
    <row r="2" spans="1:11">
      <c r="A2" s="290" t="s">
        <v>1583</v>
      </c>
      <c r="B2" s="290" t="s">
        <v>1</v>
      </c>
      <c r="C2" s="290" t="s">
        <v>2</v>
      </c>
      <c r="D2" s="290" t="s">
        <v>3</v>
      </c>
      <c r="E2" s="292" t="s">
        <v>5</v>
      </c>
      <c r="F2" s="290" t="s">
        <v>6</v>
      </c>
      <c r="G2" s="290" t="s">
        <v>7</v>
      </c>
      <c r="H2" s="290" t="s">
        <v>1584</v>
      </c>
      <c r="I2" s="290" t="s">
        <v>3037</v>
      </c>
      <c r="J2" s="290" t="s">
        <v>12</v>
      </c>
      <c r="K2" s="290" t="s">
        <v>13</v>
      </c>
    </row>
    <row r="3" spans="1:11">
      <c r="A3" s="657" t="s">
        <v>2693</v>
      </c>
      <c r="B3" s="657">
        <v>12</v>
      </c>
      <c r="C3" s="657">
        <v>10</v>
      </c>
      <c r="D3" s="213" t="s">
        <v>2694</v>
      </c>
      <c r="E3" s="275" t="s">
        <v>2695</v>
      </c>
      <c r="F3" s="215" t="s">
        <v>2696</v>
      </c>
      <c r="G3" s="215">
        <v>18813141636</v>
      </c>
      <c r="H3" s="154" t="s">
        <v>1232</v>
      </c>
      <c r="I3" s="154"/>
      <c r="J3" s="154"/>
      <c r="K3" s="154"/>
    </row>
    <row r="4" spans="1:11">
      <c r="A4" s="657"/>
      <c r="B4" s="657"/>
      <c r="C4" s="657"/>
      <c r="D4" s="650" t="s">
        <v>1400</v>
      </c>
      <c r="E4" s="275" t="s">
        <v>3021</v>
      </c>
      <c r="F4" s="215" t="s">
        <v>1402</v>
      </c>
      <c r="G4" s="215">
        <v>18610371022</v>
      </c>
      <c r="H4" s="154" t="s">
        <v>1232</v>
      </c>
      <c r="I4" s="154"/>
      <c r="J4" s="154"/>
      <c r="K4" s="154"/>
    </row>
    <row r="5" spans="1:11">
      <c r="A5" s="657"/>
      <c r="B5" s="657"/>
      <c r="C5" s="657"/>
      <c r="D5" s="650"/>
      <c r="E5" s="213" t="s">
        <v>3022</v>
      </c>
      <c r="F5" s="291" t="s">
        <v>1402</v>
      </c>
      <c r="G5" s="291">
        <v>18610371022</v>
      </c>
      <c r="H5" s="289" t="s">
        <v>2702</v>
      </c>
      <c r="I5" s="146"/>
      <c r="J5" s="146"/>
      <c r="K5" s="146"/>
    </row>
    <row r="6" spans="1:11">
      <c r="A6" s="657"/>
      <c r="B6" s="657"/>
      <c r="C6" s="657"/>
      <c r="D6" s="650" t="s">
        <v>2703</v>
      </c>
      <c r="E6" s="291" t="s">
        <v>2704</v>
      </c>
      <c r="F6" s="291" t="s">
        <v>1376</v>
      </c>
      <c r="G6" s="213">
        <v>15201588299</v>
      </c>
      <c r="H6" s="289" t="s">
        <v>2705</v>
      </c>
      <c r="I6" s="146"/>
      <c r="J6" s="146"/>
      <c r="K6" s="146"/>
    </row>
    <row r="7" spans="1:11">
      <c r="A7" s="657"/>
      <c r="B7" s="657"/>
      <c r="C7" s="657"/>
      <c r="D7" s="650"/>
      <c r="E7" s="291" t="s">
        <v>2695</v>
      </c>
      <c r="F7" s="291" t="s">
        <v>1376</v>
      </c>
      <c r="G7" s="213">
        <v>15201588299</v>
      </c>
      <c r="H7" s="289" t="s">
        <v>2706</v>
      </c>
      <c r="I7" s="146"/>
      <c r="J7" s="146"/>
      <c r="K7" s="146"/>
    </row>
    <row r="8" spans="1:11">
      <c r="A8" s="657"/>
      <c r="B8" s="657"/>
      <c r="C8" s="657"/>
      <c r="D8" s="650" t="s">
        <v>2707</v>
      </c>
      <c r="E8" s="213" t="s">
        <v>2708</v>
      </c>
      <c r="F8" s="291" t="s">
        <v>2709</v>
      </c>
      <c r="G8" s="213">
        <v>18811336296</v>
      </c>
      <c r="H8" s="289" t="s">
        <v>2710</v>
      </c>
      <c r="I8" s="146"/>
      <c r="J8" s="146"/>
      <c r="K8" s="146"/>
    </row>
    <row r="9" spans="1:11">
      <c r="A9" s="657"/>
      <c r="B9" s="657"/>
      <c r="C9" s="657"/>
      <c r="D9" s="650"/>
      <c r="E9" s="213" t="s">
        <v>2711</v>
      </c>
      <c r="F9" s="291" t="s">
        <v>2709</v>
      </c>
      <c r="G9" s="213">
        <v>18811336296</v>
      </c>
      <c r="H9" s="289" t="s">
        <v>2712</v>
      </c>
      <c r="I9" s="146"/>
      <c r="J9" s="146"/>
      <c r="K9" s="146"/>
    </row>
    <row r="10" spans="1:11">
      <c r="A10" s="657"/>
      <c r="B10" s="657"/>
      <c r="C10" s="657"/>
      <c r="D10" s="650" t="s">
        <v>2713</v>
      </c>
      <c r="E10" s="291" t="s">
        <v>2714</v>
      </c>
      <c r="F10" s="291" t="s">
        <v>2715</v>
      </c>
      <c r="G10" s="213">
        <v>18201281736</v>
      </c>
      <c r="H10" s="289" t="s">
        <v>2716</v>
      </c>
      <c r="I10" s="146"/>
      <c r="J10" s="146"/>
      <c r="K10" s="146"/>
    </row>
    <row r="11" spans="1:11">
      <c r="A11" s="657"/>
      <c r="B11" s="657"/>
      <c r="C11" s="657"/>
      <c r="D11" s="650"/>
      <c r="E11" s="291" t="s">
        <v>1838</v>
      </c>
      <c r="F11" s="291" t="s">
        <v>2715</v>
      </c>
      <c r="G11" s="213">
        <v>18201281736</v>
      </c>
      <c r="H11" s="289" t="s">
        <v>2717</v>
      </c>
      <c r="I11" s="146"/>
      <c r="J11" s="146"/>
      <c r="K11" s="146"/>
    </row>
    <row r="12" spans="1:11">
      <c r="A12" s="657"/>
      <c r="B12" s="657"/>
      <c r="C12" s="657"/>
      <c r="D12" s="650" t="s">
        <v>2718</v>
      </c>
      <c r="E12" s="291" t="s">
        <v>2719</v>
      </c>
      <c r="F12" s="291" t="s">
        <v>2720</v>
      </c>
      <c r="G12" s="213">
        <v>18811100897</v>
      </c>
      <c r="H12" s="289" t="s">
        <v>2721</v>
      </c>
      <c r="I12" s="146"/>
      <c r="J12" s="146"/>
      <c r="K12" s="146"/>
    </row>
    <row r="13" spans="1:11">
      <c r="A13" s="657"/>
      <c r="B13" s="657"/>
      <c r="C13" s="657"/>
      <c r="D13" s="650"/>
      <c r="E13" s="291" t="s">
        <v>2722</v>
      </c>
      <c r="F13" s="291" t="s">
        <v>2720</v>
      </c>
      <c r="G13" s="213">
        <v>18811100897</v>
      </c>
      <c r="H13" s="289" t="s">
        <v>2723</v>
      </c>
      <c r="I13" s="146"/>
      <c r="J13" s="146"/>
      <c r="K13" s="146"/>
    </row>
    <row r="14" spans="1:11">
      <c r="A14" s="657"/>
      <c r="B14" s="657"/>
      <c r="C14" s="657"/>
      <c r="D14" s="213" t="s">
        <v>2724</v>
      </c>
      <c r="E14" s="291" t="s">
        <v>2725</v>
      </c>
      <c r="F14" s="291" t="s">
        <v>2726</v>
      </c>
      <c r="G14" s="213">
        <v>18710269077</v>
      </c>
      <c r="H14" s="289" t="s">
        <v>2727</v>
      </c>
      <c r="I14" s="146">
        <v>300</v>
      </c>
      <c r="J14" s="146" t="s">
        <v>1597</v>
      </c>
      <c r="K14" s="146"/>
    </row>
    <row r="15" spans="1:11">
      <c r="I15" s="234"/>
      <c r="J15" s="234"/>
      <c r="K15" s="234"/>
    </row>
  </sheetData>
  <mergeCells count="9">
    <mergeCell ref="A1:K1"/>
    <mergeCell ref="A3:A14"/>
    <mergeCell ref="B3:B14"/>
    <mergeCell ref="C3:C14"/>
    <mergeCell ref="D4:D5"/>
    <mergeCell ref="D6:D7"/>
    <mergeCell ref="D8:D9"/>
    <mergeCell ref="D10:D11"/>
    <mergeCell ref="D12:D13"/>
  </mergeCells>
  <phoneticPr fontId="3" type="noConversion"/>
  <pageMargins left="0.74791666666666701" right="0.35416666666666702" top="0.98402777777777795" bottom="0.98402777777777795" header="0.51180555555555596" footer="0.51180555555555596"/>
  <pageSetup paperSize="9" scale="75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activeCell="J4" sqref="J4"/>
    </sheetView>
  </sheetViews>
  <sheetFormatPr defaultColWidth="9" defaultRowHeight="13.5"/>
  <cols>
    <col min="1" max="1" width="6.5" customWidth="1"/>
    <col min="2" max="2" width="6.125" customWidth="1"/>
    <col min="3" max="3" width="6.875" customWidth="1"/>
    <col min="4" max="4" width="29.625" customWidth="1"/>
    <col min="5" max="5" width="32" customWidth="1"/>
    <col min="6" max="6" width="16.375" customWidth="1"/>
    <col min="7" max="7" width="12.5" customWidth="1"/>
    <col min="8" max="8" width="13.25" customWidth="1"/>
    <col min="9" max="9" width="14.125" customWidth="1"/>
  </cols>
  <sheetData>
    <row r="1" spans="1:11" ht="20.25">
      <c r="A1" s="640" t="s">
        <v>3065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</row>
    <row r="2" spans="1:11">
      <c r="A2" s="285" t="s">
        <v>1583</v>
      </c>
      <c r="B2" s="285" t="s">
        <v>1</v>
      </c>
      <c r="C2" s="285" t="s">
        <v>2</v>
      </c>
      <c r="D2" s="285" t="s">
        <v>3</v>
      </c>
      <c r="E2" s="286" t="s">
        <v>5</v>
      </c>
      <c r="F2" s="285" t="s">
        <v>6</v>
      </c>
      <c r="G2" s="285" t="s">
        <v>7</v>
      </c>
      <c r="H2" s="285" t="s">
        <v>1584</v>
      </c>
      <c r="I2" s="290" t="s">
        <v>3037</v>
      </c>
      <c r="J2" s="290" t="s">
        <v>12</v>
      </c>
      <c r="K2" s="290" t="s">
        <v>13</v>
      </c>
    </row>
    <row r="3" spans="1:11">
      <c r="A3" s="616" t="s">
        <v>2728</v>
      </c>
      <c r="B3" s="616">
        <v>3</v>
      </c>
      <c r="C3" s="641">
        <v>3</v>
      </c>
      <c r="D3" s="646" t="s">
        <v>1412</v>
      </c>
      <c r="E3" s="124" t="s">
        <v>2729</v>
      </c>
      <c r="F3" s="124" t="s">
        <v>1414</v>
      </c>
      <c r="G3" s="123" t="s">
        <v>1415</v>
      </c>
      <c r="H3" s="289" t="s">
        <v>2730</v>
      </c>
      <c r="I3" s="146"/>
      <c r="J3" s="146"/>
      <c r="K3" s="179"/>
    </row>
    <row r="4" spans="1:11">
      <c r="A4" s="616"/>
      <c r="B4" s="616"/>
      <c r="C4" s="641"/>
      <c r="D4" s="646"/>
      <c r="E4" s="89" t="s">
        <v>2731</v>
      </c>
      <c r="F4" s="124" t="s">
        <v>1414</v>
      </c>
      <c r="G4" s="123" t="s">
        <v>1415</v>
      </c>
      <c r="H4" s="289" t="s">
        <v>2732</v>
      </c>
      <c r="I4" s="146">
        <v>400</v>
      </c>
      <c r="J4" s="146" t="s">
        <v>1597</v>
      </c>
      <c r="K4" s="179"/>
    </row>
    <row r="5" spans="1:11">
      <c r="A5" s="616"/>
      <c r="B5" s="616"/>
      <c r="C5" s="641"/>
      <c r="D5" s="646"/>
      <c r="E5" s="89" t="s">
        <v>2733</v>
      </c>
      <c r="F5" s="124" t="s">
        <v>1414</v>
      </c>
      <c r="G5" s="123" t="s">
        <v>1415</v>
      </c>
      <c r="H5" s="289" t="s">
        <v>2734</v>
      </c>
      <c r="I5" s="146"/>
      <c r="J5" s="146"/>
      <c r="K5" s="179"/>
    </row>
  </sheetData>
  <mergeCells count="5">
    <mergeCell ref="A1:K1"/>
    <mergeCell ref="A3:A5"/>
    <mergeCell ref="B3:B5"/>
    <mergeCell ref="C3:C5"/>
    <mergeCell ref="D3:D5"/>
  </mergeCells>
  <phoneticPr fontId="3" type="noConversion"/>
  <pageMargins left="0.75" right="0.75" top="1" bottom="1" header="0.51180555555555596" footer="0.51180555555555596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>
      <selection activeCell="H11" sqref="H11"/>
    </sheetView>
  </sheetViews>
  <sheetFormatPr defaultColWidth="9" defaultRowHeight="13.5"/>
  <cols>
    <col min="1" max="1" width="6.25" customWidth="1"/>
    <col min="2" max="2" width="5.625" customWidth="1"/>
    <col min="3" max="3" width="6" customWidth="1"/>
    <col min="4" max="4" width="20.25" customWidth="1"/>
    <col min="5" max="5" width="6.125" customWidth="1"/>
    <col min="6" max="6" width="31.875" customWidth="1"/>
    <col min="7" max="7" width="8.75" customWidth="1"/>
    <col min="8" max="8" width="11.625" customWidth="1"/>
    <col min="9" max="9" width="10.5" customWidth="1"/>
    <col min="10" max="10" width="11.375" customWidth="1"/>
    <col min="11" max="11" width="10.25" customWidth="1"/>
    <col min="12" max="12" width="15.375" customWidth="1"/>
  </cols>
  <sheetData>
    <row r="1" spans="1:12" ht="20.25">
      <c r="A1" s="640" t="s">
        <v>3066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</row>
    <row r="2" spans="1:12">
      <c r="A2" s="285" t="s">
        <v>1583</v>
      </c>
      <c r="B2" s="285" t="s">
        <v>1</v>
      </c>
      <c r="C2" s="285" t="s">
        <v>2</v>
      </c>
      <c r="D2" s="285" t="s">
        <v>3</v>
      </c>
      <c r="E2" s="285" t="s">
        <v>4</v>
      </c>
      <c r="F2" s="286" t="s">
        <v>5</v>
      </c>
      <c r="G2" s="285" t="s">
        <v>6</v>
      </c>
      <c r="H2" s="285" t="s">
        <v>7</v>
      </c>
      <c r="I2" s="285" t="s">
        <v>1584</v>
      </c>
      <c r="J2" s="290" t="s">
        <v>3037</v>
      </c>
      <c r="K2" s="290" t="s">
        <v>12</v>
      </c>
      <c r="L2" s="290" t="s">
        <v>13</v>
      </c>
    </row>
    <row r="3" spans="1:12">
      <c r="A3" s="616" t="s">
        <v>2735</v>
      </c>
      <c r="B3" s="616">
        <v>5</v>
      </c>
      <c r="C3" s="616">
        <v>5</v>
      </c>
      <c r="D3" s="660" t="s">
        <v>2736</v>
      </c>
      <c r="E3" s="122">
        <v>4</v>
      </c>
      <c r="F3" s="125" t="s">
        <v>2737</v>
      </c>
      <c r="G3" s="122" t="s">
        <v>2738</v>
      </c>
      <c r="H3" s="123" t="s">
        <v>2739</v>
      </c>
      <c r="I3" s="199" t="s">
        <v>2740</v>
      </c>
      <c r="J3" s="146">
        <v>275</v>
      </c>
      <c r="K3" s="146" t="s">
        <v>1597</v>
      </c>
      <c r="L3" s="146" t="s">
        <v>2741</v>
      </c>
    </row>
    <row r="4" spans="1:12" ht="24">
      <c r="A4" s="616"/>
      <c r="B4" s="616"/>
      <c r="C4" s="616"/>
      <c r="D4" s="660"/>
      <c r="E4" s="124">
        <v>3</v>
      </c>
      <c r="F4" s="125" t="s">
        <v>2742</v>
      </c>
      <c r="G4" s="125" t="s">
        <v>2738</v>
      </c>
      <c r="H4" s="123" t="s">
        <v>2739</v>
      </c>
      <c r="I4" s="199" t="s">
        <v>2743</v>
      </c>
      <c r="J4" s="146"/>
      <c r="K4" s="146"/>
      <c r="L4" s="146"/>
    </row>
    <row r="5" spans="1:12" ht="24">
      <c r="A5" s="616"/>
      <c r="B5" s="616"/>
      <c r="C5" s="616"/>
      <c r="D5" s="660" t="s">
        <v>2744</v>
      </c>
      <c r="E5" s="122">
        <v>3</v>
      </c>
      <c r="F5" s="125" t="s">
        <v>2745</v>
      </c>
      <c r="G5" s="89" t="s">
        <v>2746</v>
      </c>
      <c r="H5" s="123" t="s">
        <v>2747</v>
      </c>
      <c r="I5" s="199" t="s">
        <v>2748</v>
      </c>
      <c r="J5" s="146"/>
      <c r="K5" s="146"/>
      <c r="L5" s="146"/>
    </row>
    <row r="6" spans="1:12" ht="24">
      <c r="A6" s="616"/>
      <c r="B6" s="616"/>
      <c r="C6" s="616"/>
      <c r="D6" s="660"/>
      <c r="E6" s="122">
        <v>3</v>
      </c>
      <c r="F6" s="125" t="s">
        <v>2749</v>
      </c>
      <c r="G6" s="89" t="s">
        <v>2746</v>
      </c>
      <c r="H6" s="123" t="s">
        <v>2747</v>
      </c>
      <c r="I6" s="199" t="s">
        <v>2750</v>
      </c>
      <c r="J6" s="146"/>
      <c r="K6" s="146"/>
      <c r="L6" s="146"/>
    </row>
    <row r="7" spans="1:12" ht="24">
      <c r="A7" s="616"/>
      <c r="B7" s="616"/>
      <c r="C7" s="616"/>
      <c r="D7" s="122" t="s">
        <v>2751</v>
      </c>
      <c r="E7" s="122">
        <v>3</v>
      </c>
      <c r="F7" s="122" t="s">
        <v>2752</v>
      </c>
      <c r="G7" s="125" t="s">
        <v>2753</v>
      </c>
      <c r="H7" s="123" t="s">
        <v>2754</v>
      </c>
      <c r="I7" s="199" t="s">
        <v>2755</v>
      </c>
      <c r="J7" s="146"/>
      <c r="K7" s="146"/>
      <c r="L7" s="146"/>
    </row>
  </sheetData>
  <mergeCells count="6">
    <mergeCell ref="A1:L1"/>
    <mergeCell ref="A3:A7"/>
    <mergeCell ref="B3:B7"/>
    <mergeCell ref="C3:C7"/>
    <mergeCell ref="D3:D4"/>
    <mergeCell ref="D5:D6"/>
  </mergeCells>
  <phoneticPr fontId="3" type="noConversion"/>
  <pageMargins left="0.75" right="0.75" top="1" bottom="1" header="0.51180555555555596" footer="0.51180555555555596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4"/>
  <sheetViews>
    <sheetView workbookViewId="0">
      <selection sqref="A1:K1"/>
    </sheetView>
  </sheetViews>
  <sheetFormatPr defaultColWidth="9" defaultRowHeight="13.5"/>
  <cols>
    <col min="1" max="1" width="6.5" customWidth="1"/>
    <col min="2" max="2" width="6.125" customWidth="1"/>
    <col min="3" max="3" width="7.5" customWidth="1"/>
    <col min="4" max="4" width="24.625" customWidth="1"/>
    <col min="5" max="5" width="36.5" customWidth="1"/>
    <col min="7" max="7" width="18.625" customWidth="1"/>
    <col min="9" max="9" width="11.875" customWidth="1"/>
  </cols>
  <sheetData>
    <row r="1" spans="1:11" ht="20.25">
      <c r="A1" s="640" t="s">
        <v>3067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</row>
    <row r="2" spans="1:11">
      <c r="A2" s="285" t="s">
        <v>1583</v>
      </c>
      <c r="B2" s="285" t="s">
        <v>1</v>
      </c>
      <c r="C2" s="285" t="s">
        <v>2</v>
      </c>
      <c r="D2" s="285" t="s">
        <v>3</v>
      </c>
      <c r="E2" s="286" t="s">
        <v>5</v>
      </c>
      <c r="F2" s="285" t="s">
        <v>6</v>
      </c>
      <c r="G2" s="285" t="s">
        <v>7</v>
      </c>
      <c r="H2" s="285" t="s">
        <v>1584</v>
      </c>
      <c r="I2" s="290" t="s">
        <v>3037</v>
      </c>
      <c r="J2" s="290" t="s">
        <v>12</v>
      </c>
      <c r="K2" s="290" t="s">
        <v>13</v>
      </c>
    </row>
    <row r="3" spans="1:11">
      <c r="A3" s="616" t="s">
        <v>2757</v>
      </c>
      <c r="B3" s="616">
        <v>2</v>
      </c>
      <c r="C3" s="616">
        <v>2</v>
      </c>
      <c r="D3" s="646" t="s">
        <v>2758</v>
      </c>
      <c r="E3" s="124" t="s">
        <v>2759</v>
      </c>
      <c r="F3" s="124" t="s">
        <v>2760</v>
      </c>
      <c r="G3" s="123" t="s">
        <v>2761</v>
      </c>
      <c r="H3" s="289" t="s">
        <v>2762</v>
      </c>
      <c r="I3" s="146"/>
      <c r="J3" s="146"/>
      <c r="K3" s="179"/>
    </row>
    <row r="4" spans="1:11">
      <c r="A4" s="616"/>
      <c r="B4" s="616"/>
      <c r="C4" s="616"/>
      <c r="D4" s="646"/>
      <c r="E4" s="89" t="s">
        <v>2763</v>
      </c>
      <c r="F4" s="89" t="s">
        <v>2764</v>
      </c>
      <c r="G4" s="123" t="s">
        <v>2765</v>
      </c>
      <c r="H4" s="289" t="s">
        <v>2766</v>
      </c>
      <c r="I4" s="146"/>
      <c r="J4" s="146"/>
      <c r="K4" s="179"/>
    </row>
  </sheetData>
  <mergeCells count="5">
    <mergeCell ref="A1:K1"/>
    <mergeCell ref="A3:A4"/>
    <mergeCell ref="B3:B4"/>
    <mergeCell ref="C3:C4"/>
    <mergeCell ref="D3:D4"/>
  </mergeCells>
  <phoneticPr fontId="3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31"/>
  <sheetViews>
    <sheetView topLeftCell="A456" zoomScale="114" zoomScaleNormal="114" workbookViewId="0">
      <selection activeCell="E461" sqref="A461:XFD462"/>
    </sheetView>
  </sheetViews>
  <sheetFormatPr defaultColWidth="9" defaultRowHeight="12"/>
  <cols>
    <col min="1" max="1" width="7" style="155" customWidth="1"/>
    <col min="2" max="2" width="4.625" style="155" customWidth="1"/>
    <col min="3" max="3" width="4.125" style="155" customWidth="1"/>
    <col min="4" max="4" width="13" style="155" customWidth="1"/>
    <col min="5" max="5" width="7.375" style="155" customWidth="1"/>
    <col min="6" max="6" width="50.625" style="322" customWidth="1"/>
    <col min="7" max="7" width="8.125" style="155" customWidth="1"/>
    <col min="8" max="8" width="13.625" style="155" customWidth="1"/>
    <col min="9" max="9" width="12.625" style="155" customWidth="1"/>
    <col min="10" max="10" width="8.375" style="155" customWidth="1"/>
    <col min="11" max="11" width="9.5" style="155" customWidth="1"/>
    <col min="12" max="12" width="61" style="323" customWidth="1"/>
    <col min="13" max="18" width="9" style="324"/>
    <col min="19" max="16384" width="9" style="323"/>
  </cols>
  <sheetData>
    <row r="1" spans="1:12" ht="22.5" customHeight="1">
      <c r="A1" s="640" t="s">
        <v>1582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</row>
    <row r="2" spans="1:12" ht="22.5" customHeight="1">
      <c r="A2" s="285" t="s">
        <v>1583</v>
      </c>
      <c r="B2" s="285" t="s">
        <v>1</v>
      </c>
      <c r="C2" s="285" t="s">
        <v>2</v>
      </c>
      <c r="D2" s="285" t="s">
        <v>3</v>
      </c>
      <c r="E2" s="285" t="s">
        <v>4</v>
      </c>
      <c r="F2" s="286" t="s">
        <v>5</v>
      </c>
      <c r="G2" s="285" t="s">
        <v>6</v>
      </c>
      <c r="H2" s="285" t="s">
        <v>7</v>
      </c>
      <c r="I2" s="285" t="s">
        <v>1584</v>
      </c>
      <c r="J2" s="285" t="s">
        <v>10</v>
      </c>
      <c r="K2" s="285" t="s">
        <v>1586</v>
      </c>
      <c r="L2" s="285" t="s">
        <v>12</v>
      </c>
    </row>
    <row r="3" spans="1:12" ht="22.5" customHeight="1">
      <c r="A3" s="616" t="s">
        <v>1592</v>
      </c>
      <c r="B3" s="616">
        <v>72</v>
      </c>
      <c r="C3" s="616">
        <v>67</v>
      </c>
      <c r="D3" s="646" t="s">
        <v>1593</v>
      </c>
      <c r="E3" s="124">
        <v>3</v>
      </c>
      <c r="F3" s="89" t="s">
        <v>1594</v>
      </c>
      <c r="G3" s="124" t="s">
        <v>1595</v>
      </c>
      <c r="H3" s="89">
        <v>13051518769</v>
      </c>
      <c r="I3" s="289" t="s">
        <v>1596</v>
      </c>
      <c r="J3" s="289">
        <v>590</v>
      </c>
      <c r="K3" s="289">
        <v>545</v>
      </c>
      <c r="L3" s="146" t="s">
        <v>1598</v>
      </c>
    </row>
    <row r="4" spans="1:12" ht="22.5" customHeight="1">
      <c r="A4" s="616"/>
      <c r="B4" s="616"/>
      <c r="C4" s="616"/>
      <c r="D4" s="646"/>
      <c r="E4" s="124">
        <v>3</v>
      </c>
      <c r="F4" s="89" t="s">
        <v>2963</v>
      </c>
      <c r="G4" s="89" t="s">
        <v>1595</v>
      </c>
      <c r="H4" s="89">
        <v>13051518769</v>
      </c>
      <c r="I4" s="289" t="s">
        <v>1600</v>
      </c>
      <c r="J4" s="289">
        <v>1140</v>
      </c>
      <c r="K4" s="289">
        <v>700</v>
      </c>
      <c r="L4" s="146" t="s">
        <v>2964</v>
      </c>
    </row>
    <row r="5" spans="1:12" ht="22.5" customHeight="1">
      <c r="A5" s="616"/>
      <c r="B5" s="616"/>
      <c r="C5" s="616"/>
      <c r="D5" s="646"/>
      <c r="E5" s="124">
        <v>3</v>
      </c>
      <c r="F5" s="89" t="s">
        <v>1602</v>
      </c>
      <c r="G5" s="89" t="s">
        <v>1595</v>
      </c>
      <c r="H5" s="89">
        <v>13051518769</v>
      </c>
      <c r="I5" s="289" t="s">
        <v>1603</v>
      </c>
      <c r="J5" s="289">
        <v>180</v>
      </c>
      <c r="K5" s="289">
        <v>180</v>
      </c>
      <c r="L5" s="146" t="s">
        <v>2965</v>
      </c>
    </row>
    <row r="6" spans="1:12" ht="22.5" customHeight="1">
      <c r="A6" s="616"/>
      <c r="B6" s="616"/>
      <c r="C6" s="616"/>
      <c r="D6" s="646" t="s">
        <v>1605</v>
      </c>
      <c r="E6" s="124">
        <v>3</v>
      </c>
      <c r="F6" s="89" t="s">
        <v>1606</v>
      </c>
      <c r="G6" s="124" t="s">
        <v>1607</v>
      </c>
      <c r="H6" s="89">
        <v>13120003392</v>
      </c>
      <c r="I6" s="289" t="s">
        <v>1608</v>
      </c>
      <c r="J6" s="289">
        <v>175</v>
      </c>
      <c r="K6" s="289">
        <v>150</v>
      </c>
      <c r="L6" s="146" t="s">
        <v>129</v>
      </c>
    </row>
    <row r="7" spans="1:12" ht="22.5" customHeight="1">
      <c r="A7" s="616"/>
      <c r="B7" s="616"/>
      <c r="C7" s="616"/>
      <c r="D7" s="646"/>
      <c r="E7" s="124">
        <v>4</v>
      </c>
      <c r="F7" s="89" t="s">
        <v>2966</v>
      </c>
      <c r="G7" s="89" t="s">
        <v>1607</v>
      </c>
      <c r="H7" s="89">
        <v>13120003392</v>
      </c>
      <c r="I7" s="289" t="s">
        <v>1611</v>
      </c>
      <c r="J7" s="289">
        <v>673</v>
      </c>
      <c r="K7" s="289">
        <v>425</v>
      </c>
      <c r="L7" s="146" t="s">
        <v>1612</v>
      </c>
    </row>
    <row r="8" spans="1:12" ht="22.5" customHeight="1">
      <c r="A8" s="616"/>
      <c r="B8" s="616"/>
      <c r="C8" s="616"/>
      <c r="D8" s="646"/>
      <c r="E8" s="124">
        <v>4</v>
      </c>
      <c r="F8" s="89" t="s">
        <v>1613</v>
      </c>
      <c r="G8" s="89" t="s">
        <v>1607</v>
      </c>
      <c r="H8" s="89">
        <v>13120003392</v>
      </c>
      <c r="I8" s="289" t="s">
        <v>1614</v>
      </c>
      <c r="J8" s="289">
        <v>195</v>
      </c>
      <c r="K8" s="289">
        <v>150</v>
      </c>
      <c r="L8" s="146" t="s">
        <v>2965</v>
      </c>
    </row>
    <row r="9" spans="1:12" ht="22.5" customHeight="1">
      <c r="A9" s="616"/>
      <c r="B9" s="616"/>
      <c r="C9" s="616"/>
      <c r="D9" s="646"/>
      <c r="E9" s="124">
        <v>3</v>
      </c>
      <c r="F9" s="89" t="s">
        <v>1615</v>
      </c>
      <c r="G9" s="89" t="s">
        <v>1607</v>
      </c>
      <c r="H9" s="89">
        <v>13120003392</v>
      </c>
      <c r="I9" s="289" t="s">
        <v>1616</v>
      </c>
      <c r="J9" s="289">
        <v>293</v>
      </c>
      <c r="K9" s="289">
        <v>200</v>
      </c>
      <c r="L9" s="146" t="s">
        <v>1617</v>
      </c>
    </row>
    <row r="10" spans="1:12" ht="22.5" customHeight="1">
      <c r="A10" s="616"/>
      <c r="B10" s="616"/>
      <c r="C10" s="616"/>
      <c r="D10" s="646" t="s">
        <v>1618</v>
      </c>
      <c r="E10" s="124">
        <v>3</v>
      </c>
      <c r="F10" s="89" t="s">
        <v>1619</v>
      </c>
      <c r="G10" s="89" t="s">
        <v>1620</v>
      </c>
      <c r="H10" s="89">
        <v>18310329719</v>
      </c>
      <c r="I10" s="289" t="s">
        <v>1621</v>
      </c>
      <c r="J10" s="289">
        <v>500</v>
      </c>
      <c r="K10" s="289">
        <v>350</v>
      </c>
      <c r="L10" s="146" t="s">
        <v>1612</v>
      </c>
    </row>
    <row r="11" spans="1:12" ht="22.5" customHeight="1">
      <c r="A11" s="616"/>
      <c r="B11" s="616"/>
      <c r="C11" s="616"/>
      <c r="D11" s="646"/>
      <c r="E11" s="124">
        <v>1</v>
      </c>
      <c r="F11" s="89" t="s">
        <v>1623</v>
      </c>
      <c r="G11" s="89" t="s">
        <v>1620</v>
      </c>
      <c r="H11" s="89">
        <v>18310329719</v>
      </c>
      <c r="I11" s="289" t="s">
        <v>2967</v>
      </c>
      <c r="J11" s="289">
        <v>204</v>
      </c>
      <c r="K11" s="289">
        <v>200</v>
      </c>
      <c r="L11" s="146" t="s">
        <v>1617</v>
      </c>
    </row>
    <row r="12" spans="1:12" ht="22.5" customHeight="1">
      <c r="A12" s="616"/>
      <c r="B12" s="616"/>
      <c r="C12" s="616"/>
      <c r="D12" s="646"/>
      <c r="E12" s="124">
        <v>4</v>
      </c>
      <c r="F12" s="89" t="s">
        <v>1625</v>
      </c>
      <c r="G12" s="89" t="s">
        <v>1620</v>
      </c>
      <c r="H12" s="89">
        <v>18310329719</v>
      </c>
      <c r="I12" s="289" t="s">
        <v>1626</v>
      </c>
      <c r="J12" s="289">
        <v>145</v>
      </c>
      <c r="K12" s="289">
        <v>150</v>
      </c>
      <c r="L12" s="146" t="s">
        <v>129</v>
      </c>
    </row>
    <row r="13" spans="1:12" ht="22.5" customHeight="1">
      <c r="A13" s="616"/>
      <c r="B13" s="616"/>
      <c r="C13" s="616"/>
      <c r="D13" s="646"/>
      <c r="E13" s="124">
        <v>3</v>
      </c>
      <c r="F13" s="89" t="s">
        <v>2963</v>
      </c>
      <c r="G13" s="89" t="s">
        <v>1595</v>
      </c>
      <c r="H13" s="89">
        <v>13051518769</v>
      </c>
      <c r="I13" s="146"/>
      <c r="J13" s="215"/>
      <c r="K13" s="296" t="s">
        <v>81</v>
      </c>
      <c r="L13" s="124" t="s">
        <v>2968</v>
      </c>
    </row>
    <row r="14" spans="1:12" ht="22.5" customHeight="1">
      <c r="A14" s="616"/>
      <c r="B14" s="616"/>
      <c r="C14" s="616"/>
      <c r="D14" s="646"/>
      <c r="E14" s="124">
        <v>4</v>
      </c>
      <c r="F14" s="89" t="s">
        <v>2969</v>
      </c>
      <c r="G14" s="89" t="s">
        <v>1630</v>
      </c>
      <c r="H14" s="123" t="s">
        <v>1631</v>
      </c>
      <c r="I14" s="146"/>
      <c r="J14" s="215"/>
      <c r="K14" s="296" t="s">
        <v>94</v>
      </c>
      <c r="L14" s="124" t="s">
        <v>2968</v>
      </c>
    </row>
    <row r="15" spans="1:12" ht="22.5" customHeight="1">
      <c r="A15" s="616"/>
      <c r="B15" s="616"/>
      <c r="C15" s="616"/>
      <c r="D15" s="647" t="s">
        <v>1632</v>
      </c>
      <c r="E15" s="89">
        <v>3</v>
      </c>
      <c r="F15" s="89" t="s">
        <v>1633</v>
      </c>
      <c r="G15" s="89" t="s">
        <v>1634</v>
      </c>
      <c r="H15" s="89">
        <v>18310669877</v>
      </c>
      <c r="I15" s="289" t="s">
        <v>1635</v>
      </c>
      <c r="J15" s="289">
        <v>120</v>
      </c>
      <c r="K15" s="289">
        <v>120</v>
      </c>
      <c r="L15" s="146" t="s">
        <v>129</v>
      </c>
    </row>
    <row r="16" spans="1:12" ht="22.5" customHeight="1">
      <c r="A16" s="616"/>
      <c r="B16" s="616"/>
      <c r="C16" s="616"/>
      <c r="D16" s="647"/>
      <c r="E16" s="89">
        <v>3</v>
      </c>
      <c r="F16" s="89" t="s">
        <v>1637</v>
      </c>
      <c r="G16" s="89" t="s">
        <v>1638</v>
      </c>
      <c r="H16" s="89">
        <v>13120015069</v>
      </c>
      <c r="I16" s="289" t="s">
        <v>1639</v>
      </c>
      <c r="J16" s="289">
        <v>300</v>
      </c>
      <c r="K16" s="289">
        <v>250</v>
      </c>
      <c r="L16" s="146" t="s">
        <v>1612</v>
      </c>
    </row>
    <row r="17" spans="1:12" ht="22.5" customHeight="1">
      <c r="A17" s="616"/>
      <c r="B17" s="616"/>
      <c r="C17" s="616"/>
      <c r="D17" s="647"/>
      <c r="E17" s="89">
        <v>3</v>
      </c>
      <c r="F17" s="89" t="s">
        <v>2970</v>
      </c>
      <c r="G17" s="89"/>
      <c r="H17" s="123"/>
      <c r="I17" s="146"/>
      <c r="J17" s="215"/>
      <c r="K17" s="296" t="s">
        <v>106</v>
      </c>
      <c r="L17" s="124" t="s">
        <v>2968</v>
      </c>
    </row>
    <row r="18" spans="1:12" ht="22.5" customHeight="1">
      <c r="A18" s="616"/>
      <c r="B18" s="616"/>
      <c r="C18" s="616"/>
      <c r="D18" s="647" t="s">
        <v>1642</v>
      </c>
      <c r="E18" s="325">
        <v>3</v>
      </c>
      <c r="F18" s="277" t="s">
        <v>1643</v>
      </c>
      <c r="G18" s="89" t="s">
        <v>1644</v>
      </c>
      <c r="H18" s="123" t="s">
        <v>1645</v>
      </c>
      <c r="I18" s="289" t="s">
        <v>1646</v>
      </c>
      <c r="J18" s="289">
        <v>10</v>
      </c>
      <c r="K18" s="289">
        <v>10</v>
      </c>
      <c r="L18" s="146" t="s">
        <v>129</v>
      </c>
    </row>
    <row r="19" spans="1:12" ht="22.5" customHeight="1">
      <c r="A19" s="616"/>
      <c r="B19" s="616"/>
      <c r="C19" s="616"/>
      <c r="D19" s="647"/>
      <c r="E19" s="326">
        <v>3</v>
      </c>
      <c r="F19" s="277" t="s">
        <v>1647</v>
      </c>
      <c r="G19" s="89" t="s">
        <v>1630</v>
      </c>
      <c r="H19" s="123" t="s">
        <v>1631</v>
      </c>
      <c r="I19" s="289" t="s">
        <v>1648</v>
      </c>
      <c r="J19" s="289">
        <v>300</v>
      </c>
      <c r="K19" s="289">
        <v>300</v>
      </c>
      <c r="L19" s="146" t="s">
        <v>1649</v>
      </c>
    </row>
    <row r="20" spans="1:12" ht="22.5" customHeight="1">
      <c r="A20" s="616"/>
      <c r="B20" s="616"/>
      <c r="C20" s="616"/>
      <c r="D20" s="647"/>
      <c r="E20" s="326">
        <v>3</v>
      </c>
      <c r="F20" s="277" t="s">
        <v>1650</v>
      </c>
      <c r="G20" s="89" t="s">
        <v>1651</v>
      </c>
      <c r="H20" s="123" t="s">
        <v>1652</v>
      </c>
      <c r="I20" s="289" t="s">
        <v>1653</v>
      </c>
      <c r="J20" s="289">
        <v>420</v>
      </c>
      <c r="K20" s="289">
        <v>350</v>
      </c>
      <c r="L20" s="146" t="s">
        <v>1612</v>
      </c>
    </row>
    <row r="21" spans="1:12" ht="22.5" customHeight="1">
      <c r="A21" s="616"/>
      <c r="B21" s="616"/>
      <c r="C21" s="616"/>
      <c r="D21" s="647"/>
      <c r="E21" s="326">
        <v>4</v>
      </c>
      <c r="F21" s="277" t="s">
        <v>2971</v>
      </c>
      <c r="G21" s="89" t="s">
        <v>1630</v>
      </c>
      <c r="H21" s="123" t="s">
        <v>1631</v>
      </c>
      <c r="I21" s="289" t="s">
        <v>1655</v>
      </c>
      <c r="J21" s="289">
        <v>506</v>
      </c>
      <c r="K21" s="289">
        <v>350</v>
      </c>
      <c r="L21" s="147" t="s">
        <v>1612</v>
      </c>
    </row>
    <row r="22" spans="1:12" ht="22.5" customHeight="1">
      <c r="A22" s="616"/>
      <c r="B22" s="616"/>
      <c r="C22" s="616"/>
      <c r="D22" s="647" t="s">
        <v>1656</v>
      </c>
      <c r="E22" s="89">
        <v>3</v>
      </c>
      <c r="F22" s="89" t="s">
        <v>1657</v>
      </c>
      <c r="G22" s="89" t="s">
        <v>1658</v>
      </c>
      <c r="H22" s="89">
        <v>13121916318</v>
      </c>
      <c r="I22" s="289" t="s">
        <v>1659</v>
      </c>
      <c r="J22" s="289">
        <v>300</v>
      </c>
      <c r="K22" s="289">
        <v>200</v>
      </c>
      <c r="L22" s="147" t="s">
        <v>129</v>
      </c>
    </row>
    <row r="23" spans="1:12" ht="22.5" customHeight="1">
      <c r="A23" s="616"/>
      <c r="B23" s="616"/>
      <c r="C23" s="616"/>
      <c r="D23" s="647"/>
      <c r="E23" s="89">
        <v>3</v>
      </c>
      <c r="F23" s="89" t="s">
        <v>1660</v>
      </c>
      <c r="G23" s="89" t="s">
        <v>1658</v>
      </c>
      <c r="H23" s="89">
        <v>13121916318</v>
      </c>
      <c r="I23" s="289" t="s">
        <v>1661</v>
      </c>
      <c r="J23" s="289">
        <v>500</v>
      </c>
      <c r="K23" s="289">
        <v>300</v>
      </c>
      <c r="L23" s="146" t="s">
        <v>1598</v>
      </c>
    </row>
    <row r="24" spans="1:12" ht="22.5" customHeight="1">
      <c r="A24" s="616"/>
      <c r="B24" s="616"/>
      <c r="C24" s="616"/>
      <c r="D24" s="647"/>
      <c r="E24" s="89">
        <v>3</v>
      </c>
      <c r="F24" s="89" t="s">
        <v>1731</v>
      </c>
      <c r="G24" s="89" t="s">
        <v>80</v>
      </c>
      <c r="H24" s="89">
        <v>15201645716</v>
      </c>
      <c r="I24" s="146"/>
      <c r="J24" s="215"/>
      <c r="K24" s="318" t="s">
        <v>134</v>
      </c>
      <c r="L24" s="124" t="s">
        <v>2968</v>
      </c>
    </row>
    <row r="25" spans="1:12" ht="22.5" customHeight="1">
      <c r="A25" s="616"/>
      <c r="B25" s="616"/>
      <c r="C25" s="616"/>
      <c r="D25" s="647"/>
      <c r="E25" s="89">
        <v>3</v>
      </c>
      <c r="F25" s="89" t="s">
        <v>1663</v>
      </c>
      <c r="G25" s="89" t="s">
        <v>1658</v>
      </c>
      <c r="H25" s="89">
        <v>13121916318</v>
      </c>
      <c r="I25" s="289" t="s">
        <v>1664</v>
      </c>
      <c r="J25" s="289">
        <v>200</v>
      </c>
      <c r="K25" s="289">
        <v>100</v>
      </c>
      <c r="L25" s="146" t="s">
        <v>1617</v>
      </c>
    </row>
    <row r="26" spans="1:12" ht="22.5" customHeight="1">
      <c r="A26" s="616"/>
      <c r="B26" s="616"/>
      <c r="C26" s="616"/>
      <c r="D26" s="647" t="s">
        <v>1665</v>
      </c>
      <c r="E26" s="89">
        <v>3</v>
      </c>
      <c r="F26" s="89" t="s">
        <v>1666</v>
      </c>
      <c r="G26" s="89" t="s">
        <v>1667</v>
      </c>
      <c r="H26" s="275">
        <v>18310357656</v>
      </c>
      <c r="I26" s="289" t="s">
        <v>1668</v>
      </c>
      <c r="J26" s="289">
        <v>755</v>
      </c>
      <c r="K26" s="289">
        <v>350</v>
      </c>
      <c r="L26" s="146" t="s">
        <v>1617</v>
      </c>
    </row>
    <row r="27" spans="1:12" ht="22.5" customHeight="1">
      <c r="A27" s="616"/>
      <c r="B27" s="616"/>
      <c r="C27" s="616"/>
      <c r="D27" s="647"/>
      <c r="E27" s="89">
        <v>3</v>
      </c>
      <c r="F27" s="89" t="s">
        <v>1669</v>
      </c>
      <c r="G27" s="89" t="s">
        <v>1670</v>
      </c>
      <c r="H27" s="89">
        <v>18310339059</v>
      </c>
      <c r="I27" s="289" t="s">
        <v>1671</v>
      </c>
      <c r="J27" s="289">
        <v>500</v>
      </c>
      <c r="K27" s="289">
        <v>250</v>
      </c>
      <c r="L27" s="147" t="s">
        <v>129</v>
      </c>
    </row>
    <row r="28" spans="1:12" ht="22.5" customHeight="1">
      <c r="A28" s="616"/>
      <c r="B28" s="616"/>
      <c r="C28" s="616"/>
      <c r="D28" s="647"/>
      <c r="E28" s="89">
        <v>3</v>
      </c>
      <c r="F28" s="89" t="s">
        <v>1672</v>
      </c>
      <c r="G28" s="89" t="s">
        <v>1673</v>
      </c>
      <c r="H28" s="89">
        <v>15600917038</v>
      </c>
      <c r="I28" s="289" t="s">
        <v>1674</v>
      </c>
      <c r="J28" s="289">
        <v>300</v>
      </c>
      <c r="K28" s="289">
        <v>100</v>
      </c>
      <c r="L28" s="147" t="s">
        <v>1598</v>
      </c>
    </row>
    <row r="29" spans="1:12" ht="22.5" customHeight="1">
      <c r="A29" s="616"/>
      <c r="B29" s="616"/>
      <c r="C29" s="616"/>
      <c r="D29" s="647" t="s">
        <v>1675</v>
      </c>
      <c r="E29" s="89">
        <v>3</v>
      </c>
      <c r="F29" s="89" t="s">
        <v>1676</v>
      </c>
      <c r="G29" s="89" t="s">
        <v>1677</v>
      </c>
      <c r="H29" s="89">
        <v>15901388813</v>
      </c>
      <c r="I29" s="289" t="s">
        <v>1678</v>
      </c>
      <c r="J29" s="289">
        <v>300</v>
      </c>
      <c r="K29" s="289">
        <v>250</v>
      </c>
      <c r="L29" s="146" t="s">
        <v>1598</v>
      </c>
    </row>
    <row r="30" spans="1:12" ht="22.5" customHeight="1">
      <c r="A30" s="616"/>
      <c r="B30" s="616"/>
      <c r="C30" s="616"/>
      <c r="D30" s="647"/>
      <c r="E30" s="89">
        <v>3</v>
      </c>
      <c r="F30" s="89" t="s">
        <v>1679</v>
      </c>
      <c r="G30" s="89" t="s">
        <v>1677</v>
      </c>
      <c r="H30" s="89">
        <v>15901388813</v>
      </c>
      <c r="I30" s="289" t="s">
        <v>1680</v>
      </c>
      <c r="J30" s="289">
        <v>500</v>
      </c>
      <c r="K30" s="289">
        <v>300</v>
      </c>
      <c r="L30" s="146" t="s">
        <v>1612</v>
      </c>
    </row>
    <row r="31" spans="1:12" ht="22.5" customHeight="1">
      <c r="A31" s="616"/>
      <c r="B31" s="616"/>
      <c r="C31" s="616"/>
      <c r="D31" s="647"/>
      <c r="E31" s="89">
        <v>1</v>
      </c>
      <c r="F31" s="89" t="s">
        <v>1681</v>
      </c>
      <c r="G31" s="89" t="s">
        <v>1682</v>
      </c>
      <c r="H31" s="89">
        <v>18810638033</v>
      </c>
      <c r="I31" s="289" t="s">
        <v>1683</v>
      </c>
      <c r="J31" s="289">
        <v>200</v>
      </c>
      <c r="K31" s="289">
        <v>100</v>
      </c>
      <c r="L31" s="146" t="s">
        <v>129</v>
      </c>
    </row>
    <row r="32" spans="1:12" ht="22.5" customHeight="1">
      <c r="A32" s="616"/>
      <c r="B32" s="616"/>
      <c r="C32" s="616"/>
      <c r="D32" s="647"/>
      <c r="E32" s="89">
        <v>4</v>
      </c>
      <c r="F32" s="89" t="s">
        <v>1684</v>
      </c>
      <c r="G32" s="89" t="s">
        <v>1685</v>
      </c>
      <c r="H32" s="89">
        <v>15726680779</v>
      </c>
      <c r="I32" s="289" t="s">
        <v>1686</v>
      </c>
      <c r="J32" s="289">
        <v>800</v>
      </c>
      <c r="K32" s="289">
        <v>550</v>
      </c>
      <c r="L32" s="147" t="s">
        <v>1601</v>
      </c>
    </row>
    <row r="33" spans="1:12" ht="22.5" customHeight="1">
      <c r="A33" s="616"/>
      <c r="B33" s="616"/>
      <c r="C33" s="616"/>
      <c r="D33" s="646" t="s">
        <v>15</v>
      </c>
      <c r="E33" s="124">
        <v>1</v>
      </c>
      <c r="F33" s="124" t="s">
        <v>1687</v>
      </c>
      <c r="G33" s="124" t="s">
        <v>26</v>
      </c>
      <c r="H33" s="123" t="s">
        <v>1688</v>
      </c>
      <c r="I33" s="289"/>
      <c r="J33" s="215"/>
      <c r="K33" s="296" t="s">
        <v>194</v>
      </c>
      <c r="L33" s="124" t="s">
        <v>95</v>
      </c>
    </row>
    <row r="34" spans="1:12" ht="22.5" customHeight="1">
      <c r="A34" s="616"/>
      <c r="B34" s="616"/>
      <c r="C34" s="616"/>
      <c r="D34" s="646"/>
      <c r="E34" s="124">
        <v>2</v>
      </c>
      <c r="F34" s="89" t="s">
        <v>1689</v>
      </c>
      <c r="G34" s="124" t="s">
        <v>26</v>
      </c>
      <c r="H34" s="123" t="s">
        <v>1688</v>
      </c>
      <c r="I34" s="289" t="s">
        <v>2972</v>
      </c>
      <c r="J34" s="289">
        <v>300</v>
      </c>
      <c r="K34" s="289">
        <v>175</v>
      </c>
      <c r="L34" s="146" t="s">
        <v>1617</v>
      </c>
    </row>
    <row r="35" spans="1:12" ht="22.5" customHeight="1">
      <c r="A35" s="616"/>
      <c r="B35" s="616"/>
      <c r="C35" s="616"/>
      <c r="D35" s="646"/>
      <c r="E35" s="124">
        <v>2</v>
      </c>
      <c r="F35" s="89" t="s">
        <v>1691</v>
      </c>
      <c r="G35" s="124" t="s">
        <v>26</v>
      </c>
      <c r="H35" s="123" t="s">
        <v>1688</v>
      </c>
      <c r="I35" s="289" t="s">
        <v>2973</v>
      </c>
      <c r="J35" s="289">
        <v>300</v>
      </c>
      <c r="K35" s="289">
        <v>225</v>
      </c>
      <c r="L35" s="146" t="s">
        <v>1649</v>
      </c>
    </row>
    <row r="36" spans="1:12" ht="22.5" customHeight="1">
      <c r="A36" s="616"/>
      <c r="B36" s="616"/>
      <c r="C36" s="616"/>
      <c r="D36" s="647" t="s">
        <v>1693</v>
      </c>
      <c r="E36" s="89">
        <v>3</v>
      </c>
      <c r="F36" s="89" t="s">
        <v>1694</v>
      </c>
      <c r="G36" s="89" t="s">
        <v>35</v>
      </c>
      <c r="H36" s="89">
        <v>18612580927</v>
      </c>
      <c r="I36" s="289" t="s">
        <v>1695</v>
      </c>
      <c r="J36" s="289">
        <v>780</v>
      </c>
      <c r="K36" s="289">
        <v>550</v>
      </c>
      <c r="L36" s="146" t="s">
        <v>195</v>
      </c>
    </row>
    <row r="37" spans="1:12" ht="22.5" customHeight="1">
      <c r="A37" s="616"/>
      <c r="B37" s="616"/>
      <c r="C37" s="616"/>
      <c r="D37" s="647"/>
      <c r="E37" s="89">
        <v>3</v>
      </c>
      <c r="F37" s="89" t="s">
        <v>1696</v>
      </c>
      <c r="G37" s="89" t="s">
        <v>35</v>
      </c>
      <c r="H37" s="89">
        <v>18612580927</v>
      </c>
      <c r="I37" s="289" t="s">
        <v>1697</v>
      </c>
      <c r="J37" s="289">
        <v>300</v>
      </c>
      <c r="K37" s="289">
        <v>200</v>
      </c>
      <c r="L37" s="146" t="s">
        <v>1612</v>
      </c>
    </row>
    <row r="38" spans="1:12" ht="22.5" customHeight="1">
      <c r="A38" s="616"/>
      <c r="B38" s="616"/>
      <c r="C38" s="616"/>
      <c r="D38" s="647" t="s">
        <v>1698</v>
      </c>
      <c r="E38" s="89">
        <v>3</v>
      </c>
      <c r="F38" s="89" t="s">
        <v>1699</v>
      </c>
      <c r="G38" s="89" t="s">
        <v>46</v>
      </c>
      <c r="H38" s="89">
        <v>18401607217</v>
      </c>
      <c r="I38" s="289" t="s">
        <v>1700</v>
      </c>
      <c r="J38" s="289">
        <v>870</v>
      </c>
      <c r="K38" s="289">
        <v>450</v>
      </c>
      <c r="L38" s="146" t="s">
        <v>129</v>
      </c>
    </row>
    <row r="39" spans="1:12" ht="22.5" customHeight="1">
      <c r="A39" s="616"/>
      <c r="B39" s="616"/>
      <c r="C39" s="616"/>
      <c r="D39" s="647"/>
      <c r="E39" s="89">
        <v>3</v>
      </c>
      <c r="F39" s="89" t="s">
        <v>1701</v>
      </c>
      <c r="G39" s="89" t="s">
        <v>1702</v>
      </c>
      <c r="H39" s="89">
        <v>18813090569</v>
      </c>
      <c r="I39" s="289" t="s">
        <v>1703</v>
      </c>
      <c r="J39" s="289">
        <v>500</v>
      </c>
      <c r="K39" s="289">
        <v>250</v>
      </c>
      <c r="L39" s="146" t="s">
        <v>1649</v>
      </c>
    </row>
    <row r="40" spans="1:12" ht="22.5" customHeight="1">
      <c r="A40" s="616"/>
      <c r="B40" s="616"/>
      <c r="C40" s="616"/>
      <c r="D40" s="647"/>
      <c r="E40" s="89">
        <v>3</v>
      </c>
      <c r="F40" s="89" t="s">
        <v>1704</v>
      </c>
      <c r="G40" s="89" t="s">
        <v>46</v>
      </c>
      <c r="H40" s="89">
        <v>18401607217</v>
      </c>
      <c r="I40" s="289" t="s">
        <v>1705</v>
      </c>
      <c r="J40" s="289">
        <v>200</v>
      </c>
      <c r="K40" s="289">
        <v>100</v>
      </c>
      <c r="L40" s="146" t="s">
        <v>2965</v>
      </c>
    </row>
    <row r="41" spans="1:12" ht="22.5" customHeight="1">
      <c r="A41" s="616"/>
      <c r="B41" s="616"/>
      <c r="C41" s="616"/>
      <c r="D41" s="647" t="s">
        <v>1706</v>
      </c>
      <c r="E41" s="89">
        <v>3</v>
      </c>
      <c r="F41" s="89" t="s">
        <v>1707</v>
      </c>
      <c r="G41" s="89" t="s">
        <v>1708</v>
      </c>
      <c r="H41" s="89">
        <v>13126789791</v>
      </c>
      <c r="I41" s="289" t="s">
        <v>1709</v>
      </c>
      <c r="J41" s="289">
        <v>196.5</v>
      </c>
      <c r="K41" s="289">
        <v>125</v>
      </c>
      <c r="L41" s="147" t="s">
        <v>1649</v>
      </c>
    </row>
    <row r="42" spans="1:12" ht="22.5" customHeight="1">
      <c r="A42" s="616"/>
      <c r="B42" s="616"/>
      <c r="C42" s="616"/>
      <c r="D42" s="647"/>
      <c r="E42" s="89">
        <v>3</v>
      </c>
      <c r="F42" s="89" t="s">
        <v>1710</v>
      </c>
      <c r="G42" s="89" t="s">
        <v>1708</v>
      </c>
      <c r="H42" s="89">
        <v>13126789791</v>
      </c>
      <c r="I42" s="124" t="s">
        <v>2974</v>
      </c>
      <c r="J42" s="289">
        <v>368</v>
      </c>
      <c r="K42" s="289">
        <v>250</v>
      </c>
      <c r="L42" s="147" t="s">
        <v>1612</v>
      </c>
    </row>
    <row r="43" spans="1:12" ht="22.5" customHeight="1">
      <c r="A43" s="616"/>
      <c r="B43" s="616"/>
      <c r="C43" s="616"/>
      <c r="D43" s="647"/>
      <c r="E43" s="89">
        <v>4</v>
      </c>
      <c r="F43" s="89" t="s">
        <v>1712</v>
      </c>
      <c r="G43" s="89" t="s">
        <v>1708</v>
      </c>
      <c r="H43" s="89">
        <v>13126789791</v>
      </c>
      <c r="I43" s="289" t="s">
        <v>1713</v>
      </c>
      <c r="J43" s="289">
        <v>173</v>
      </c>
      <c r="K43" s="289">
        <v>150</v>
      </c>
      <c r="L43" s="146" t="s">
        <v>195</v>
      </c>
    </row>
    <row r="44" spans="1:12" ht="22.5" customHeight="1">
      <c r="A44" s="616"/>
      <c r="B44" s="616"/>
      <c r="C44" s="616"/>
      <c r="D44" s="647" t="s">
        <v>1714</v>
      </c>
      <c r="E44" s="89">
        <v>3</v>
      </c>
      <c r="F44" s="89" t="s">
        <v>1715</v>
      </c>
      <c r="G44" s="89" t="s">
        <v>71</v>
      </c>
      <c r="H44" s="89">
        <v>18401607323</v>
      </c>
      <c r="I44" s="289" t="s">
        <v>1716</v>
      </c>
      <c r="J44" s="289">
        <v>427</v>
      </c>
      <c r="K44" s="289">
        <v>300</v>
      </c>
      <c r="L44" s="146" t="s">
        <v>129</v>
      </c>
    </row>
    <row r="45" spans="1:12" ht="22.5" customHeight="1">
      <c r="A45" s="616"/>
      <c r="B45" s="616"/>
      <c r="C45" s="616"/>
      <c r="D45" s="647"/>
      <c r="E45" s="89">
        <v>3</v>
      </c>
      <c r="F45" s="89" t="s">
        <v>1717</v>
      </c>
      <c r="G45" s="89" t="s">
        <v>1718</v>
      </c>
      <c r="H45" s="89">
        <v>17888842110</v>
      </c>
      <c r="I45" s="289" t="s">
        <v>1719</v>
      </c>
      <c r="J45" s="289">
        <v>200</v>
      </c>
      <c r="K45" s="289">
        <v>175</v>
      </c>
      <c r="L45" s="146" t="s">
        <v>1649</v>
      </c>
    </row>
    <row r="46" spans="1:12" ht="22.5" customHeight="1">
      <c r="A46" s="616"/>
      <c r="B46" s="616"/>
      <c r="C46" s="616"/>
      <c r="D46" s="647"/>
      <c r="E46" s="89">
        <v>3</v>
      </c>
      <c r="F46" s="89" t="s">
        <v>1720</v>
      </c>
      <c r="G46" s="89" t="s">
        <v>1721</v>
      </c>
      <c r="H46" s="89">
        <v>18401607376</v>
      </c>
      <c r="I46" s="124" t="s">
        <v>1722</v>
      </c>
      <c r="J46" s="289">
        <v>403</v>
      </c>
      <c r="K46" s="289">
        <v>200</v>
      </c>
      <c r="L46" s="146" t="s">
        <v>1617</v>
      </c>
    </row>
    <row r="47" spans="1:12" ht="22.5" customHeight="1">
      <c r="A47" s="616"/>
      <c r="B47" s="616"/>
      <c r="C47" s="616"/>
      <c r="D47" s="647"/>
      <c r="E47" s="89">
        <v>2</v>
      </c>
      <c r="F47" s="89" t="s">
        <v>1723</v>
      </c>
      <c r="G47" s="89" t="s">
        <v>71</v>
      </c>
      <c r="H47" s="89">
        <v>18401607323</v>
      </c>
      <c r="I47" s="124" t="s">
        <v>2975</v>
      </c>
      <c r="J47" s="289">
        <v>200</v>
      </c>
      <c r="K47" s="289">
        <v>125</v>
      </c>
      <c r="L47" s="146" t="s">
        <v>2976</v>
      </c>
    </row>
    <row r="48" spans="1:12" ht="22.5" customHeight="1">
      <c r="A48" s="616"/>
      <c r="B48" s="616"/>
      <c r="C48" s="616"/>
      <c r="D48" s="647" t="s">
        <v>1726</v>
      </c>
      <c r="E48" s="89">
        <v>3</v>
      </c>
      <c r="F48" s="89" t="s">
        <v>1727</v>
      </c>
      <c r="G48" s="89" t="s">
        <v>80</v>
      </c>
      <c r="H48" s="89">
        <v>15201645716</v>
      </c>
      <c r="I48" s="289" t="s">
        <v>1728</v>
      </c>
      <c r="J48" s="289">
        <v>600</v>
      </c>
      <c r="K48" s="289">
        <v>500</v>
      </c>
      <c r="L48" s="147" t="s">
        <v>1649</v>
      </c>
    </row>
    <row r="49" spans="1:16" ht="22.5" customHeight="1">
      <c r="A49" s="616"/>
      <c r="B49" s="616"/>
      <c r="C49" s="616"/>
      <c r="D49" s="647"/>
      <c r="E49" s="89">
        <v>3</v>
      </c>
      <c r="F49" s="89" t="s">
        <v>1729</v>
      </c>
      <c r="G49" s="89" t="s">
        <v>80</v>
      </c>
      <c r="H49" s="89">
        <v>15201645716</v>
      </c>
      <c r="I49" s="289" t="s">
        <v>1730</v>
      </c>
      <c r="J49" s="289">
        <v>520</v>
      </c>
      <c r="K49" s="289">
        <v>300</v>
      </c>
      <c r="L49" s="146" t="s">
        <v>129</v>
      </c>
    </row>
    <row r="50" spans="1:16" ht="22.5" customHeight="1">
      <c r="A50" s="616"/>
      <c r="B50" s="616"/>
      <c r="C50" s="616"/>
      <c r="D50" s="647"/>
      <c r="E50" s="89">
        <v>3</v>
      </c>
      <c r="F50" s="89" t="s">
        <v>1731</v>
      </c>
      <c r="G50" s="89" t="s">
        <v>80</v>
      </c>
      <c r="H50" s="89">
        <v>15201645716</v>
      </c>
      <c r="I50" s="289" t="s">
        <v>1732</v>
      </c>
      <c r="J50" s="289">
        <v>960</v>
      </c>
      <c r="K50" s="289">
        <v>350</v>
      </c>
      <c r="L50" s="146" t="s">
        <v>195</v>
      </c>
    </row>
    <row r="51" spans="1:16" ht="22.5" customHeight="1">
      <c r="A51" s="616"/>
      <c r="B51" s="616"/>
      <c r="C51" s="616"/>
      <c r="D51" s="647" t="s">
        <v>1733</v>
      </c>
      <c r="E51" s="89">
        <v>3</v>
      </c>
      <c r="F51" s="89" t="s">
        <v>993</v>
      </c>
      <c r="G51" s="89" t="s">
        <v>91</v>
      </c>
      <c r="H51" s="89">
        <v>18811717958</v>
      </c>
      <c r="I51" s="289" t="s">
        <v>1734</v>
      </c>
      <c r="J51" s="289">
        <v>244</v>
      </c>
      <c r="K51" s="289">
        <v>197</v>
      </c>
      <c r="L51" s="146" t="s">
        <v>1598</v>
      </c>
    </row>
    <row r="52" spans="1:16" ht="22.5" customHeight="1">
      <c r="A52" s="616"/>
      <c r="B52" s="616"/>
      <c r="C52" s="616"/>
      <c r="D52" s="647"/>
      <c r="E52" s="89">
        <v>3</v>
      </c>
      <c r="F52" s="89" t="s">
        <v>1735</v>
      </c>
      <c r="G52" s="89" t="s">
        <v>1736</v>
      </c>
      <c r="H52" s="89">
        <v>18801035112</v>
      </c>
      <c r="I52" s="289" t="s">
        <v>1737</v>
      </c>
      <c r="J52" s="289">
        <v>550</v>
      </c>
      <c r="K52" s="289">
        <v>300</v>
      </c>
      <c r="L52" s="146" t="s">
        <v>1612</v>
      </c>
    </row>
    <row r="53" spans="1:16" ht="22.5" customHeight="1">
      <c r="A53" s="616"/>
      <c r="B53" s="616"/>
      <c r="C53" s="616"/>
      <c r="D53" s="647" t="s">
        <v>1738</v>
      </c>
      <c r="E53" s="89">
        <v>1</v>
      </c>
      <c r="F53" s="89" t="s">
        <v>1739</v>
      </c>
      <c r="G53" s="89" t="s">
        <v>101</v>
      </c>
      <c r="H53" s="89">
        <v>13488812898</v>
      </c>
      <c r="I53" s="289" t="s">
        <v>1740</v>
      </c>
      <c r="J53" s="289">
        <v>270</v>
      </c>
      <c r="K53" s="289">
        <v>125</v>
      </c>
      <c r="L53" s="146" t="s">
        <v>195</v>
      </c>
    </row>
    <row r="54" spans="1:16" ht="22.5" customHeight="1">
      <c r="A54" s="616"/>
      <c r="B54" s="616"/>
      <c r="C54" s="616"/>
      <c r="D54" s="647"/>
      <c r="E54" s="89">
        <v>1</v>
      </c>
      <c r="F54" s="89" t="s">
        <v>1741</v>
      </c>
      <c r="G54" s="89" t="s">
        <v>101</v>
      </c>
      <c r="H54" s="89">
        <v>13488812898</v>
      </c>
      <c r="I54" s="289" t="s">
        <v>1742</v>
      </c>
      <c r="J54" s="289">
        <v>250</v>
      </c>
      <c r="K54" s="289">
        <v>175</v>
      </c>
      <c r="L54" s="147" t="s">
        <v>1612</v>
      </c>
    </row>
    <row r="55" spans="1:16" ht="22.5" customHeight="1">
      <c r="A55" s="616"/>
      <c r="B55" s="616"/>
      <c r="C55" s="616"/>
      <c r="D55" s="647"/>
      <c r="E55" s="89">
        <v>3</v>
      </c>
      <c r="F55" s="89" t="s">
        <v>1743</v>
      </c>
      <c r="G55" s="89" t="s">
        <v>101</v>
      </c>
      <c r="H55" s="89">
        <v>13488812898</v>
      </c>
      <c r="I55" s="289" t="s">
        <v>1744</v>
      </c>
      <c r="J55" s="289">
        <v>800</v>
      </c>
      <c r="K55" s="289">
        <v>325</v>
      </c>
      <c r="L55" s="146" t="s">
        <v>1612</v>
      </c>
    </row>
    <row r="56" spans="1:16" ht="22.5" customHeight="1">
      <c r="A56" s="616"/>
      <c r="B56" s="616"/>
      <c r="C56" s="616"/>
      <c r="D56" s="647" t="s">
        <v>1745</v>
      </c>
      <c r="E56" s="89">
        <v>3</v>
      </c>
      <c r="F56" s="89" t="s">
        <v>1746</v>
      </c>
      <c r="G56" s="89" t="s">
        <v>105</v>
      </c>
      <c r="H56" s="89">
        <v>15210507492</v>
      </c>
      <c r="I56" s="289" t="s">
        <v>1747</v>
      </c>
      <c r="J56" s="289">
        <v>780</v>
      </c>
      <c r="K56" s="289">
        <v>400</v>
      </c>
      <c r="L56" s="146" t="s">
        <v>195</v>
      </c>
    </row>
    <row r="57" spans="1:16" ht="22.5" customHeight="1">
      <c r="A57" s="616"/>
      <c r="B57" s="616"/>
      <c r="C57" s="616"/>
      <c r="D57" s="647"/>
      <c r="E57" s="89">
        <v>2</v>
      </c>
      <c r="F57" s="89" t="s">
        <v>1748</v>
      </c>
      <c r="G57" s="89" t="s">
        <v>105</v>
      </c>
      <c r="H57" s="89">
        <v>15210507492</v>
      </c>
      <c r="I57" s="124" t="s">
        <v>2977</v>
      </c>
      <c r="J57" s="289">
        <v>207.5</v>
      </c>
      <c r="K57" s="289">
        <v>200</v>
      </c>
      <c r="L57" s="146" t="s">
        <v>1612</v>
      </c>
    </row>
    <row r="58" spans="1:16" ht="22.5" customHeight="1">
      <c r="A58" s="616"/>
      <c r="B58" s="616"/>
      <c r="C58" s="616"/>
      <c r="D58" s="647" t="s">
        <v>1750</v>
      </c>
      <c r="E58" s="89">
        <v>3</v>
      </c>
      <c r="F58" s="89" t="s">
        <v>1694</v>
      </c>
      <c r="G58" s="89" t="s">
        <v>1751</v>
      </c>
      <c r="H58" s="89">
        <v>15810540470</v>
      </c>
      <c r="I58" s="289" t="s">
        <v>1752</v>
      </c>
      <c r="J58" s="289">
        <v>1050</v>
      </c>
      <c r="K58" s="289">
        <v>500</v>
      </c>
      <c r="L58" s="146" t="s">
        <v>1617</v>
      </c>
      <c r="M58" s="327"/>
      <c r="N58" s="327"/>
      <c r="O58" s="327"/>
      <c r="P58" s="328"/>
    </row>
    <row r="59" spans="1:16" ht="22.5" customHeight="1">
      <c r="A59" s="616"/>
      <c r="B59" s="616"/>
      <c r="C59" s="616"/>
      <c r="D59" s="647"/>
      <c r="E59" s="89">
        <v>3</v>
      </c>
      <c r="F59" s="89" t="s">
        <v>1753</v>
      </c>
      <c r="G59" s="89" t="s">
        <v>1751</v>
      </c>
      <c r="H59" s="89">
        <v>15810540470</v>
      </c>
      <c r="I59" s="289" t="s">
        <v>1754</v>
      </c>
      <c r="J59" s="289">
        <v>500</v>
      </c>
      <c r="K59" s="289">
        <v>200</v>
      </c>
      <c r="L59" s="146" t="s">
        <v>2965</v>
      </c>
    </row>
    <row r="60" spans="1:16" ht="22.5" customHeight="1">
      <c r="A60" s="616"/>
      <c r="B60" s="616"/>
      <c r="C60" s="616"/>
      <c r="D60" s="647"/>
      <c r="E60" s="89">
        <v>3</v>
      </c>
      <c r="F60" s="89" t="s">
        <v>1755</v>
      </c>
      <c r="G60" s="89" t="s">
        <v>1751</v>
      </c>
      <c r="H60" s="89">
        <v>15810540470</v>
      </c>
      <c r="I60" s="289" t="s">
        <v>1756</v>
      </c>
      <c r="J60" s="289">
        <v>820</v>
      </c>
      <c r="K60" s="289">
        <v>250</v>
      </c>
      <c r="L60" s="146" t="s">
        <v>195</v>
      </c>
    </row>
    <row r="61" spans="1:16" ht="22.5" customHeight="1">
      <c r="A61" s="616"/>
      <c r="B61" s="616"/>
      <c r="C61" s="616"/>
      <c r="D61" s="647" t="s">
        <v>1757</v>
      </c>
      <c r="E61" s="89">
        <v>3</v>
      </c>
      <c r="F61" s="89" t="s">
        <v>1758</v>
      </c>
      <c r="G61" s="89" t="s">
        <v>1759</v>
      </c>
      <c r="H61" s="89">
        <v>15210980261</v>
      </c>
      <c r="I61" s="289" t="s">
        <v>1760</v>
      </c>
      <c r="J61" s="289">
        <v>150</v>
      </c>
      <c r="K61" s="289">
        <v>150</v>
      </c>
      <c r="L61" s="146" t="s">
        <v>1612</v>
      </c>
    </row>
    <row r="62" spans="1:16" ht="22.5" customHeight="1">
      <c r="A62" s="616"/>
      <c r="B62" s="616"/>
      <c r="C62" s="616"/>
      <c r="D62" s="647"/>
      <c r="E62" s="89">
        <v>3</v>
      </c>
      <c r="F62" s="89" t="s">
        <v>1761</v>
      </c>
      <c r="G62" s="89" t="s">
        <v>1759</v>
      </c>
      <c r="H62" s="89">
        <v>15210980261</v>
      </c>
      <c r="I62" s="289" t="s">
        <v>1762</v>
      </c>
      <c r="J62" s="289">
        <v>230</v>
      </c>
      <c r="K62" s="289">
        <v>230</v>
      </c>
      <c r="L62" s="146" t="s">
        <v>129</v>
      </c>
    </row>
    <row r="63" spans="1:16" ht="22.5" customHeight="1">
      <c r="A63" s="616"/>
      <c r="B63" s="616"/>
      <c r="C63" s="616"/>
      <c r="D63" s="647" t="s">
        <v>1763</v>
      </c>
      <c r="E63" s="89">
        <v>3</v>
      </c>
      <c r="F63" s="89" t="s">
        <v>1764</v>
      </c>
      <c r="G63" s="89" t="s">
        <v>132</v>
      </c>
      <c r="H63" s="89">
        <v>18813049436</v>
      </c>
      <c r="I63" s="289" t="s">
        <v>1765</v>
      </c>
      <c r="J63" s="289">
        <v>300</v>
      </c>
      <c r="K63" s="289">
        <v>200</v>
      </c>
      <c r="L63" s="146" t="s">
        <v>195</v>
      </c>
    </row>
    <row r="64" spans="1:16" ht="22.5" customHeight="1">
      <c r="A64" s="616"/>
      <c r="B64" s="616"/>
      <c r="C64" s="616"/>
      <c r="D64" s="647"/>
      <c r="E64" s="89">
        <v>3</v>
      </c>
      <c r="F64" s="89" t="s">
        <v>1766</v>
      </c>
      <c r="G64" s="89" t="s">
        <v>132</v>
      </c>
      <c r="H64" s="89">
        <v>18813049436</v>
      </c>
      <c r="I64" s="289" t="s">
        <v>1767</v>
      </c>
      <c r="J64" s="289">
        <v>300</v>
      </c>
      <c r="K64" s="289">
        <v>200</v>
      </c>
      <c r="L64" s="146" t="s">
        <v>1612</v>
      </c>
    </row>
    <row r="65" spans="1:12" ht="22.5" customHeight="1">
      <c r="A65" s="616"/>
      <c r="B65" s="616"/>
      <c r="C65" s="616"/>
      <c r="D65" s="647" t="s">
        <v>1768</v>
      </c>
      <c r="E65" s="89">
        <v>3</v>
      </c>
      <c r="F65" s="89" t="s">
        <v>1769</v>
      </c>
      <c r="G65" s="89" t="s">
        <v>1770</v>
      </c>
      <c r="H65" s="123" t="s">
        <v>1771</v>
      </c>
      <c r="I65" s="289" t="s">
        <v>1772</v>
      </c>
      <c r="J65" s="289">
        <v>500</v>
      </c>
      <c r="K65" s="289">
        <v>275</v>
      </c>
      <c r="L65" s="146" t="s">
        <v>129</v>
      </c>
    </row>
    <row r="66" spans="1:12" ht="22.5" customHeight="1">
      <c r="A66" s="616"/>
      <c r="B66" s="616"/>
      <c r="C66" s="616"/>
      <c r="D66" s="647"/>
      <c r="E66" s="89">
        <v>3</v>
      </c>
      <c r="F66" s="89" t="s">
        <v>1773</v>
      </c>
      <c r="G66" s="89" t="s">
        <v>1770</v>
      </c>
      <c r="H66" s="123" t="s">
        <v>1771</v>
      </c>
      <c r="I66" s="289" t="s">
        <v>1774</v>
      </c>
      <c r="J66" s="289">
        <v>2000</v>
      </c>
      <c r="K66" s="289">
        <v>600</v>
      </c>
      <c r="L66" s="146" t="s">
        <v>195</v>
      </c>
    </row>
    <row r="67" spans="1:12" ht="22.5" customHeight="1">
      <c r="A67" s="616"/>
      <c r="B67" s="616"/>
      <c r="C67" s="616"/>
      <c r="D67" s="647" t="s">
        <v>1775</v>
      </c>
      <c r="E67" s="89">
        <v>3</v>
      </c>
      <c r="F67" s="89" t="s">
        <v>1776</v>
      </c>
      <c r="G67" s="89" t="s">
        <v>160</v>
      </c>
      <c r="H67" s="89">
        <v>18510070996</v>
      </c>
      <c r="I67" s="289" t="s">
        <v>1777</v>
      </c>
      <c r="J67" s="289">
        <v>500</v>
      </c>
      <c r="K67" s="289">
        <v>250</v>
      </c>
      <c r="L67" s="146" t="s">
        <v>2965</v>
      </c>
    </row>
    <row r="68" spans="1:12" ht="22.5" customHeight="1">
      <c r="A68" s="616"/>
      <c r="B68" s="616"/>
      <c r="C68" s="616"/>
      <c r="D68" s="647"/>
      <c r="E68" s="89">
        <v>3</v>
      </c>
      <c r="F68" s="89" t="s">
        <v>1778</v>
      </c>
      <c r="G68" s="89" t="s">
        <v>165</v>
      </c>
      <c r="H68" s="89">
        <v>15011306178</v>
      </c>
      <c r="I68" s="289" t="s">
        <v>1779</v>
      </c>
      <c r="J68" s="289">
        <v>400</v>
      </c>
      <c r="K68" s="289">
        <v>200</v>
      </c>
      <c r="L68" s="146" t="s">
        <v>2976</v>
      </c>
    </row>
    <row r="69" spans="1:12" ht="22.5" customHeight="1">
      <c r="A69" s="616"/>
      <c r="B69" s="616"/>
      <c r="C69" s="616"/>
      <c r="D69" s="647" t="s">
        <v>1780</v>
      </c>
      <c r="E69" s="89">
        <v>3</v>
      </c>
      <c r="F69" s="89" t="s">
        <v>1781</v>
      </c>
      <c r="G69" s="89" t="s">
        <v>1782</v>
      </c>
      <c r="H69" s="89">
        <v>13488751948</v>
      </c>
      <c r="I69" s="289" t="s">
        <v>1783</v>
      </c>
      <c r="J69" s="289">
        <v>384</v>
      </c>
      <c r="K69" s="289">
        <v>250</v>
      </c>
      <c r="L69" s="146" t="s">
        <v>129</v>
      </c>
    </row>
    <row r="70" spans="1:12" ht="22.5" customHeight="1">
      <c r="A70" s="616"/>
      <c r="B70" s="616"/>
      <c r="C70" s="616"/>
      <c r="D70" s="647"/>
      <c r="E70" s="89">
        <v>3</v>
      </c>
      <c r="F70" s="89" t="s">
        <v>1784</v>
      </c>
      <c r="G70" s="89" t="s">
        <v>1782</v>
      </c>
      <c r="H70" s="89">
        <v>13488751948</v>
      </c>
      <c r="I70" s="289" t="s">
        <v>1785</v>
      </c>
      <c r="J70" s="289">
        <v>800</v>
      </c>
      <c r="K70" s="289">
        <v>400</v>
      </c>
      <c r="L70" s="146" t="s">
        <v>1612</v>
      </c>
    </row>
    <row r="71" spans="1:12" ht="22.5" customHeight="1">
      <c r="A71" s="616"/>
      <c r="B71" s="616"/>
      <c r="C71" s="616"/>
      <c r="D71" s="647" t="s">
        <v>199</v>
      </c>
      <c r="E71" s="89">
        <v>2</v>
      </c>
      <c r="F71" s="89" t="s">
        <v>2978</v>
      </c>
      <c r="G71" s="89" t="s">
        <v>1787</v>
      </c>
      <c r="H71" s="89">
        <v>18811472015</v>
      </c>
      <c r="I71" s="124" t="s">
        <v>2979</v>
      </c>
      <c r="J71" s="289">
        <v>480</v>
      </c>
      <c r="K71" s="289">
        <v>350</v>
      </c>
      <c r="L71" s="146" t="s">
        <v>1649</v>
      </c>
    </row>
    <row r="72" spans="1:12" ht="22.5" customHeight="1">
      <c r="A72" s="616"/>
      <c r="B72" s="616"/>
      <c r="C72" s="616"/>
      <c r="D72" s="647"/>
      <c r="E72" s="89">
        <v>1</v>
      </c>
      <c r="F72" s="89" t="s">
        <v>1789</v>
      </c>
      <c r="G72" s="89" t="s">
        <v>201</v>
      </c>
      <c r="H72" s="89">
        <v>17801099630</v>
      </c>
      <c r="I72" s="289" t="s">
        <v>1790</v>
      </c>
      <c r="J72" s="289">
        <v>450</v>
      </c>
      <c r="K72" s="289">
        <v>250</v>
      </c>
      <c r="L72" s="146" t="s">
        <v>195</v>
      </c>
    </row>
    <row r="73" spans="1:12" ht="22.5" customHeight="1">
      <c r="A73" s="616"/>
      <c r="B73" s="616"/>
      <c r="C73" s="616"/>
      <c r="D73" s="647" t="s">
        <v>210</v>
      </c>
      <c r="E73" s="89">
        <v>3</v>
      </c>
      <c r="F73" s="89" t="s">
        <v>1791</v>
      </c>
      <c r="G73" s="89" t="s">
        <v>212</v>
      </c>
      <c r="H73" s="89">
        <v>15201409877</v>
      </c>
      <c r="I73" s="289" t="s">
        <v>1792</v>
      </c>
      <c r="J73" s="289">
        <v>495</v>
      </c>
      <c r="K73" s="289">
        <v>300</v>
      </c>
      <c r="L73" s="146" t="s">
        <v>2965</v>
      </c>
    </row>
    <row r="74" spans="1:12" ht="22.5" customHeight="1">
      <c r="A74" s="616"/>
      <c r="B74" s="616"/>
      <c r="C74" s="616"/>
      <c r="D74" s="647"/>
      <c r="E74" s="89">
        <v>3</v>
      </c>
      <c r="F74" s="89" t="s">
        <v>1793</v>
      </c>
      <c r="G74" s="89" t="s">
        <v>212</v>
      </c>
      <c r="H74" s="89">
        <v>15201409877</v>
      </c>
      <c r="I74" s="289" t="s">
        <v>1794</v>
      </c>
      <c r="J74" s="289">
        <v>345</v>
      </c>
      <c r="K74" s="289">
        <v>150</v>
      </c>
      <c r="L74" s="146" t="s">
        <v>195</v>
      </c>
    </row>
    <row r="75" spans="1:12" ht="22.5" customHeight="1">
      <c r="A75" s="616" t="s">
        <v>1795</v>
      </c>
      <c r="B75" s="616">
        <v>23</v>
      </c>
      <c r="C75" s="616">
        <v>23</v>
      </c>
      <c r="D75" s="648" t="s">
        <v>1796</v>
      </c>
      <c r="E75" s="147">
        <v>1</v>
      </c>
      <c r="F75" s="147" t="s">
        <v>1797</v>
      </c>
      <c r="G75" s="147" t="s">
        <v>1798</v>
      </c>
      <c r="H75" s="147">
        <v>15201651246</v>
      </c>
      <c r="I75" s="289" t="s">
        <v>1799</v>
      </c>
      <c r="J75" s="146">
        <v>200</v>
      </c>
      <c r="K75" s="146">
        <v>200</v>
      </c>
      <c r="L75" s="146" t="s">
        <v>2965</v>
      </c>
    </row>
    <row r="76" spans="1:12" ht="22.5" customHeight="1">
      <c r="A76" s="616"/>
      <c r="B76" s="616"/>
      <c r="C76" s="616"/>
      <c r="D76" s="648"/>
      <c r="E76" s="147">
        <v>2</v>
      </c>
      <c r="F76" s="147" t="s">
        <v>1800</v>
      </c>
      <c r="G76" s="147" t="s">
        <v>1798</v>
      </c>
      <c r="H76" s="147">
        <v>15201651246</v>
      </c>
      <c r="I76" s="124" t="s">
        <v>1801</v>
      </c>
      <c r="J76" s="146">
        <v>100</v>
      </c>
      <c r="K76" s="146">
        <v>100</v>
      </c>
      <c r="L76" s="146" t="s">
        <v>2976</v>
      </c>
    </row>
    <row r="77" spans="1:12" ht="22.5" customHeight="1">
      <c r="A77" s="616"/>
      <c r="B77" s="616"/>
      <c r="C77" s="616"/>
      <c r="D77" s="648"/>
      <c r="E77" s="147">
        <v>3</v>
      </c>
      <c r="F77" s="147" t="s">
        <v>1803</v>
      </c>
      <c r="G77" s="147" t="s">
        <v>1798</v>
      </c>
      <c r="H77" s="147">
        <v>15201651246</v>
      </c>
      <c r="I77" s="289" t="s">
        <v>1804</v>
      </c>
      <c r="J77" s="146">
        <v>100</v>
      </c>
      <c r="K77" s="146">
        <v>100</v>
      </c>
      <c r="L77" s="146" t="s">
        <v>1617</v>
      </c>
    </row>
    <row r="78" spans="1:12" ht="22.5" customHeight="1">
      <c r="A78" s="616"/>
      <c r="B78" s="616"/>
      <c r="C78" s="616"/>
      <c r="D78" s="646" t="s">
        <v>1805</v>
      </c>
      <c r="E78" s="124">
        <v>1</v>
      </c>
      <c r="F78" s="124" t="s">
        <v>1806</v>
      </c>
      <c r="G78" s="124" t="s">
        <v>1807</v>
      </c>
      <c r="H78" s="123" t="s">
        <v>1808</v>
      </c>
      <c r="I78" s="289" t="s">
        <v>1809</v>
      </c>
      <c r="J78" s="146">
        <v>288</v>
      </c>
      <c r="K78" s="146">
        <v>200</v>
      </c>
      <c r="L78" s="146" t="s">
        <v>129</v>
      </c>
    </row>
    <row r="79" spans="1:12" ht="22.5" customHeight="1">
      <c r="A79" s="616"/>
      <c r="B79" s="616"/>
      <c r="C79" s="616"/>
      <c r="D79" s="646"/>
      <c r="E79" s="124">
        <v>3</v>
      </c>
      <c r="F79" s="89" t="s">
        <v>1810</v>
      </c>
      <c r="G79" s="124" t="s">
        <v>1807</v>
      </c>
      <c r="H79" s="123" t="s">
        <v>1808</v>
      </c>
      <c r="I79" s="289" t="s">
        <v>1811</v>
      </c>
      <c r="J79" s="146">
        <v>200</v>
      </c>
      <c r="K79" s="146">
        <v>175</v>
      </c>
      <c r="L79" s="146" t="s">
        <v>2965</v>
      </c>
    </row>
    <row r="80" spans="1:12" ht="22.5" customHeight="1">
      <c r="A80" s="616"/>
      <c r="B80" s="616"/>
      <c r="C80" s="616"/>
      <c r="D80" s="646"/>
      <c r="E80" s="124">
        <v>4</v>
      </c>
      <c r="F80" s="89" t="s">
        <v>1812</v>
      </c>
      <c r="G80" s="124" t="s">
        <v>1807</v>
      </c>
      <c r="H80" s="123" t="s">
        <v>1808</v>
      </c>
      <c r="I80" s="289" t="s">
        <v>1813</v>
      </c>
      <c r="J80" s="146">
        <v>240</v>
      </c>
      <c r="K80" s="146">
        <v>200</v>
      </c>
      <c r="L80" s="146" t="s">
        <v>1617</v>
      </c>
    </row>
    <row r="81" spans="1:16" ht="22.5" customHeight="1">
      <c r="A81" s="616"/>
      <c r="B81" s="616"/>
      <c r="C81" s="616"/>
      <c r="D81" s="646" t="s">
        <v>231</v>
      </c>
      <c r="E81" s="124">
        <v>1</v>
      </c>
      <c r="F81" s="89" t="s">
        <v>1814</v>
      </c>
      <c r="G81" s="124" t="s">
        <v>1815</v>
      </c>
      <c r="H81" s="123" t="s">
        <v>1816</v>
      </c>
      <c r="I81" s="289" t="s">
        <v>1817</v>
      </c>
      <c r="J81" s="146">
        <v>400</v>
      </c>
      <c r="K81" s="146">
        <v>200</v>
      </c>
      <c r="L81" s="146" t="s">
        <v>195</v>
      </c>
    </row>
    <row r="82" spans="1:16" ht="22.5" customHeight="1">
      <c r="A82" s="616"/>
      <c r="B82" s="616"/>
      <c r="C82" s="616"/>
      <c r="D82" s="646"/>
      <c r="E82" s="124">
        <v>3</v>
      </c>
      <c r="F82" s="124" t="s">
        <v>1818</v>
      </c>
      <c r="G82" s="124" t="s">
        <v>1815</v>
      </c>
      <c r="H82" s="123" t="s">
        <v>1816</v>
      </c>
      <c r="I82" s="289" t="s">
        <v>1819</v>
      </c>
      <c r="J82" s="146">
        <v>300</v>
      </c>
      <c r="K82" s="146">
        <v>225</v>
      </c>
      <c r="L82" s="146" t="s">
        <v>195</v>
      </c>
    </row>
    <row r="83" spans="1:16" ht="22.5" customHeight="1">
      <c r="A83" s="616"/>
      <c r="B83" s="616"/>
      <c r="C83" s="616"/>
      <c r="D83" s="646" t="s">
        <v>249</v>
      </c>
      <c r="E83" s="124">
        <v>1</v>
      </c>
      <c r="F83" s="124" t="s">
        <v>1820</v>
      </c>
      <c r="G83" s="124" t="s">
        <v>1821</v>
      </c>
      <c r="H83" s="123" t="s">
        <v>1822</v>
      </c>
      <c r="I83" s="289" t="s">
        <v>1823</v>
      </c>
      <c r="J83" s="146">
        <v>220</v>
      </c>
      <c r="K83" s="146">
        <v>185</v>
      </c>
      <c r="L83" s="146" t="s">
        <v>2965</v>
      </c>
    </row>
    <row r="84" spans="1:16" ht="22.5" customHeight="1">
      <c r="A84" s="616"/>
      <c r="B84" s="616"/>
      <c r="C84" s="616"/>
      <c r="D84" s="646"/>
      <c r="E84" s="124">
        <v>3</v>
      </c>
      <c r="F84" s="89" t="s">
        <v>1825</v>
      </c>
      <c r="G84" s="124" t="s">
        <v>1821</v>
      </c>
      <c r="H84" s="123" t="s">
        <v>1822</v>
      </c>
      <c r="I84" s="289" t="s">
        <v>1826</v>
      </c>
      <c r="J84" s="146">
        <v>182</v>
      </c>
      <c r="K84" s="146">
        <v>166</v>
      </c>
      <c r="L84" s="146" t="s">
        <v>1649</v>
      </c>
    </row>
    <row r="85" spans="1:16" ht="22.5" customHeight="1">
      <c r="A85" s="616"/>
      <c r="B85" s="616"/>
      <c r="C85" s="616"/>
      <c r="D85" s="646"/>
      <c r="E85" s="124">
        <v>4</v>
      </c>
      <c r="F85" s="89" t="s">
        <v>1827</v>
      </c>
      <c r="G85" s="124" t="s">
        <v>1821</v>
      </c>
      <c r="H85" s="123" t="s">
        <v>1822</v>
      </c>
      <c r="I85" s="289" t="s">
        <v>1828</v>
      </c>
      <c r="J85" s="146">
        <v>680</v>
      </c>
      <c r="K85" s="146">
        <v>300</v>
      </c>
      <c r="L85" s="146" t="s">
        <v>195</v>
      </c>
    </row>
    <row r="86" spans="1:16" ht="22.5" customHeight="1">
      <c r="A86" s="616"/>
      <c r="B86" s="616"/>
      <c r="C86" s="616"/>
      <c r="D86" s="646" t="s">
        <v>807</v>
      </c>
      <c r="E86" s="124">
        <v>1</v>
      </c>
      <c r="F86" s="147" t="s">
        <v>1829</v>
      </c>
      <c r="G86" s="124" t="s">
        <v>264</v>
      </c>
      <c r="H86" s="123" t="s">
        <v>265</v>
      </c>
      <c r="I86" s="289" t="s">
        <v>1830</v>
      </c>
      <c r="J86" s="146">
        <v>200</v>
      </c>
      <c r="K86" s="146">
        <v>125</v>
      </c>
      <c r="L86" s="146" t="s">
        <v>2965</v>
      </c>
    </row>
    <row r="87" spans="1:16" ht="22.5" customHeight="1">
      <c r="A87" s="616"/>
      <c r="B87" s="616"/>
      <c r="C87" s="616"/>
      <c r="D87" s="646"/>
      <c r="E87" s="124">
        <v>2</v>
      </c>
      <c r="F87" s="147" t="s">
        <v>1831</v>
      </c>
      <c r="G87" s="124" t="s">
        <v>264</v>
      </c>
      <c r="H87" s="123" t="s">
        <v>265</v>
      </c>
      <c r="I87" s="124" t="s">
        <v>1832</v>
      </c>
      <c r="J87" s="146">
        <v>105</v>
      </c>
      <c r="K87" s="146">
        <v>75</v>
      </c>
      <c r="L87" s="146" t="s">
        <v>1617</v>
      </c>
      <c r="M87" s="327"/>
      <c r="N87" s="327"/>
      <c r="O87" s="327"/>
      <c r="P87" s="328"/>
    </row>
    <row r="88" spans="1:16" ht="22.5" customHeight="1">
      <c r="A88" s="616"/>
      <c r="B88" s="616"/>
      <c r="C88" s="616"/>
      <c r="D88" s="646"/>
      <c r="E88" s="124">
        <v>2</v>
      </c>
      <c r="F88" s="147" t="s">
        <v>1833</v>
      </c>
      <c r="G88" s="124" t="s">
        <v>264</v>
      </c>
      <c r="H88" s="123" t="s">
        <v>265</v>
      </c>
      <c r="I88" s="124" t="s">
        <v>1834</v>
      </c>
      <c r="J88" s="146">
        <v>100</v>
      </c>
      <c r="K88" s="146">
        <v>100</v>
      </c>
      <c r="L88" s="146" t="s">
        <v>2976</v>
      </c>
    </row>
    <row r="89" spans="1:16" ht="22.5" customHeight="1">
      <c r="A89" s="616"/>
      <c r="B89" s="616"/>
      <c r="C89" s="616"/>
      <c r="D89" s="646"/>
      <c r="E89" s="124">
        <v>3</v>
      </c>
      <c r="F89" s="147" t="s">
        <v>1836</v>
      </c>
      <c r="G89" s="124" t="s">
        <v>264</v>
      </c>
      <c r="H89" s="123" t="s">
        <v>265</v>
      </c>
      <c r="I89" s="289" t="s">
        <v>1837</v>
      </c>
      <c r="J89" s="146">
        <v>200</v>
      </c>
      <c r="K89" s="146">
        <v>200</v>
      </c>
      <c r="L89" s="146" t="s">
        <v>129</v>
      </c>
    </row>
    <row r="90" spans="1:16" ht="22.5" customHeight="1">
      <c r="A90" s="616"/>
      <c r="B90" s="616"/>
      <c r="C90" s="616"/>
      <c r="D90" s="646" t="s">
        <v>273</v>
      </c>
      <c r="E90" s="124">
        <v>3</v>
      </c>
      <c r="F90" s="124" t="s">
        <v>1838</v>
      </c>
      <c r="G90" s="124" t="s">
        <v>1839</v>
      </c>
      <c r="H90" s="123" t="s">
        <v>1840</v>
      </c>
      <c r="I90" s="289" t="s">
        <v>1841</v>
      </c>
      <c r="J90" s="146">
        <v>709</v>
      </c>
      <c r="K90" s="146">
        <v>375</v>
      </c>
      <c r="L90" s="146" t="s">
        <v>1649</v>
      </c>
    </row>
    <row r="91" spans="1:16" ht="22.5" customHeight="1">
      <c r="A91" s="616"/>
      <c r="B91" s="616"/>
      <c r="C91" s="616"/>
      <c r="D91" s="646"/>
      <c r="E91" s="124">
        <v>1</v>
      </c>
      <c r="F91" s="89" t="s">
        <v>1842</v>
      </c>
      <c r="G91" s="124" t="s">
        <v>1839</v>
      </c>
      <c r="H91" s="123" t="s">
        <v>1840</v>
      </c>
      <c r="I91" s="289" t="s">
        <v>1843</v>
      </c>
      <c r="J91" s="146">
        <v>535</v>
      </c>
      <c r="K91" s="146">
        <v>300</v>
      </c>
      <c r="L91" s="146" t="s">
        <v>2965</v>
      </c>
    </row>
    <row r="92" spans="1:16" ht="22.5" customHeight="1">
      <c r="A92" s="616"/>
      <c r="B92" s="616"/>
      <c r="C92" s="616"/>
      <c r="D92" s="646" t="s">
        <v>284</v>
      </c>
      <c r="E92" s="273">
        <v>3</v>
      </c>
      <c r="F92" s="124" t="s">
        <v>1844</v>
      </c>
      <c r="G92" s="124" t="s">
        <v>1845</v>
      </c>
      <c r="H92" s="123" t="s">
        <v>1846</v>
      </c>
      <c r="I92" s="289" t="s">
        <v>1847</v>
      </c>
      <c r="J92" s="146">
        <v>266</v>
      </c>
      <c r="K92" s="146">
        <v>200</v>
      </c>
      <c r="L92" s="146" t="s">
        <v>129</v>
      </c>
    </row>
    <row r="93" spans="1:16" ht="22.5" customHeight="1">
      <c r="A93" s="616"/>
      <c r="B93" s="616"/>
      <c r="C93" s="616"/>
      <c r="D93" s="646"/>
      <c r="E93" s="273">
        <v>1</v>
      </c>
      <c r="F93" s="89" t="s">
        <v>1848</v>
      </c>
      <c r="G93" s="124" t="s">
        <v>1845</v>
      </c>
      <c r="H93" s="123" t="s">
        <v>1846</v>
      </c>
      <c r="I93" s="289" t="s">
        <v>1849</v>
      </c>
      <c r="J93" s="146">
        <v>286</v>
      </c>
      <c r="K93" s="146">
        <v>200</v>
      </c>
      <c r="L93" s="146" t="s">
        <v>2965</v>
      </c>
    </row>
    <row r="94" spans="1:16" ht="22.5" customHeight="1">
      <c r="A94" s="616"/>
      <c r="B94" s="616"/>
      <c r="C94" s="616"/>
      <c r="D94" s="646" t="s">
        <v>317</v>
      </c>
      <c r="E94" s="273">
        <v>1</v>
      </c>
      <c r="F94" s="89" t="s">
        <v>1842</v>
      </c>
      <c r="G94" s="124" t="s">
        <v>318</v>
      </c>
      <c r="H94" s="123" t="s">
        <v>319</v>
      </c>
      <c r="I94" s="289" t="s">
        <v>1850</v>
      </c>
      <c r="J94" s="146">
        <v>390</v>
      </c>
      <c r="K94" s="146">
        <v>150</v>
      </c>
      <c r="L94" s="146" t="s">
        <v>195</v>
      </c>
    </row>
    <row r="95" spans="1:16" ht="22.5" customHeight="1">
      <c r="A95" s="616"/>
      <c r="B95" s="616"/>
      <c r="C95" s="616"/>
      <c r="D95" s="646"/>
      <c r="E95" s="273">
        <v>3</v>
      </c>
      <c r="F95" s="89" t="s">
        <v>1694</v>
      </c>
      <c r="G95" s="124" t="s">
        <v>318</v>
      </c>
      <c r="H95" s="123" t="s">
        <v>319</v>
      </c>
      <c r="I95" s="289" t="s">
        <v>2980</v>
      </c>
      <c r="J95" s="146">
        <v>650</v>
      </c>
      <c r="K95" s="146">
        <v>250</v>
      </c>
      <c r="L95" s="146" t="s">
        <v>195</v>
      </c>
    </row>
    <row r="96" spans="1:16" ht="22.5" customHeight="1">
      <c r="A96" s="616"/>
      <c r="B96" s="616"/>
      <c r="C96" s="616"/>
      <c r="D96" s="646" t="s">
        <v>1852</v>
      </c>
      <c r="E96" s="124">
        <v>3</v>
      </c>
      <c r="F96" s="124" t="s">
        <v>1853</v>
      </c>
      <c r="G96" s="124" t="s">
        <v>1854</v>
      </c>
      <c r="H96" s="123" t="s">
        <v>1855</v>
      </c>
      <c r="I96" s="289" t="s">
        <v>1856</v>
      </c>
      <c r="J96" s="146">
        <v>125</v>
      </c>
      <c r="K96" s="146">
        <v>125</v>
      </c>
      <c r="L96" s="146" t="s">
        <v>2965</v>
      </c>
    </row>
    <row r="97" spans="1:16" ht="22.5" customHeight="1">
      <c r="A97" s="616"/>
      <c r="B97" s="616"/>
      <c r="C97" s="616"/>
      <c r="D97" s="646"/>
      <c r="E97" s="124">
        <v>3</v>
      </c>
      <c r="F97" s="124" t="s">
        <v>1857</v>
      </c>
      <c r="G97" s="124" t="s">
        <v>1854</v>
      </c>
      <c r="H97" s="123" t="s">
        <v>1855</v>
      </c>
      <c r="I97" s="289" t="s">
        <v>1858</v>
      </c>
      <c r="J97" s="146">
        <v>550</v>
      </c>
      <c r="K97" s="146">
        <v>200</v>
      </c>
      <c r="L97" s="146" t="s">
        <v>2965</v>
      </c>
    </row>
    <row r="98" spans="1:16" ht="22.5" customHeight="1">
      <c r="A98" s="616" t="s">
        <v>1860</v>
      </c>
      <c r="B98" s="616">
        <v>16</v>
      </c>
      <c r="C98" s="616">
        <v>14</v>
      </c>
      <c r="D98" s="646" t="s">
        <v>959</v>
      </c>
      <c r="E98" s="124">
        <v>1</v>
      </c>
      <c r="F98" s="124" t="s">
        <v>1861</v>
      </c>
      <c r="G98" s="124" t="s">
        <v>373</v>
      </c>
      <c r="H98" s="123" t="s">
        <v>374</v>
      </c>
      <c r="I98" s="289" t="s">
        <v>1862</v>
      </c>
      <c r="J98" s="146">
        <v>600</v>
      </c>
      <c r="K98" s="146">
        <v>350</v>
      </c>
      <c r="L98" s="146" t="s">
        <v>129</v>
      </c>
    </row>
    <row r="99" spans="1:16" ht="22.5" customHeight="1">
      <c r="A99" s="616"/>
      <c r="B99" s="616"/>
      <c r="C99" s="616"/>
      <c r="D99" s="646"/>
      <c r="E99" s="124">
        <v>2</v>
      </c>
      <c r="F99" s="89" t="s">
        <v>372</v>
      </c>
      <c r="G99" s="124" t="s">
        <v>373</v>
      </c>
      <c r="H99" s="123" t="s">
        <v>374</v>
      </c>
      <c r="I99" s="124" t="s">
        <v>1863</v>
      </c>
      <c r="J99" s="146">
        <v>460</v>
      </c>
      <c r="K99" s="146">
        <v>225</v>
      </c>
      <c r="L99" s="147" t="s">
        <v>195</v>
      </c>
    </row>
    <row r="100" spans="1:16" ht="22.5" customHeight="1">
      <c r="A100" s="616"/>
      <c r="B100" s="616"/>
      <c r="C100" s="616"/>
      <c r="D100" s="646"/>
      <c r="E100" s="124">
        <v>3</v>
      </c>
      <c r="F100" s="89" t="s">
        <v>1864</v>
      </c>
      <c r="G100" s="124" t="s">
        <v>373</v>
      </c>
      <c r="H100" s="123" t="s">
        <v>374</v>
      </c>
      <c r="I100" s="289" t="s">
        <v>1865</v>
      </c>
      <c r="J100" s="146">
        <v>250</v>
      </c>
      <c r="K100" s="146">
        <v>200</v>
      </c>
      <c r="L100" s="146" t="s">
        <v>2965</v>
      </c>
    </row>
    <row r="101" spans="1:16" ht="22.5" customHeight="1">
      <c r="A101" s="616"/>
      <c r="B101" s="616"/>
      <c r="C101" s="616"/>
      <c r="D101" s="646" t="s">
        <v>332</v>
      </c>
      <c r="E101" s="124">
        <v>3</v>
      </c>
      <c r="F101" s="89" t="s">
        <v>1866</v>
      </c>
      <c r="G101" s="124" t="s">
        <v>1867</v>
      </c>
      <c r="H101" s="123" t="s">
        <v>1868</v>
      </c>
      <c r="I101" s="289" t="s">
        <v>1869</v>
      </c>
      <c r="J101" s="146">
        <v>352</v>
      </c>
      <c r="K101" s="146">
        <v>275</v>
      </c>
      <c r="L101" s="146" t="s">
        <v>2965</v>
      </c>
    </row>
    <row r="102" spans="1:16" ht="22.5" customHeight="1">
      <c r="A102" s="616"/>
      <c r="B102" s="616"/>
      <c r="C102" s="616"/>
      <c r="D102" s="646"/>
      <c r="E102" s="124">
        <v>3</v>
      </c>
      <c r="F102" s="89" t="s">
        <v>1870</v>
      </c>
      <c r="G102" s="124" t="s">
        <v>1871</v>
      </c>
      <c r="H102" s="123" t="s">
        <v>1872</v>
      </c>
      <c r="I102" s="289" t="s">
        <v>1873</v>
      </c>
      <c r="J102" s="146">
        <v>326</v>
      </c>
      <c r="K102" s="146">
        <v>250</v>
      </c>
      <c r="L102" s="146" t="s">
        <v>129</v>
      </c>
    </row>
    <row r="103" spans="1:16" ht="22.5" customHeight="1">
      <c r="A103" s="616"/>
      <c r="B103" s="616"/>
      <c r="C103" s="616"/>
      <c r="D103" s="646"/>
      <c r="E103" s="124">
        <v>1</v>
      </c>
      <c r="F103" s="89" t="s">
        <v>1874</v>
      </c>
      <c r="G103" s="124" t="s">
        <v>1875</v>
      </c>
      <c r="H103" s="123" t="s">
        <v>1876</v>
      </c>
      <c r="I103" s="124"/>
      <c r="J103" s="124"/>
      <c r="K103" s="154" t="s">
        <v>208</v>
      </c>
      <c r="L103" s="124" t="s">
        <v>1877</v>
      </c>
    </row>
    <row r="104" spans="1:16" ht="22.5" customHeight="1">
      <c r="A104" s="616"/>
      <c r="B104" s="616"/>
      <c r="C104" s="616"/>
      <c r="D104" s="646"/>
      <c r="E104" s="124">
        <v>1</v>
      </c>
      <c r="F104" s="89" t="s">
        <v>1878</v>
      </c>
      <c r="G104" s="124" t="s">
        <v>1867</v>
      </c>
      <c r="H104" s="123" t="s">
        <v>1868</v>
      </c>
      <c r="I104" s="289" t="s">
        <v>1879</v>
      </c>
      <c r="J104" s="146">
        <v>390</v>
      </c>
      <c r="K104" s="146">
        <v>200</v>
      </c>
      <c r="L104" s="146" t="s">
        <v>1649</v>
      </c>
    </row>
    <row r="105" spans="1:16" ht="22.5" customHeight="1">
      <c r="A105" s="616"/>
      <c r="B105" s="616"/>
      <c r="C105" s="616"/>
      <c r="D105" s="646"/>
      <c r="E105" s="124">
        <v>2</v>
      </c>
      <c r="F105" s="89" t="s">
        <v>1880</v>
      </c>
      <c r="G105" s="124" t="s">
        <v>1871</v>
      </c>
      <c r="H105" s="123" t="s">
        <v>1872</v>
      </c>
      <c r="I105" s="289" t="s">
        <v>1881</v>
      </c>
      <c r="J105" s="146">
        <v>394</v>
      </c>
      <c r="K105" s="146">
        <v>200</v>
      </c>
      <c r="L105" s="146" t="s">
        <v>129</v>
      </c>
    </row>
    <row r="106" spans="1:16" ht="22.5" customHeight="1">
      <c r="A106" s="616"/>
      <c r="B106" s="616"/>
      <c r="C106" s="616"/>
      <c r="D106" s="124" t="s">
        <v>1882</v>
      </c>
      <c r="E106" s="124">
        <v>3</v>
      </c>
      <c r="F106" s="89" t="s">
        <v>1883</v>
      </c>
      <c r="G106" s="124" t="s">
        <v>1884</v>
      </c>
      <c r="H106" s="123" t="s">
        <v>1885</v>
      </c>
      <c r="I106" s="289" t="s">
        <v>1886</v>
      </c>
      <c r="J106" s="146">
        <v>320</v>
      </c>
      <c r="K106" s="146">
        <v>285</v>
      </c>
      <c r="L106" s="146" t="s">
        <v>129</v>
      </c>
    </row>
    <row r="107" spans="1:16" ht="22.5" customHeight="1">
      <c r="A107" s="616"/>
      <c r="B107" s="616"/>
      <c r="C107" s="616"/>
      <c r="D107" s="124" t="s">
        <v>1887</v>
      </c>
      <c r="E107" s="124">
        <v>1</v>
      </c>
      <c r="F107" s="89" t="s">
        <v>1888</v>
      </c>
      <c r="G107" s="124" t="s">
        <v>393</v>
      </c>
      <c r="H107" s="123" t="s">
        <v>394</v>
      </c>
      <c r="I107" s="289" t="s">
        <v>1889</v>
      </c>
      <c r="J107" s="146">
        <v>600</v>
      </c>
      <c r="K107" s="146">
        <v>300</v>
      </c>
      <c r="L107" s="146" t="s">
        <v>2965</v>
      </c>
      <c r="M107" s="327"/>
      <c r="N107" s="327"/>
      <c r="O107" s="327"/>
      <c r="P107" s="328"/>
    </row>
    <row r="108" spans="1:16" ht="22.5" customHeight="1">
      <c r="A108" s="616"/>
      <c r="B108" s="616"/>
      <c r="C108" s="616"/>
      <c r="D108" s="646" t="s">
        <v>1890</v>
      </c>
      <c r="E108" s="124">
        <v>4</v>
      </c>
      <c r="F108" s="89" t="s">
        <v>1891</v>
      </c>
      <c r="G108" s="124" t="s">
        <v>1892</v>
      </c>
      <c r="H108" s="123" t="s">
        <v>1893</v>
      </c>
      <c r="I108" s="289" t="s">
        <v>1894</v>
      </c>
      <c r="J108" s="146">
        <v>800</v>
      </c>
      <c r="K108" s="146">
        <v>500</v>
      </c>
      <c r="L108" s="146" t="s">
        <v>1649</v>
      </c>
    </row>
    <row r="109" spans="1:16" ht="22.5" customHeight="1">
      <c r="A109" s="616"/>
      <c r="B109" s="616"/>
      <c r="C109" s="616"/>
      <c r="D109" s="646"/>
      <c r="E109" s="124">
        <v>3</v>
      </c>
      <c r="F109" s="89" t="s">
        <v>1895</v>
      </c>
      <c r="G109" s="124" t="s">
        <v>1892</v>
      </c>
      <c r="H109" s="123" t="s">
        <v>1893</v>
      </c>
      <c r="I109" s="289" t="s">
        <v>1896</v>
      </c>
      <c r="J109" s="146">
        <v>750</v>
      </c>
      <c r="K109" s="146">
        <v>300</v>
      </c>
      <c r="L109" s="146" t="s">
        <v>129</v>
      </c>
    </row>
    <row r="110" spans="1:16" ht="22.5" customHeight="1">
      <c r="A110" s="616"/>
      <c r="B110" s="616"/>
      <c r="C110" s="616"/>
      <c r="D110" s="646"/>
      <c r="E110" s="124">
        <v>4</v>
      </c>
      <c r="F110" s="89" t="s">
        <v>1897</v>
      </c>
      <c r="G110" s="124" t="s">
        <v>1892</v>
      </c>
      <c r="H110" s="123" t="s">
        <v>1893</v>
      </c>
      <c r="I110" s="289"/>
      <c r="J110" s="124"/>
      <c r="K110" s="154" t="s">
        <v>225</v>
      </c>
      <c r="L110" s="124" t="s">
        <v>1898</v>
      </c>
    </row>
    <row r="111" spans="1:16" ht="22.5" customHeight="1">
      <c r="A111" s="616"/>
      <c r="B111" s="616"/>
      <c r="C111" s="616"/>
      <c r="D111" s="124" t="s">
        <v>1899</v>
      </c>
      <c r="E111" s="124">
        <v>3</v>
      </c>
      <c r="F111" s="89" t="s">
        <v>1900</v>
      </c>
      <c r="G111" s="124" t="s">
        <v>1901</v>
      </c>
      <c r="H111" s="123" t="s">
        <v>1902</v>
      </c>
      <c r="I111" s="289" t="s">
        <v>1903</v>
      </c>
      <c r="J111" s="146">
        <v>150</v>
      </c>
      <c r="K111" s="146">
        <v>150</v>
      </c>
      <c r="L111" s="146" t="s">
        <v>2965</v>
      </c>
    </row>
    <row r="112" spans="1:16" ht="22.5" customHeight="1">
      <c r="A112" s="616"/>
      <c r="B112" s="616"/>
      <c r="C112" s="616"/>
      <c r="D112" s="124" t="s">
        <v>1904</v>
      </c>
      <c r="E112" s="124">
        <v>1</v>
      </c>
      <c r="F112" s="89" t="s">
        <v>1905</v>
      </c>
      <c r="G112" s="124" t="s">
        <v>1901</v>
      </c>
      <c r="H112" s="123" t="s">
        <v>1902</v>
      </c>
      <c r="I112" s="289" t="s">
        <v>1906</v>
      </c>
      <c r="J112" s="146">
        <v>200</v>
      </c>
      <c r="K112" s="146">
        <v>200</v>
      </c>
      <c r="L112" s="146" t="s">
        <v>2965</v>
      </c>
    </row>
    <row r="113" spans="1:12" ht="22.5" customHeight="1">
      <c r="A113" s="616"/>
      <c r="B113" s="616"/>
      <c r="C113" s="616"/>
      <c r="D113" s="124" t="s">
        <v>1908</v>
      </c>
      <c r="E113" s="124">
        <v>1</v>
      </c>
      <c r="F113" s="89" t="s">
        <v>1909</v>
      </c>
      <c r="G113" s="89" t="s">
        <v>1910</v>
      </c>
      <c r="H113" s="123" t="s">
        <v>1911</v>
      </c>
      <c r="I113" s="289" t="s">
        <v>1912</v>
      </c>
      <c r="J113" s="146">
        <v>300</v>
      </c>
      <c r="K113" s="146">
        <v>200</v>
      </c>
      <c r="L113" s="146" t="s">
        <v>2965</v>
      </c>
    </row>
    <row r="114" spans="1:12" ht="22.5" customHeight="1">
      <c r="A114" s="616" t="s">
        <v>1913</v>
      </c>
      <c r="B114" s="641">
        <v>12</v>
      </c>
      <c r="C114" s="641">
        <v>12</v>
      </c>
      <c r="D114" s="646" t="s">
        <v>428</v>
      </c>
      <c r="E114" s="124">
        <v>3</v>
      </c>
      <c r="F114" s="124" t="s">
        <v>1914</v>
      </c>
      <c r="G114" s="124" t="s">
        <v>1915</v>
      </c>
      <c r="H114" s="124">
        <v>18811765168</v>
      </c>
      <c r="I114" s="289" t="s">
        <v>1916</v>
      </c>
      <c r="J114" s="146">
        <v>600</v>
      </c>
      <c r="K114" s="146">
        <v>350</v>
      </c>
      <c r="L114" s="146" t="s">
        <v>129</v>
      </c>
    </row>
    <row r="115" spans="1:12" ht="22.5" customHeight="1">
      <c r="A115" s="616"/>
      <c r="B115" s="641"/>
      <c r="C115" s="641"/>
      <c r="D115" s="646"/>
      <c r="E115" s="124">
        <v>3</v>
      </c>
      <c r="F115" s="124" t="s">
        <v>1917</v>
      </c>
      <c r="G115" s="124" t="s">
        <v>1915</v>
      </c>
      <c r="H115" s="124">
        <v>18811765168</v>
      </c>
      <c r="I115" s="289" t="s">
        <v>1918</v>
      </c>
      <c r="J115" s="146">
        <v>400</v>
      </c>
      <c r="K115" s="146">
        <v>250</v>
      </c>
      <c r="L115" s="329" t="s">
        <v>2965</v>
      </c>
    </row>
    <row r="116" spans="1:12" ht="22.5" customHeight="1">
      <c r="A116" s="616"/>
      <c r="B116" s="641"/>
      <c r="C116" s="641"/>
      <c r="D116" s="646" t="s">
        <v>489</v>
      </c>
      <c r="E116" s="124">
        <v>3</v>
      </c>
      <c r="F116" s="124" t="s">
        <v>1919</v>
      </c>
      <c r="G116" s="124" t="s">
        <v>1920</v>
      </c>
      <c r="H116" s="124">
        <v>18537736879</v>
      </c>
      <c r="I116" s="289" t="s">
        <v>1921</v>
      </c>
      <c r="J116" s="146">
        <v>350</v>
      </c>
      <c r="K116" s="146">
        <v>300</v>
      </c>
      <c r="L116" s="146" t="s">
        <v>129</v>
      </c>
    </row>
    <row r="117" spans="1:12" ht="22.5" customHeight="1">
      <c r="A117" s="616"/>
      <c r="B117" s="641"/>
      <c r="C117" s="641"/>
      <c r="D117" s="646"/>
      <c r="E117" s="124">
        <v>3</v>
      </c>
      <c r="F117" s="124" t="s">
        <v>1922</v>
      </c>
      <c r="G117" s="124" t="s">
        <v>1923</v>
      </c>
      <c r="H117" s="124">
        <v>17801065799</v>
      </c>
      <c r="I117" s="289" t="s">
        <v>1924</v>
      </c>
      <c r="J117" s="146">
        <v>300</v>
      </c>
      <c r="K117" s="146">
        <v>200</v>
      </c>
      <c r="L117" s="146" t="s">
        <v>1617</v>
      </c>
    </row>
    <row r="118" spans="1:12" ht="22.5" customHeight="1">
      <c r="A118" s="616"/>
      <c r="B118" s="641"/>
      <c r="C118" s="641"/>
      <c r="D118" s="646"/>
      <c r="E118" s="124">
        <v>3</v>
      </c>
      <c r="F118" s="124" t="s">
        <v>1925</v>
      </c>
      <c r="G118" s="124" t="s">
        <v>1926</v>
      </c>
      <c r="H118" s="124">
        <v>18310972122</v>
      </c>
      <c r="I118" s="289" t="s">
        <v>1927</v>
      </c>
      <c r="J118" s="146">
        <v>750</v>
      </c>
      <c r="K118" s="146">
        <v>375</v>
      </c>
      <c r="L118" s="146" t="s">
        <v>1612</v>
      </c>
    </row>
    <row r="119" spans="1:12" ht="22.5" customHeight="1">
      <c r="A119" s="616"/>
      <c r="B119" s="641"/>
      <c r="C119" s="641"/>
      <c r="D119" s="646" t="s">
        <v>436</v>
      </c>
      <c r="E119" s="124">
        <v>3</v>
      </c>
      <c r="F119" s="124" t="s">
        <v>1928</v>
      </c>
      <c r="G119" s="124" t="s">
        <v>438</v>
      </c>
      <c r="H119" s="124">
        <v>1339168265</v>
      </c>
      <c r="I119" s="289" t="s">
        <v>1929</v>
      </c>
      <c r="J119" s="146">
        <v>720</v>
      </c>
      <c r="K119" s="146">
        <v>400</v>
      </c>
      <c r="L119" s="146" t="s">
        <v>1617</v>
      </c>
    </row>
    <row r="120" spans="1:12" ht="22.5" customHeight="1">
      <c r="A120" s="616"/>
      <c r="B120" s="641"/>
      <c r="C120" s="641"/>
      <c r="D120" s="646"/>
      <c r="E120" s="124">
        <v>3</v>
      </c>
      <c r="F120" s="124" t="s">
        <v>1930</v>
      </c>
      <c r="G120" s="124" t="s">
        <v>438</v>
      </c>
      <c r="H120" s="124">
        <v>1339168265</v>
      </c>
      <c r="I120" s="289" t="s">
        <v>1931</v>
      </c>
      <c r="J120" s="146">
        <v>500</v>
      </c>
      <c r="K120" s="146">
        <v>300</v>
      </c>
      <c r="L120" s="146" t="s">
        <v>2965</v>
      </c>
    </row>
    <row r="121" spans="1:12" ht="22.5" customHeight="1">
      <c r="A121" s="616"/>
      <c r="B121" s="641"/>
      <c r="C121" s="641"/>
      <c r="D121" s="646" t="s">
        <v>1932</v>
      </c>
      <c r="E121" s="124">
        <v>3</v>
      </c>
      <c r="F121" s="124" t="s">
        <v>1933</v>
      </c>
      <c r="G121" s="124" t="s">
        <v>447</v>
      </c>
      <c r="H121" s="124">
        <v>18813035776</v>
      </c>
      <c r="I121" s="289" t="s">
        <v>1934</v>
      </c>
      <c r="J121" s="146">
        <v>890</v>
      </c>
      <c r="K121" s="146">
        <v>350</v>
      </c>
      <c r="L121" s="146" t="s">
        <v>129</v>
      </c>
    </row>
    <row r="122" spans="1:12" ht="22.5" customHeight="1">
      <c r="A122" s="616"/>
      <c r="B122" s="641"/>
      <c r="C122" s="641"/>
      <c r="D122" s="646"/>
      <c r="E122" s="124">
        <v>3</v>
      </c>
      <c r="F122" s="124" t="s">
        <v>1935</v>
      </c>
      <c r="G122" s="124" t="s">
        <v>447</v>
      </c>
      <c r="H122" s="124">
        <v>18813035776</v>
      </c>
      <c r="I122" s="289" t="s">
        <v>1936</v>
      </c>
      <c r="J122" s="146">
        <v>1525</v>
      </c>
      <c r="K122" s="146">
        <v>500</v>
      </c>
      <c r="L122" s="146" t="s">
        <v>195</v>
      </c>
    </row>
    <row r="123" spans="1:12" ht="22.5" customHeight="1">
      <c r="A123" s="616"/>
      <c r="B123" s="641"/>
      <c r="C123" s="641"/>
      <c r="D123" s="646" t="s">
        <v>460</v>
      </c>
      <c r="E123" s="124">
        <v>3</v>
      </c>
      <c r="F123" s="124" t="s">
        <v>1937</v>
      </c>
      <c r="G123" s="124" t="s">
        <v>462</v>
      </c>
      <c r="H123" s="124">
        <v>13126789270</v>
      </c>
      <c r="I123" s="289" t="s">
        <v>1938</v>
      </c>
      <c r="J123" s="146">
        <v>508</v>
      </c>
      <c r="K123" s="146">
        <v>275</v>
      </c>
      <c r="L123" s="146" t="s">
        <v>129</v>
      </c>
    </row>
    <row r="124" spans="1:12" ht="22.5" customHeight="1">
      <c r="A124" s="616"/>
      <c r="B124" s="641"/>
      <c r="C124" s="641"/>
      <c r="D124" s="646"/>
      <c r="E124" s="124">
        <v>3</v>
      </c>
      <c r="F124" s="124" t="s">
        <v>1940</v>
      </c>
      <c r="G124" s="124" t="s">
        <v>1941</v>
      </c>
      <c r="H124" s="124">
        <v>18401615197</v>
      </c>
      <c r="I124" s="289" t="s">
        <v>1942</v>
      </c>
      <c r="J124" s="146">
        <v>700</v>
      </c>
      <c r="K124" s="146">
        <v>200</v>
      </c>
      <c r="L124" s="146" t="s">
        <v>129</v>
      </c>
    </row>
    <row r="125" spans="1:12" ht="22.5" customHeight="1">
      <c r="A125" s="616"/>
      <c r="B125" s="641"/>
      <c r="C125" s="641"/>
      <c r="D125" s="646"/>
      <c r="E125" s="124">
        <v>3</v>
      </c>
      <c r="F125" s="124" t="s">
        <v>1943</v>
      </c>
      <c r="G125" s="124" t="s">
        <v>1944</v>
      </c>
      <c r="H125" s="124">
        <v>18813109118</v>
      </c>
      <c r="I125" s="289" t="s">
        <v>1945</v>
      </c>
      <c r="J125" s="146">
        <v>400</v>
      </c>
      <c r="K125" s="146">
        <v>225</v>
      </c>
      <c r="L125" s="146" t="s">
        <v>1649</v>
      </c>
    </row>
    <row r="126" spans="1:12" ht="22.5" customHeight="1">
      <c r="A126" s="616" t="s">
        <v>1946</v>
      </c>
      <c r="B126" s="641">
        <v>9</v>
      </c>
      <c r="C126" s="641">
        <v>9</v>
      </c>
      <c r="D126" s="646" t="s">
        <v>1947</v>
      </c>
      <c r="E126" s="124">
        <v>4</v>
      </c>
      <c r="F126" s="124" t="s">
        <v>1948</v>
      </c>
      <c r="G126" s="124" t="s">
        <v>1949</v>
      </c>
      <c r="H126" s="123" t="s">
        <v>1950</v>
      </c>
      <c r="I126" s="289" t="s">
        <v>1951</v>
      </c>
      <c r="J126" s="146">
        <v>1370</v>
      </c>
      <c r="K126" s="146">
        <v>500</v>
      </c>
      <c r="L126" s="146" t="s">
        <v>129</v>
      </c>
    </row>
    <row r="127" spans="1:12" ht="22.5" customHeight="1">
      <c r="A127" s="616"/>
      <c r="B127" s="641"/>
      <c r="C127" s="641"/>
      <c r="D127" s="646"/>
      <c r="E127" s="124">
        <v>3</v>
      </c>
      <c r="F127" s="89" t="s">
        <v>1952</v>
      </c>
      <c r="G127" s="89" t="s">
        <v>1953</v>
      </c>
      <c r="H127" s="123" t="s">
        <v>1954</v>
      </c>
      <c r="I127" s="289" t="s">
        <v>1955</v>
      </c>
      <c r="J127" s="146">
        <v>880</v>
      </c>
      <c r="K127" s="146">
        <v>350</v>
      </c>
      <c r="L127" s="329" t="s">
        <v>2965</v>
      </c>
    </row>
    <row r="128" spans="1:12" ht="22.5" customHeight="1">
      <c r="A128" s="616"/>
      <c r="B128" s="641"/>
      <c r="C128" s="641"/>
      <c r="D128" s="124" t="s">
        <v>1956</v>
      </c>
      <c r="E128" s="124">
        <v>4</v>
      </c>
      <c r="F128" s="89" t="s">
        <v>1957</v>
      </c>
      <c r="G128" s="89" t="s">
        <v>1958</v>
      </c>
      <c r="H128" s="123" t="s">
        <v>1959</v>
      </c>
      <c r="I128" s="289" t="s">
        <v>1960</v>
      </c>
      <c r="J128" s="146">
        <v>1020</v>
      </c>
      <c r="K128" s="146">
        <v>650</v>
      </c>
      <c r="L128" s="146" t="s">
        <v>129</v>
      </c>
    </row>
    <row r="129" spans="1:18" ht="22.5" customHeight="1">
      <c r="A129" s="616"/>
      <c r="B129" s="641"/>
      <c r="C129" s="641"/>
      <c r="D129" s="124" t="s">
        <v>1961</v>
      </c>
      <c r="E129" s="124">
        <v>3</v>
      </c>
      <c r="F129" s="89" t="s">
        <v>1962</v>
      </c>
      <c r="G129" s="89" t="s">
        <v>1963</v>
      </c>
      <c r="H129" s="123" t="s">
        <v>1964</v>
      </c>
      <c r="I129" s="289" t="s">
        <v>1965</v>
      </c>
      <c r="J129" s="146">
        <v>1420</v>
      </c>
      <c r="K129" s="146">
        <v>600</v>
      </c>
      <c r="L129" s="146" t="s">
        <v>1617</v>
      </c>
    </row>
    <row r="130" spans="1:18" ht="22.5" customHeight="1">
      <c r="A130" s="616"/>
      <c r="B130" s="641"/>
      <c r="C130" s="641"/>
      <c r="D130" s="124" t="s">
        <v>1966</v>
      </c>
      <c r="E130" s="124">
        <v>4</v>
      </c>
      <c r="F130" s="89" t="s">
        <v>1967</v>
      </c>
      <c r="G130" s="89" t="s">
        <v>1968</v>
      </c>
      <c r="H130" s="123" t="s">
        <v>1969</v>
      </c>
      <c r="I130" s="289" t="s">
        <v>1970</v>
      </c>
      <c r="J130" s="146">
        <v>1100</v>
      </c>
      <c r="K130" s="146">
        <v>450</v>
      </c>
      <c r="L130" s="146" t="s">
        <v>1612</v>
      </c>
    </row>
    <row r="131" spans="1:18" ht="22.5" customHeight="1">
      <c r="A131" s="616"/>
      <c r="B131" s="641"/>
      <c r="C131" s="641"/>
      <c r="D131" s="646" t="s">
        <v>1971</v>
      </c>
      <c r="E131" s="124">
        <v>3</v>
      </c>
      <c r="F131" s="89" t="s">
        <v>1972</v>
      </c>
      <c r="G131" s="89" t="s">
        <v>1973</v>
      </c>
      <c r="H131" s="123" t="s">
        <v>1974</v>
      </c>
      <c r="I131" s="289" t="s">
        <v>1975</v>
      </c>
      <c r="J131" s="146">
        <v>774</v>
      </c>
      <c r="K131" s="146">
        <v>400</v>
      </c>
      <c r="L131" s="146" t="s">
        <v>195</v>
      </c>
    </row>
    <row r="132" spans="1:18" ht="22.5" customHeight="1">
      <c r="A132" s="616"/>
      <c r="B132" s="641"/>
      <c r="C132" s="641"/>
      <c r="D132" s="646"/>
      <c r="E132" s="124">
        <v>4</v>
      </c>
      <c r="F132" s="89" t="s">
        <v>1976</v>
      </c>
      <c r="G132" s="89" t="s">
        <v>1977</v>
      </c>
      <c r="H132" s="123" t="s">
        <v>1978</v>
      </c>
      <c r="I132" s="289" t="s">
        <v>1979</v>
      </c>
      <c r="J132" s="147">
        <v>600</v>
      </c>
      <c r="K132" s="146">
        <v>300</v>
      </c>
      <c r="L132" s="147" t="s">
        <v>1649</v>
      </c>
    </row>
    <row r="133" spans="1:18" ht="22.5" customHeight="1">
      <c r="A133" s="616"/>
      <c r="B133" s="641"/>
      <c r="C133" s="641"/>
      <c r="D133" s="646" t="s">
        <v>1980</v>
      </c>
      <c r="E133" s="124">
        <v>4</v>
      </c>
      <c r="F133" s="89" t="s">
        <v>1981</v>
      </c>
      <c r="G133" s="89" t="s">
        <v>1982</v>
      </c>
      <c r="H133" s="123" t="s">
        <v>1983</v>
      </c>
      <c r="I133" s="289" t="s">
        <v>1984</v>
      </c>
      <c r="J133" s="147">
        <v>1000</v>
      </c>
      <c r="K133" s="146">
        <v>750</v>
      </c>
      <c r="L133" s="147" t="s">
        <v>2981</v>
      </c>
    </row>
    <row r="134" spans="1:18" ht="22.5" customHeight="1">
      <c r="A134" s="616"/>
      <c r="B134" s="641"/>
      <c r="C134" s="641"/>
      <c r="D134" s="646"/>
      <c r="E134" s="124">
        <v>3</v>
      </c>
      <c r="F134" s="89" t="s">
        <v>1986</v>
      </c>
      <c r="G134" s="89" t="s">
        <v>1987</v>
      </c>
      <c r="H134" s="123" t="s">
        <v>1988</v>
      </c>
      <c r="I134" s="289" t="s">
        <v>1989</v>
      </c>
      <c r="J134" s="146">
        <v>1500</v>
      </c>
      <c r="K134" s="146">
        <v>400</v>
      </c>
      <c r="L134" s="146" t="s">
        <v>129</v>
      </c>
    </row>
    <row r="135" spans="1:18" ht="22.5" customHeight="1">
      <c r="A135" s="616" t="s">
        <v>1990</v>
      </c>
      <c r="B135" s="641">
        <v>11</v>
      </c>
      <c r="C135" s="641">
        <v>10</v>
      </c>
      <c r="D135" s="646" t="s">
        <v>581</v>
      </c>
      <c r="E135" s="124">
        <v>1</v>
      </c>
      <c r="F135" s="124" t="s">
        <v>1991</v>
      </c>
      <c r="G135" s="124" t="s">
        <v>582</v>
      </c>
      <c r="H135" s="123" t="s">
        <v>583</v>
      </c>
      <c r="I135" s="289" t="s">
        <v>1992</v>
      </c>
      <c r="J135" s="146">
        <v>410</v>
      </c>
      <c r="K135" s="146">
        <v>200</v>
      </c>
      <c r="L135" s="146" t="s">
        <v>129</v>
      </c>
      <c r="M135" s="327"/>
      <c r="N135" s="327"/>
      <c r="O135" s="327"/>
      <c r="P135" s="328"/>
    </row>
    <row r="136" spans="1:18" ht="22.5" customHeight="1">
      <c r="A136" s="616"/>
      <c r="B136" s="641"/>
      <c r="C136" s="641"/>
      <c r="D136" s="646"/>
      <c r="E136" s="124">
        <v>3</v>
      </c>
      <c r="F136" s="124" t="s">
        <v>1993</v>
      </c>
      <c r="G136" s="124" t="s">
        <v>582</v>
      </c>
      <c r="H136" s="123" t="s">
        <v>583</v>
      </c>
      <c r="I136" s="289" t="s">
        <v>1994</v>
      </c>
      <c r="J136" s="146">
        <v>480</v>
      </c>
      <c r="K136" s="146">
        <v>200</v>
      </c>
      <c r="L136" s="146" t="s">
        <v>1617</v>
      </c>
    </row>
    <row r="137" spans="1:18" ht="22.5" customHeight="1">
      <c r="A137" s="616"/>
      <c r="B137" s="641"/>
      <c r="C137" s="641"/>
      <c r="D137" s="646" t="s">
        <v>563</v>
      </c>
      <c r="E137" s="124">
        <v>3</v>
      </c>
      <c r="F137" s="124" t="s">
        <v>1995</v>
      </c>
      <c r="G137" s="89" t="s">
        <v>565</v>
      </c>
      <c r="H137" s="123" t="s">
        <v>566</v>
      </c>
      <c r="I137" s="289" t="s">
        <v>1996</v>
      </c>
      <c r="J137" s="146">
        <v>400</v>
      </c>
      <c r="K137" s="146">
        <v>175</v>
      </c>
      <c r="L137" s="146" t="s">
        <v>1612</v>
      </c>
    </row>
    <row r="138" spans="1:18" ht="22.5" customHeight="1">
      <c r="A138" s="616"/>
      <c r="B138" s="641"/>
      <c r="C138" s="641"/>
      <c r="D138" s="646"/>
      <c r="E138" s="124">
        <v>3</v>
      </c>
      <c r="F138" s="89" t="s">
        <v>1997</v>
      </c>
      <c r="G138" s="89" t="s">
        <v>565</v>
      </c>
      <c r="H138" s="123" t="s">
        <v>566</v>
      </c>
      <c r="I138" s="289" t="s">
        <v>1998</v>
      </c>
      <c r="J138" s="146">
        <v>400</v>
      </c>
      <c r="K138" s="146">
        <v>200</v>
      </c>
      <c r="L138" s="146" t="s">
        <v>129</v>
      </c>
    </row>
    <row r="139" spans="1:18" ht="22.5" customHeight="1">
      <c r="A139" s="616"/>
      <c r="B139" s="641"/>
      <c r="C139" s="641"/>
      <c r="D139" s="646" t="s">
        <v>572</v>
      </c>
      <c r="E139" s="124">
        <v>3</v>
      </c>
      <c r="F139" s="89" t="s">
        <v>1999</v>
      </c>
      <c r="G139" s="89" t="s">
        <v>574</v>
      </c>
      <c r="H139" s="123" t="s">
        <v>575</v>
      </c>
      <c r="I139" s="289" t="s">
        <v>2000</v>
      </c>
      <c r="J139" s="146">
        <v>280</v>
      </c>
      <c r="K139" s="146">
        <v>150</v>
      </c>
      <c r="L139" s="146" t="s">
        <v>129</v>
      </c>
    </row>
    <row r="140" spans="1:18" ht="22.5" customHeight="1">
      <c r="A140" s="616"/>
      <c r="B140" s="641"/>
      <c r="C140" s="641"/>
      <c r="D140" s="646"/>
      <c r="E140" s="124">
        <v>3</v>
      </c>
      <c r="F140" s="89" t="s">
        <v>2001</v>
      </c>
      <c r="G140" s="89" t="s">
        <v>574</v>
      </c>
      <c r="H140" s="123" t="s">
        <v>575</v>
      </c>
      <c r="I140" s="289" t="s">
        <v>2002</v>
      </c>
      <c r="J140" s="146">
        <v>120</v>
      </c>
      <c r="K140" s="146">
        <v>110</v>
      </c>
      <c r="L140" s="146" t="s">
        <v>1617</v>
      </c>
    </row>
    <row r="141" spans="1:18" ht="22.5" customHeight="1">
      <c r="A141" s="616"/>
      <c r="B141" s="641"/>
      <c r="C141" s="641"/>
      <c r="D141" s="646" t="s">
        <v>2003</v>
      </c>
      <c r="E141" s="124">
        <v>1</v>
      </c>
      <c r="F141" s="89" t="s">
        <v>2004</v>
      </c>
      <c r="G141" s="89" t="s">
        <v>2005</v>
      </c>
      <c r="H141" s="123" t="s">
        <v>2006</v>
      </c>
      <c r="I141" s="146"/>
      <c r="J141" s="124"/>
      <c r="K141" s="154" t="s">
        <v>228</v>
      </c>
      <c r="L141" s="124" t="s">
        <v>2007</v>
      </c>
    </row>
    <row r="142" spans="1:18" s="319" customFormat="1" ht="22.5" customHeight="1">
      <c r="A142" s="616"/>
      <c r="B142" s="641"/>
      <c r="C142" s="641"/>
      <c r="D142" s="646"/>
      <c r="E142" s="146">
        <v>3</v>
      </c>
      <c r="F142" s="124" t="s">
        <v>2982</v>
      </c>
      <c r="G142" s="89" t="s">
        <v>2005</v>
      </c>
      <c r="H142" s="123" t="s">
        <v>2006</v>
      </c>
      <c r="I142" s="289" t="s">
        <v>2009</v>
      </c>
      <c r="J142" s="146">
        <v>486</v>
      </c>
      <c r="K142" s="146">
        <v>250</v>
      </c>
      <c r="L142" s="146" t="s">
        <v>129</v>
      </c>
      <c r="M142" s="330"/>
      <c r="N142" s="330"/>
      <c r="O142" s="330"/>
      <c r="P142" s="330"/>
      <c r="Q142" s="330"/>
      <c r="R142" s="330"/>
    </row>
    <row r="143" spans="1:18" s="319" customFormat="1" ht="22.5" customHeight="1">
      <c r="A143" s="616"/>
      <c r="B143" s="641"/>
      <c r="C143" s="641"/>
      <c r="D143" s="646"/>
      <c r="E143" s="146">
        <v>3</v>
      </c>
      <c r="F143" s="124" t="s">
        <v>2010</v>
      </c>
      <c r="G143" s="89" t="s">
        <v>2005</v>
      </c>
      <c r="H143" s="123" t="s">
        <v>2006</v>
      </c>
      <c r="I143" s="289" t="s">
        <v>2011</v>
      </c>
      <c r="J143" s="146">
        <v>532</v>
      </c>
      <c r="K143" s="146">
        <v>200</v>
      </c>
      <c r="L143" s="146" t="s">
        <v>1612</v>
      </c>
      <c r="M143" s="330"/>
      <c r="N143" s="330"/>
      <c r="O143" s="330"/>
      <c r="P143" s="330"/>
      <c r="Q143" s="330"/>
      <c r="R143" s="330"/>
    </row>
    <row r="144" spans="1:18" ht="22.5" customHeight="1">
      <c r="A144" s="616"/>
      <c r="B144" s="641"/>
      <c r="C144" s="641"/>
      <c r="D144" s="646"/>
      <c r="E144" s="146">
        <v>4</v>
      </c>
      <c r="F144" s="124" t="s">
        <v>2012</v>
      </c>
      <c r="G144" s="89" t="s">
        <v>2005</v>
      </c>
      <c r="H144" s="123" t="s">
        <v>2006</v>
      </c>
      <c r="I144" s="289" t="s">
        <v>2013</v>
      </c>
      <c r="J144" s="146">
        <v>162</v>
      </c>
      <c r="K144" s="146">
        <v>156</v>
      </c>
      <c r="L144" s="146" t="s">
        <v>129</v>
      </c>
    </row>
    <row r="145" spans="1:18" s="319" customFormat="1" ht="22.5" customHeight="1">
      <c r="A145" s="616"/>
      <c r="B145" s="641"/>
      <c r="C145" s="641"/>
      <c r="D145" s="646"/>
      <c r="E145" s="146">
        <v>3</v>
      </c>
      <c r="F145" s="124" t="s">
        <v>2014</v>
      </c>
      <c r="G145" s="89" t="s">
        <v>2005</v>
      </c>
      <c r="H145" s="123" t="s">
        <v>2006</v>
      </c>
      <c r="I145" s="289" t="s">
        <v>2015</v>
      </c>
      <c r="J145" s="146">
        <v>134</v>
      </c>
      <c r="K145" s="146">
        <v>100</v>
      </c>
      <c r="L145" s="146" t="s">
        <v>1617</v>
      </c>
      <c r="M145" s="330"/>
      <c r="N145" s="330"/>
      <c r="O145" s="330"/>
      <c r="P145" s="330"/>
      <c r="Q145" s="330"/>
      <c r="R145" s="330"/>
    </row>
    <row r="146" spans="1:18" s="320" customFormat="1" ht="22.5" customHeight="1">
      <c r="A146" s="641" t="s">
        <v>2016</v>
      </c>
      <c r="B146" s="641">
        <v>23</v>
      </c>
      <c r="C146" s="641">
        <v>18</v>
      </c>
      <c r="D146" s="646" t="s">
        <v>2017</v>
      </c>
      <c r="E146" s="124">
        <v>1</v>
      </c>
      <c r="F146" s="124" t="s">
        <v>2018</v>
      </c>
      <c r="G146" s="124" t="s">
        <v>2019</v>
      </c>
      <c r="H146" s="123" t="s">
        <v>2020</v>
      </c>
      <c r="I146" s="289" t="s">
        <v>2021</v>
      </c>
      <c r="J146" s="146">
        <v>420</v>
      </c>
      <c r="K146" s="146">
        <v>250</v>
      </c>
      <c r="L146" s="146" t="s">
        <v>195</v>
      </c>
      <c r="M146" s="330"/>
      <c r="N146" s="330"/>
      <c r="O146" s="330"/>
      <c r="P146" s="330"/>
      <c r="Q146" s="330"/>
      <c r="R146" s="330"/>
    </row>
    <row r="147" spans="1:18" ht="22.5" customHeight="1">
      <c r="A147" s="641"/>
      <c r="B147" s="641"/>
      <c r="C147" s="641"/>
      <c r="D147" s="646"/>
      <c r="E147" s="124">
        <v>2</v>
      </c>
      <c r="F147" s="89" t="s">
        <v>2022</v>
      </c>
      <c r="G147" s="124" t="s">
        <v>2019</v>
      </c>
      <c r="H147" s="123" t="s">
        <v>2020</v>
      </c>
      <c r="I147" s="289" t="s">
        <v>2023</v>
      </c>
      <c r="J147" s="146">
        <v>99</v>
      </c>
      <c r="K147" s="146">
        <v>100</v>
      </c>
      <c r="L147" s="146" t="s">
        <v>1601</v>
      </c>
      <c r="M147" s="327"/>
      <c r="N147" s="327"/>
      <c r="O147" s="327"/>
      <c r="P147" s="328"/>
    </row>
    <row r="148" spans="1:18" ht="22.5" customHeight="1">
      <c r="A148" s="641"/>
      <c r="B148" s="641"/>
      <c r="C148" s="641"/>
      <c r="D148" s="646"/>
      <c r="E148" s="124">
        <v>4</v>
      </c>
      <c r="F148" s="89" t="s">
        <v>2024</v>
      </c>
      <c r="G148" s="124" t="s">
        <v>2019</v>
      </c>
      <c r="H148" s="123" t="s">
        <v>2020</v>
      </c>
      <c r="I148" s="146"/>
      <c r="J148" s="124"/>
      <c r="K148" s="154" t="s">
        <v>244</v>
      </c>
      <c r="L148" s="124" t="s">
        <v>2025</v>
      </c>
    </row>
    <row r="149" spans="1:18" ht="22.5" customHeight="1">
      <c r="A149" s="641"/>
      <c r="B149" s="641"/>
      <c r="C149" s="641"/>
      <c r="D149" s="646"/>
      <c r="E149" s="124">
        <v>4</v>
      </c>
      <c r="F149" s="89" t="s">
        <v>2026</v>
      </c>
      <c r="G149" s="124" t="s">
        <v>2019</v>
      </c>
      <c r="H149" s="123" t="s">
        <v>2020</v>
      </c>
      <c r="I149" s="289" t="s">
        <v>2027</v>
      </c>
      <c r="J149" s="146">
        <v>216</v>
      </c>
      <c r="K149" s="146">
        <v>175</v>
      </c>
      <c r="L149" s="146" t="s">
        <v>1612</v>
      </c>
    </row>
    <row r="150" spans="1:18" ht="22.5" customHeight="1">
      <c r="A150" s="641"/>
      <c r="B150" s="641"/>
      <c r="C150" s="641"/>
      <c r="D150" s="646"/>
      <c r="E150" s="124">
        <v>3</v>
      </c>
      <c r="F150" s="89" t="s">
        <v>2028</v>
      </c>
      <c r="G150" s="124" t="s">
        <v>2019</v>
      </c>
      <c r="H150" s="123" t="s">
        <v>2020</v>
      </c>
      <c r="I150" s="289" t="s">
        <v>2029</v>
      </c>
      <c r="J150" s="146">
        <v>486</v>
      </c>
      <c r="K150" s="146">
        <v>300</v>
      </c>
      <c r="L150" s="146" t="s">
        <v>129</v>
      </c>
    </row>
    <row r="151" spans="1:18" ht="22.5" customHeight="1">
      <c r="A151" s="641"/>
      <c r="B151" s="641"/>
      <c r="C151" s="641"/>
      <c r="D151" s="646"/>
      <c r="E151" s="124">
        <v>3</v>
      </c>
      <c r="F151" s="89" t="s">
        <v>2031</v>
      </c>
      <c r="G151" s="124" t="s">
        <v>2019</v>
      </c>
      <c r="H151" s="123" t="s">
        <v>2020</v>
      </c>
      <c r="I151" s="146"/>
      <c r="J151" s="124"/>
      <c r="K151" s="154" t="s">
        <v>269</v>
      </c>
      <c r="L151" s="124" t="s">
        <v>2983</v>
      </c>
    </row>
    <row r="152" spans="1:18" ht="22.5" customHeight="1">
      <c r="A152" s="641"/>
      <c r="B152" s="641"/>
      <c r="C152" s="641"/>
      <c r="D152" s="646" t="s">
        <v>2034</v>
      </c>
      <c r="E152" s="147">
        <v>3</v>
      </c>
      <c r="F152" s="124" t="s">
        <v>2035</v>
      </c>
      <c r="G152" s="124" t="s">
        <v>2036</v>
      </c>
      <c r="H152" s="123">
        <v>18210511980</v>
      </c>
      <c r="I152" s="289" t="s">
        <v>2037</v>
      </c>
      <c r="J152" s="146">
        <v>900</v>
      </c>
      <c r="K152" s="146">
        <v>450</v>
      </c>
      <c r="L152" s="146" t="s">
        <v>1612</v>
      </c>
    </row>
    <row r="153" spans="1:18" ht="22.5" customHeight="1">
      <c r="A153" s="641"/>
      <c r="B153" s="641"/>
      <c r="C153" s="641"/>
      <c r="D153" s="646"/>
      <c r="E153" s="147">
        <v>3</v>
      </c>
      <c r="F153" s="89" t="s">
        <v>2038</v>
      </c>
      <c r="G153" s="124" t="s">
        <v>2039</v>
      </c>
      <c r="H153" s="123">
        <v>18210929766</v>
      </c>
      <c r="I153" s="289" t="s">
        <v>2040</v>
      </c>
      <c r="J153" s="146">
        <v>300</v>
      </c>
      <c r="K153" s="146">
        <v>200</v>
      </c>
      <c r="L153" s="146" t="s">
        <v>1612</v>
      </c>
    </row>
    <row r="154" spans="1:18" ht="22.5" customHeight="1">
      <c r="A154" s="641"/>
      <c r="B154" s="641"/>
      <c r="C154" s="641"/>
      <c r="D154" s="646"/>
      <c r="E154" s="124">
        <v>2</v>
      </c>
      <c r="F154" s="89" t="s">
        <v>2041</v>
      </c>
      <c r="G154" s="124" t="s">
        <v>2042</v>
      </c>
      <c r="H154" s="123">
        <v>15600925817</v>
      </c>
      <c r="I154" s="289" t="s">
        <v>2043</v>
      </c>
      <c r="J154" s="146">
        <v>300</v>
      </c>
      <c r="K154" s="146">
        <v>175</v>
      </c>
      <c r="L154" s="146" t="s">
        <v>2976</v>
      </c>
    </row>
    <row r="155" spans="1:18" ht="22.5" customHeight="1">
      <c r="A155" s="641"/>
      <c r="B155" s="641"/>
      <c r="C155" s="641"/>
      <c r="D155" s="646" t="s">
        <v>2044</v>
      </c>
      <c r="E155" s="124">
        <v>1</v>
      </c>
      <c r="F155" s="89" t="s">
        <v>2045</v>
      </c>
      <c r="G155" s="124" t="s">
        <v>2046</v>
      </c>
      <c r="H155" s="123" t="s">
        <v>2047</v>
      </c>
      <c r="I155" s="289" t="s">
        <v>2048</v>
      </c>
      <c r="J155" s="146">
        <v>700</v>
      </c>
      <c r="K155" s="146">
        <v>250</v>
      </c>
      <c r="L155" s="146" t="s">
        <v>2965</v>
      </c>
    </row>
    <row r="156" spans="1:18" ht="22.5" customHeight="1">
      <c r="A156" s="641"/>
      <c r="B156" s="641"/>
      <c r="C156" s="641"/>
      <c r="D156" s="646"/>
      <c r="E156" s="124">
        <v>3</v>
      </c>
      <c r="F156" s="89" t="s">
        <v>2049</v>
      </c>
      <c r="G156" s="124" t="s">
        <v>2046</v>
      </c>
      <c r="H156" s="123" t="s">
        <v>2047</v>
      </c>
      <c r="I156" s="289" t="s">
        <v>2050</v>
      </c>
      <c r="J156" s="146">
        <v>1300</v>
      </c>
      <c r="K156" s="146">
        <v>450</v>
      </c>
      <c r="L156" s="146" t="s">
        <v>1601</v>
      </c>
    </row>
    <row r="157" spans="1:18" ht="22.5" customHeight="1">
      <c r="A157" s="641"/>
      <c r="B157" s="641"/>
      <c r="C157" s="641"/>
      <c r="D157" s="646" t="s">
        <v>2051</v>
      </c>
      <c r="E157" s="124">
        <v>3</v>
      </c>
      <c r="F157" s="89" t="s">
        <v>2984</v>
      </c>
      <c r="G157" s="124" t="s">
        <v>2052</v>
      </c>
      <c r="H157" s="123" t="s">
        <v>623</v>
      </c>
      <c r="I157" s="146"/>
      <c r="J157" s="124"/>
      <c r="K157" s="154" t="s">
        <v>279</v>
      </c>
      <c r="L157" s="124" t="s">
        <v>2968</v>
      </c>
    </row>
    <row r="158" spans="1:18" ht="22.5" customHeight="1">
      <c r="A158" s="641"/>
      <c r="B158" s="641"/>
      <c r="C158" s="641"/>
      <c r="D158" s="646"/>
      <c r="E158" s="124">
        <v>1</v>
      </c>
      <c r="F158" s="124" t="s">
        <v>2985</v>
      </c>
      <c r="G158" s="124" t="s">
        <v>2056</v>
      </c>
      <c r="H158" s="123" t="s">
        <v>613</v>
      </c>
      <c r="I158" s="289" t="s">
        <v>2057</v>
      </c>
      <c r="J158" s="146">
        <v>1770</v>
      </c>
      <c r="K158" s="146">
        <v>400</v>
      </c>
      <c r="L158" s="146" t="s">
        <v>1612</v>
      </c>
    </row>
    <row r="159" spans="1:18" ht="22.5" customHeight="1">
      <c r="A159" s="641"/>
      <c r="B159" s="641"/>
      <c r="C159" s="641"/>
      <c r="D159" s="646" t="s">
        <v>2058</v>
      </c>
      <c r="E159" s="124">
        <v>3</v>
      </c>
      <c r="F159" s="89" t="s">
        <v>2984</v>
      </c>
      <c r="G159" s="124" t="s">
        <v>2052</v>
      </c>
      <c r="H159" s="123" t="s">
        <v>623</v>
      </c>
      <c r="I159" s="289" t="s">
        <v>2059</v>
      </c>
      <c r="J159" s="146">
        <v>3500</v>
      </c>
      <c r="K159" s="146">
        <v>700</v>
      </c>
      <c r="L159" s="146" t="s">
        <v>2964</v>
      </c>
      <c r="M159" s="327"/>
      <c r="N159" s="327"/>
      <c r="O159" s="327"/>
      <c r="P159" s="328"/>
    </row>
    <row r="160" spans="1:18" ht="22.5" customHeight="1">
      <c r="A160" s="641"/>
      <c r="B160" s="641"/>
      <c r="C160" s="641"/>
      <c r="D160" s="646"/>
      <c r="E160" s="124">
        <v>1</v>
      </c>
      <c r="F160" s="89" t="s">
        <v>2061</v>
      </c>
      <c r="G160" s="124" t="s">
        <v>2052</v>
      </c>
      <c r="H160" s="123" t="s">
        <v>623</v>
      </c>
      <c r="I160" s="289" t="s">
        <v>2062</v>
      </c>
      <c r="J160" s="146">
        <v>280</v>
      </c>
      <c r="K160" s="146">
        <v>175</v>
      </c>
      <c r="L160" s="146" t="s">
        <v>1649</v>
      </c>
    </row>
    <row r="161" spans="1:12" ht="22.5" customHeight="1">
      <c r="A161" s="641"/>
      <c r="B161" s="641"/>
      <c r="C161" s="641"/>
      <c r="D161" s="646"/>
      <c r="E161" s="124">
        <v>3</v>
      </c>
      <c r="F161" s="89" t="s">
        <v>2063</v>
      </c>
      <c r="G161" s="124" t="s">
        <v>2052</v>
      </c>
      <c r="H161" s="123" t="s">
        <v>623</v>
      </c>
      <c r="I161" s="289" t="s">
        <v>2064</v>
      </c>
      <c r="J161" s="146">
        <v>220</v>
      </c>
      <c r="K161" s="146">
        <v>210</v>
      </c>
      <c r="L161" s="146" t="s">
        <v>1612</v>
      </c>
    </row>
    <row r="162" spans="1:12" ht="22.5" customHeight="1">
      <c r="A162" s="641"/>
      <c r="B162" s="641"/>
      <c r="C162" s="641"/>
      <c r="D162" s="646" t="s">
        <v>2065</v>
      </c>
      <c r="E162" s="124">
        <v>3</v>
      </c>
      <c r="F162" s="89" t="s">
        <v>1694</v>
      </c>
      <c r="G162" s="124" t="s">
        <v>2066</v>
      </c>
      <c r="H162" s="123" t="s">
        <v>2067</v>
      </c>
      <c r="I162" s="289" t="s">
        <v>2068</v>
      </c>
      <c r="J162" s="146">
        <v>364</v>
      </c>
      <c r="K162" s="146">
        <v>250</v>
      </c>
      <c r="L162" s="146" t="s">
        <v>1617</v>
      </c>
    </row>
    <row r="163" spans="1:12" ht="22.5" customHeight="1">
      <c r="A163" s="641"/>
      <c r="B163" s="641"/>
      <c r="C163" s="641"/>
      <c r="D163" s="646"/>
      <c r="E163" s="124">
        <v>3</v>
      </c>
      <c r="F163" s="89" t="s">
        <v>2069</v>
      </c>
      <c r="G163" s="124" t="s">
        <v>2070</v>
      </c>
      <c r="H163" s="123" t="s">
        <v>2071</v>
      </c>
      <c r="I163" s="289" t="s">
        <v>2072</v>
      </c>
      <c r="J163" s="146">
        <v>448</v>
      </c>
      <c r="K163" s="146">
        <v>300</v>
      </c>
      <c r="L163" s="146" t="s">
        <v>129</v>
      </c>
    </row>
    <row r="164" spans="1:12" ht="22.5" customHeight="1">
      <c r="A164" s="641"/>
      <c r="B164" s="641"/>
      <c r="C164" s="641"/>
      <c r="D164" s="646" t="s">
        <v>2073</v>
      </c>
      <c r="E164" s="124">
        <v>1</v>
      </c>
      <c r="F164" s="124" t="s">
        <v>2074</v>
      </c>
      <c r="G164" s="124" t="s">
        <v>2075</v>
      </c>
      <c r="H164" s="123" t="s">
        <v>2076</v>
      </c>
      <c r="I164" s="289" t="s">
        <v>2077</v>
      </c>
      <c r="J164" s="146">
        <v>240</v>
      </c>
      <c r="K164" s="146">
        <v>220</v>
      </c>
      <c r="L164" s="147" t="s">
        <v>2965</v>
      </c>
    </row>
    <row r="165" spans="1:12" ht="22.5" customHeight="1">
      <c r="A165" s="641"/>
      <c r="B165" s="641"/>
      <c r="C165" s="641"/>
      <c r="D165" s="646"/>
      <c r="E165" s="124">
        <v>3</v>
      </c>
      <c r="F165" s="89" t="s">
        <v>2078</v>
      </c>
      <c r="G165" s="124" t="s">
        <v>2079</v>
      </c>
      <c r="H165" s="123" t="s">
        <v>2080</v>
      </c>
      <c r="I165" s="289" t="s">
        <v>2081</v>
      </c>
      <c r="J165" s="146">
        <v>530</v>
      </c>
      <c r="K165" s="146">
        <v>300</v>
      </c>
      <c r="L165" s="147" t="s">
        <v>1649</v>
      </c>
    </row>
    <row r="166" spans="1:12" ht="22.5" customHeight="1">
      <c r="A166" s="641"/>
      <c r="B166" s="641"/>
      <c r="C166" s="641"/>
      <c r="D166" s="646" t="s">
        <v>701</v>
      </c>
      <c r="E166" s="124">
        <v>3</v>
      </c>
      <c r="F166" s="89" t="s">
        <v>2984</v>
      </c>
      <c r="G166" s="124" t="s">
        <v>703</v>
      </c>
      <c r="H166" s="123" t="s">
        <v>704</v>
      </c>
      <c r="I166" s="289"/>
      <c r="J166" s="124"/>
      <c r="K166" s="154" t="s">
        <v>357</v>
      </c>
      <c r="L166" s="124" t="s">
        <v>2968</v>
      </c>
    </row>
    <row r="167" spans="1:12" ht="22.5" customHeight="1">
      <c r="A167" s="641"/>
      <c r="B167" s="641"/>
      <c r="C167" s="641"/>
      <c r="D167" s="646"/>
      <c r="E167" s="124">
        <v>1</v>
      </c>
      <c r="F167" s="89" t="s">
        <v>2985</v>
      </c>
      <c r="G167" s="124" t="s">
        <v>703</v>
      </c>
      <c r="H167" s="123" t="s">
        <v>704</v>
      </c>
      <c r="I167" s="289"/>
      <c r="J167" s="124"/>
      <c r="K167" s="154" t="s">
        <v>363</v>
      </c>
      <c r="L167" s="124" t="s">
        <v>2968</v>
      </c>
    </row>
    <row r="168" spans="1:12" ht="22.5" customHeight="1">
      <c r="A168" s="641"/>
      <c r="B168" s="641"/>
      <c r="C168" s="641"/>
      <c r="D168" s="646"/>
      <c r="E168" s="124">
        <v>1</v>
      </c>
      <c r="F168" s="89" t="s">
        <v>2085</v>
      </c>
      <c r="G168" s="124" t="s">
        <v>703</v>
      </c>
      <c r="H168" s="123" t="s">
        <v>704</v>
      </c>
      <c r="I168" s="289" t="s">
        <v>2086</v>
      </c>
      <c r="J168" s="146">
        <v>313</v>
      </c>
      <c r="K168" s="146">
        <v>250</v>
      </c>
      <c r="L168" s="146" t="s">
        <v>2965</v>
      </c>
    </row>
    <row r="169" spans="1:12" ht="22.5" customHeight="1">
      <c r="A169" s="616" t="s">
        <v>2087</v>
      </c>
      <c r="B169" s="616">
        <v>26</v>
      </c>
      <c r="C169" s="616">
        <v>18</v>
      </c>
      <c r="D169" s="646" t="s">
        <v>2088</v>
      </c>
      <c r="E169" s="124">
        <v>3</v>
      </c>
      <c r="F169" s="124" t="s">
        <v>2089</v>
      </c>
      <c r="G169" s="124" t="s">
        <v>2090</v>
      </c>
      <c r="H169" s="124" t="s">
        <v>2091</v>
      </c>
      <c r="I169" s="146" t="s">
        <v>2092</v>
      </c>
      <c r="J169" s="146">
        <v>210</v>
      </c>
      <c r="K169" s="146">
        <v>150</v>
      </c>
      <c r="L169" s="146" t="s">
        <v>1612</v>
      </c>
    </row>
    <row r="170" spans="1:12" ht="22.5" customHeight="1">
      <c r="A170" s="616"/>
      <c r="B170" s="616"/>
      <c r="C170" s="616"/>
      <c r="D170" s="646"/>
      <c r="E170" s="124">
        <v>3</v>
      </c>
      <c r="F170" s="124" t="s">
        <v>2094</v>
      </c>
      <c r="G170" s="124" t="s">
        <v>2090</v>
      </c>
      <c r="H170" s="124" t="s">
        <v>2091</v>
      </c>
      <c r="I170" s="146"/>
      <c r="J170" s="146"/>
      <c r="K170" s="154" t="s">
        <v>369</v>
      </c>
      <c r="L170" s="124" t="s">
        <v>2968</v>
      </c>
    </row>
    <row r="171" spans="1:12" ht="22.5" customHeight="1">
      <c r="A171" s="616"/>
      <c r="B171" s="616"/>
      <c r="C171" s="616"/>
      <c r="D171" s="646" t="s">
        <v>2095</v>
      </c>
      <c r="E171" s="124">
        <v>3</v>
      </c>
      <c r="F171" s="124" t="s">
        <v>2096</v>
      </c>
      <c r="G171" s="124" t="s">
        <v>2097</v>
      </c>
      <c r="H171" s="124" t="s">
        <v>2098</v>
      </c>
      <c r="I171" s="146" t="s">
        <v>2099</v>
      </c>
      <c r="J171" s="146">
        <v>500</v>
      </c>
      <c r="K171" s="146">
        <v>225</v>
      </c>
      <c r="L171" s="146" t="s">
        <v>1612</v>
      </c>
    </row>
    <row r="172" spans="1:12" ht="22.5" customHeight="1">
      <c r="A172" s="616"/>
      <c r="B172" s="616"/>
      <c r="C172" s="616"/>
      <c r="D172" s="646"/>
      <c r="E172" s="124">
        <v>3</v>
      </c>
      <c r="F172" s="124" t="s">
        <v>2101</v>
      </c>
      <c r="G172" s="124" t="s">
        <v>2097</v>
      </c>
      <c r="H172" s="124" t="s">
        <v>2098</v>
      </c>
      <c r="I172" s="146"/>
      <c r="J172" s="124"/>
      <c r="K172" s="154" t="s">
        <v>426</v>
      </c>
      <c r="L172" s="124" t="s">
        <v>2968</v>
      </c>
    </row>
    <row r="173" spans="1:12" ht="22.5" customHeight="1">
      <c r="A173" s="616"/>
      <c r="B173" s="616"/>
      <c r="C173" s="616"/>
      <c r="D173" s="646" t="s">
        <v>2103</v>
      </c>
      <c r="E173" s="124">
        <v>3</v>
      </c>
      <c r="F173" s="124" t="s">
        <v>793</v>
      </c>
      <c r="G173" s="124" t="s">
        <v>2104</v>
      </c>
      <c r="H173" s="124" t="s">
        <v>2105</v>
      </c>
      <c r="I173" s="146" t="s">
        <v>2106</v>
      </c>
      <c r="J173" s="146">
        <v>400</v>
      </c>
      <c r="K173" s="146">
        <v>225</v>
      </c>
      <c r="L173" s="331" t="s">
        <v>1612</v>
      </c>
    </row>
    <row r="174" spans="1:12" ht="22.5" customHeight="1">
      <c r="A174" s="616"/>
      <c r="B174" s="616"/>
      <c r="C174" s="616"/>
      <c r="D174" s="646"/>
      <c r="E174" s="124">
        <v>3</v>
      </c>
      <c r="F174" s="124" t="s">
        <v>2094</v>
      </c>
      <c r="G174" s="124" t="s">
        <v>2104</v>
      </c>
      <c r="H174" s="124" t="s">
        <v>2105</v>
      </c>
      <c r="I174" s="146"/>
      <c r="J174" s="124"/>
      <c r="K174" s="154" t="s">
        <v>458</v>
      </c>
      <c r="L174" s="124" t="s">
        <v>2968</v>
      </c>
    </row>
    <row r="175" spans="1:12" ht="22.5" customHeight="1">
      <c r="A175" s="616"/>
      <c r="B175" s="616"/>
      <c r="C175" s="616"/>
      <c r="D175" s="646" t="s">
        <v>2107</v>
      </c>
      <c r="E175" s="124">
        <v>4</v>
      </c>
      <c r="F175" s="124" t="s">
        <v>2108</v>
      </c>
      <c r="G175" s="124" t="s">
        <v>2109</v>
      </c>
      <c r="H175" s="124" t="s">
        <v>2110</v>
      </c>
      <c r="I175" s="146" t="s">
        <v>2111</v>
      </c>
      <c r="J175" s="146">
        <v>400</v>
      </c>
      <c r="K175" s="146">
        <v>200</v>
      </c>
      <c r="L175" s="124" t="s">
        <v>1612</v>
      </c>
    </row>
    <row r="176" spans="1:12" ht="22.5" customHeight="1">
      <c r="A176" s="616"/>
      <c r="B176" s="616"/>
      <c r="C176" s="616"/>
      <c r="D176" s="646"/>
      <c r="E176" s="124">
        <v>2</v>
      </c>
      <c r="F176" s="124" t="s">
        <v>2112</v>
      </c>
      <c r="G176" s="124" t="s">
        <v>2109</v>
      </c>
      <c r="H176" s="124" t="s">
        <v>2110</v>
      </c>
      <c r="I176" s="146" t="s">
        <v>2113</v>
      </c>
      <c r="J176" s="146">
        <v>300</v>
      </c>
      <c r="K176" s="146">
        <v>175</v>
      </c>
      <c r="L176" s="146" t="s">
        <v>2965</v>
      </c>
    </row>
    <row r="177" spans="1:16" ht="22.5" customHeight="1">
      <c r="A177" s="616"/>
      <c r="B177" s="616"/>
      <c r="C177" s="616"/>
      <c r="D177" s="646"/>
      <c r="E177" s="124">
        <v>3</v>
      </c>
      <c r="F177" s="124" t="s">
        <v>2114</v>
      </c>
      <c r="G177" s="124" t="s">
        <v>2109</v>
      </c>
      <c r="H177" s="124" t="s">
        <v>2110</v>
      </c>
      <c r="I177" s="146"/>
      <c r="J177" s="124"/>
      <c r="K177" s="154" t="s">
        <v>482</v>
      </c>
      <c r="L177" s="124" t="s">
        <v>2968</v>
      </c>
    </row>
    <row r="178" spans="1:16" ht="22.5" customHeight="1">
      <c r="A178" s="616"/>
      <c r="B178" s="616"/>
      <c r="C178" s="616"/>
      <c r="D178" s="646" t="s">
        <v>2115</v>
      </c>
      <c r="E178" s="124">
        <v>3</v>
      </c>
      <c r="F178" s="124" t="s">
        <v>2116</v>
      </c>
      <c r="G178" s="124" t="s">
        <v>2117</v>
      </c>
      <c r="H178" s="124" t="s">
        <v>2118</v>
      </c>
      <c r="I178" s="146" t="s">
        <v>2119</v>
      </c>
      <c r="J178" s="146">
        <v>200</v>
      </c>
      <c r="K178" s="146">
        <v>175</v>
      </c>
      <c r="L178" s="146" t="s">
        <v>1612</v>
      </c>
    </row>
    <row r="179" spans="1:16" ht="22.5" customHeight="1">
      <c r="A179" s="616"/>
      <c r="B179" s="616"/>
      <c r="C179" s="616"/>
      <c r="D179" s="646"/>
      <c r="E179" s="124">
        <v>3</v>
      </c>
      <c r="F179" s="89" t="s">
        <v>2120</v>
      </c>
      <c r="G179" s="124" t="s">
        <v>2117</v>
      </c>
      <c r="H179" s="124" t="s">
        <v>2118</v>
      </c>
      <c r="I179" s="146" t="s">
        <v>2121</v>
      </c>
      <c r="J179" s="124">
        <v>2400</v>
      </c>
      <c r="K179" s="146">
        <v>700</v>
      </c>
      <c r="L179" s="146" t="s">
        <v>2964</v>
      </c>
    </row>
    <row r="180" spans="1:16" ht="22.5" customHeight="1">
      <c r="A180" s="616"/>
      <c r="B180" s="616"/>
      <c r="C180" s="616"/>
      <c r="D180" s="646" t="s">
        <v>1971</v>
      </c>
      <c r="E180" s="124">
        <v>3</v>
      </c>
      <c r="F180" s="89" t="s">
        <v>2122</v>
      </c>
      <c r="G180" s="124" t="s">
        <v>2123</v>
      </c>
      <c r="H180" s="124" t="s">
        <v>2124</v>
      </c>
      <c r="I180" s="146" t="s">
        <v>2125</v>
      </c>
      <c r="J180" s="146">
        <v>333</v>
      </c>
      <c r="K180" s="146">
        <v>300</v>
      </c>
      <c r="L180" s="146" t="s">
        <v>1612</v>
      </c>
    </row>
    <row r="181" spans="1:16" ht="22.5" customHeight="1">
      <c r="A181" s="616"/>
      <c r="B181" s="616"/>
      <c r="C181" s="616"/>
      <c r="D181" s="646"/>
      <c r="E181" s="124">
        <v>3</v>
      </c>
      <c r="F181" s="89" t="s">
        <v>2126</v>
      </c>
      <c r="G181" s="124" t="s">
        <v>2123</v>
      </c>
      <c r="H181" s="124" t="s">
        <v>2124</v>
      </c>
      <c r="I181" s="146" t="s">
        <v>2127</v>
      </c>
      <c r="J181" s="146">
        <v>17</v>
      </c>
      <c r="K181" s="146">
        <v>17</v>
      </c>
      <c r="L181" s="146" t="s">
        <v>1617</v>
      </c>
    </row>
    <row r="182" spans="1:16" ht="22.5" customHeight="1">
      <c r="A182" s="616"/>
      <c r="B182" s="616"/>
      <c r="C182" s="616"/>
      <c r="D182" s="124" t="s">
        <v>2128</v>
      </c>
      <c r="E182" s="124">
        <v>3</v>
      </c>
      <c r="F182" s="89" t="s">
        <v>2129</v>
      </c>
      <c r="G182" s="124" t="s">
        <v>2130</v>
      </c>
      <c r="H182" s="124" t="s">
        <v>762</v>
      </c>
      <c r="I182" s="146" t="s">
        <v>2131</v>
      </c>
      <c r="J182" s="146">
        <v>500</v>
      </c>
      <c r="K182" s="146">
        <v>375</v>
      </c>
      <c r="L182" s="146" t="s">
        <v>1649</v>
      </c>
    </row>
    <row r="183" spans="1:16" ht="22.5" customHeight="1">
      <c r="A183" s="616"/>
      <c r="B183" s="616"/>
      <c r="C183" s="616"/>
      <c r="D183" s="646" t="s">
        <v>1304</v>
      </c>
      <c r="E183" s="124">
        <v>1</v>
      </c>
      <c r="F183" s="89" t="s">
        <v>2132</v>
      </c>
      <c r="G183" s="124" t="s">
        <v>2133</v>
      </c>
      <c r="H183" s="124" t="s">
        <v>2134</v>
      </c>
      <c r="I183" s="146" t="s">
        <v>2135</v>
      </c>
      <c r="J183" s="146">
        <v>100</v>
      </c>
      <c r="K183" s="146">
        <v>100</v>
      </c>
      <c r="L183" s="146" t="s">
        <v>2965</v>
      </c>
    </row>
    <row r="184" spans="1:16" ht="22.5" customHeight="1">
      <c r="A184" s="616"/>
      <c r="B184" s="616"/>
      <c r="C184" s="616"/>
      <c r="D184" s="646"/>
      <c r="E184" s="124">
        <v>3</v>
      </c>
      <c r="F184" s="124" t="s">
        <v>2136</v>
      </c>
      <c r="G184" s="124" t="s">
        <v>2133</v>
      </c>
      <c r="H184" s="124" t="s">
        <v>2134</v>
      </c>
      <c r="I184" s="146" t="s">
        <v>2137</v>
      </c>
      <c r="J184" s="146">
        <v>590</v>
      </c>
      <c r="K184" s="146">
        <v>300</v>
      </c>
      <c r="L184" s="146" t="s">
        <v>1612</v>
      </c>
    </row>
    <row r="185" spans="1:16" ht="22.5" customHeight="1">
      <c r="A185" s="616"/>
      <c r="B185" s="616"/>
      <c r="C185" s="616"/>
      <c r="D185" s="646" t="s">
        <v>2138</v>
      </c>
      <c r="E185" s="124">
        <v>1</v>
      </c>
      <c r="F185" s="124" t="s">
        <v>2139</v>
      </c>
      <c r="G185" s="89" t="s">
        <v>740</v>
      </c>
      <c r="H185" s="124" t="s">
        <v>2140</v>
      </c>
      <c r="I185" s="146" t="s">
        <v>2141</v>
      </c>
      <c r="J185" s="146">
        <v>1010</v>
      </c>
      <c r="K185" s="146">
        <v>500</v>
      </c>
      <c r="L185" s="146" t="s">
        <v>1649</v>
      </c>
    </row>
    <row r="186" spans="1:16" ht="22.5" customHeight="1">
      <c r="A186" s="616"/>
      <c r="B186" s="616"/>
      <c r="C186" s="616"/>
      <c r="D186" s="646"/>
      <c r="E186" s="124">
        <v>3</v>
      </c>
      <c r="F186" s="124" t="s">
        <v>2986</v>
      </c>
      <c r="G186" s="89" t="s">
        <v>740</v>
      </c>
      <c r="H186" s="124" t="s">
        <v>2140</v>
      </c>
      <c r="I186" s="146" t="s">
        <v>2143</v>
      </c>
      <c r="J186" s="146">
        <v>970</v>
      </c>
      <c r="K186" s="146">
        <v>300</v>
      </c>
      <c r="L186" s="146" t="s">
        <v>1612</v>
      </c>
    </row>
    <row r="187" spans="1:16" ht="22.5" customHeight="1">
      <c r="A187" s="616"/>
      <c r="B187" s="616"/>
      <c r="C187" s="616"/>
      <c r="D187" s="646"/>
      <c r="E187" s="124">
        <v>4</v>
      </c>
      <c r="F187" s="89" t="s">
        <v>2987</v>
      </c>
      <c r="G187" s="89" t="s">
        <v>740</v>
      </c>
      <c r="H187" s="124" t="s">
        <v>2140</v>
      </c>
      <c r="I187" s="146"/>
      <c r="J187" s="124"/>
      <c r="K187" s="154" t="s">
        <v>516</v>
      </c>
      <c r="L187" s="124" t="s">
        <v>2968</v>
      </c>
    </row>
    <row r="188" spans="1:16" ht="22.5" customHeight="1">
      <c r="A188" s="616"/>
      <c r="B188" s="616"/>
      <c r="C188" s="616"/>
      <c r="D188" s="646"/>
      <c r="E188" s="124">
        <v>1</v>
      </c>
      <c r="F188" s="89" t="s">
        <v>2145</v>
      </c>
      <c r="G188" s="89" t="s">
        <v>740</v>
      </c>
      <c r="H188" s="124" t="s">
        <v>2140</v>
      </c>
      <c r="I188" s="146"/>
      <c r="J188" s="146"/>
      <c r="K188" s="154" t="s">
        <v>533</v>
      </c>
      <c r="L188" s="124" t="s">
        <v>2968</v>
      </c>
      <c r="M188" s="327"/>
      <c r="N188" s="327"/>
      <c r="O188" s="327"/>
      <c r="P188" s="328"/>
    </row>
    <row r="189" spans="1:16" ht="22.5" customHeight="1">
      <c r="A189" s="616"/>
      <c r="B189" s="616"/>
      <c r="C189" s="616"/>
      <c r="D189" s="646" t="s">
        <v>2146</v>
      </c>
      <c r="E189" s="124">
        <v>1</v>
      </c>
      <c r="F189" s="124" t="s">
        <v>2139</v>
      </c>
      <c r="G189" s="124" t="s">
        <v>2147</v>
      </c>
      <c r="H189" s="124" t="s">
        <v>735</v>
      </c>
      <c r="I189" s="146"/>
      <c r="J189" s="124"/>
      <c r="K189" s="154" t="s">
        <v>554</v>
      </c>
      <c r="L189" s="124" t="s">
        <v>2968</v>
      </c>
    </row>
    <row r="190" spans="1:16" ht="22.5" customHeight="1">
      <c r="A190" s="616"/>
      <c r="B190" s="616"/>
      <c r="C190" s="616"/>
      <c r="D190" s="646"/>
      <c r="E190" s="124">
        <v>3</v>
      </c>
      <c r="F190" s="124" t="s">
        <v>2988</v>
      </c>
      <c r="G190" s="124" t="s">
        <v>2147</v>
      </c>
      <c r="H190" s="124" t="s">
        <v>735</v>
      </c>
      <c r="I190" s="146"/>
      <c r="J190" s="124"/>
      <c r="K190" s="154" t="s">
        <v>607</v>
      </c>
      <c r="L190" s="124" t="s">
        <v>2968</v>
      </c>
    </row>
    <row r="191" spans="1:16" ht="22.5" customHeight="1">
      <c r="A191" s="616"/>
      <c r="B191" s="616"/>
      <c r="C191" s="616"/>
      <c r="D191" s="646"/>
      <c r="E191" s="124">
        <v>4</v>
      </c>
      <c r="F191" s="329" t="s">
        <v>2148</v>
      </c>
      <c r="G191" s="242" t="s">
        <v>2147</v>
      </c>
      <c r="H191" s="242" t="s">
        <v>735</v>
      </c>
      <c r="I191" s="146" t="s">
        <v>2149</v>
      </c>
      <c r="J191" s="242">
        <v>1000</v>
      </c>
      <c r="K191" s="242">
        <v>400</v>
      </c>
      <c r="L191" s="146" t="s">
        <v>1649</v>
      </c>
    </row>
    <row r="192" spans="1:16" ht="22.5" customHeight="1">
      <c r="A192" s="616"/>
      <c r="B192" s="616"/>
      <c r="C192" s="616"/>
      <c r="D192" s="646"/>
      <c r="E192" s="124">
        <v>1</v>
      </c>
      <c r="F192" s="89" t="s">
        <v>2150</v>
      </c>
      <c r="G192" s="124" t="s">
        <v>2147</v>
      </c>
      <c r="H192" s="124" t="s">
        <v>735</v>
      </c>
      <c r="I192" s="146" t="s">
        <v>2151</v>
      </c>
      <c r="J192" s="124">
        <v>400</v>
      </c>
      <c r="K192" s="146">
        <v>200</v>
      </c>
      <c r="L192" s="146" t="s">
        <v>1649</v>
      </c>
    </row>
    <row r="193" spans="1:18" s="321" customFormat="1" ht="22.5" customHeight="1">
      <c r="A193" s="616"/>
      <c r="B193" s="616"/>
      <c r="C193" s="616"/>
      <c r="D193" s="124" t="s">
        <v>2152</v>
      </c>
      <c r="E193" s="124">
        <v>4</v>
      </c>
      <c r="F193" s="124" t="s">
        <v>2153</v>
      </c>
      <c r="G193" s="124" t="s">
        <v>750</v>
      </c>
      <c r="H193" s="124" t="s">
        <v>751</v>
      </c>
      <c r="I193" s="146" t="s">
        <v>2154</v>
      </c>
      <c r="J193" s="146">
        <v>1500</v>
      </c>
      <c r="K193" s="146">
        <v>450</v>
      </c>
      <c r="L193" s="147" t="s">
        <v>1612</v>
      </c>
      <c r="M193" s="324"/>
      <c r="N193" s="324"/>
      <c r="O193" s="324"/>
      <c r="P193" s="324"/>
      <c r="Q193" s="324"/>
      <c r="R193" s="324"/>
    </row>
    <row r="194" spans="1:18" s="321" customFormat="1" ht="22.5" customHeight="1">
      <c r="A194" s="616"/>
      <c r="B194" s="616"/>
      <c r="C194" s="616"/>
      <c r="D194" s="89" t="s">
        <v>2155</v>
      </c>
      <c r="E194" s="124">
        <v>1</v>
      </c>
      <c r="F194" s="124" t="s">
        <v>2156</v>
      </c>
      <c r="G194" s="89" t="s">
        <v>2157</v>
      </c>
      <c r="H194" s="124" t="s">
        <v>725</v>
      </c>
      <c r="I194" s="146" t="s">
        <v>2989</v>
      </c>
      <c r="J194" s="146">
        <v>400</v>
      </c>
      <c r="K194" s="146">
        <v>225</v>
      </c>
      <c r="L194" s="147" t="s">
        <v>2965</v>
      </c>
      <c r="M194" s="324"/>
      <c r="N194" s="324"/>
      <c r="O194" s="324"/>
      <c r="P194" s="324"/>
      <c r="Q194" s="324"/>
      <c r="R194" s="324"/>
    </row>
    <row r="195" spans="1:18" s="321" customFormat="1" ht="22.5" customHeight="1">
      <c r="A195" s="641" t="s">
        <v>2159</v>
      </c>
      <c r="B195" s="641">
        <v>17</v>
      </c>
      <c r="C195" s="641">
        <v>14</v>
      </c>
      <c r="D195" s="646" t="s">
        <v>2160</v>
      </c>
      <c r="E195" s="124">
        <v>3</v>
      </c>
      <c r="F195" s="124" t="s">
        <v>2161</v>
      </c>
      <c r="G195" s="124" t="s">
        <v>2990</v>
      </c>
      <c r="H195" s="123" t="s">
        <v>2163</v>
      </c>
      <c r="I195" s="289" t="s">
        <v>2164</v>
      </c>
      <c r="J195" s="146">
        <v>600</v>
      </c>
      <c r="K195" s="146">
        <v>250</v>
      </c>
      <c r="L195" s="146" t="s">
        <v>129</v>
      </c>
      <c r="M195" s="324"/>
      <c r="N195" s="324"/>
      <c r="O195" s="324"/>
      <c r="P195" s="324"/>
      <c r="Q195" s="324"/>
      <c r="R195" s="324"/>
    </row>
    <row r="196" spans="1:18" ht="22.5" customHeight="1">
      <c r="A196" s="641"/>
      <c r="B196" s="641"/>
      <c r="C196" s="641"/>
      <c r="D196" s="646"/>
      <c r="E196" s="124">
        <v>4</v>
      </c>
      <c r="F196" s="124" t="s">
        <v>2166</v>
      </c>
      <c r="G196" s="124" t="s">
        <v>2167</v>
      </c>
      <c r="H196" s="123" t="s">
        <v>2168</v>
      </c>
      <c r="I196" s="289" t="s">
        <v>2169</v>
      </c>
      <c r="J196" s="146">
        <v>1400</v>
      </c>
      <c r="K196" s="146">
        <v>700</v>
      </c>
      <c r="L196" s="146" t="s">
        <v>2991</v>
      </c>
    </row>
    <row r="197" spans="1:18" ht="22.5" customHeight="1">
      <c r="A197" s="641"/>
      <c r="B197" s="641"/>
      <c r="C197" s="641"/>
      <c r="D197" s="646"/>
      <c r="E197" s="124">
        <v>1</v>
      </c>
      <c r="F197" s="147" t="s">
        <v>2171</v>
      </c>
      <c r="G197" s="124" t="s">
        <v>2162</v>
      </c>
      <c r="H197" s="123" t="s">
        <v>2172</v>
      </c>
      <c r="I197" s="289" t="s">
        <v>2173</v>
      </c>
      <c r="J197" s="146">
        <v>200</v>
      </c>
      <c r="K197" s="146">
        <v>200</v>
      </c>
      <c r="L197" s="146" t="s">
        <v>2965</v>
      </c>
    </row>
    <row r="198" spans="1:18" ht="22.5" customHeight="1">
      <c r="A198" s="641"/>
      <c r="B198" s="641"/>
      <c r="C198" s="641"/>
      <c r="D198" s="646" t="s">
        <v>2174</v>
      </c>
      <c r="E198" s="124">
        <v>3</v>
      </c>
      <c r="F198" s="89" t="s">
        <v>2161</v>
      </c>
      <c r="G198" s="124" t="s">
        <v>2175</v>
      </c>
      <c r="H198" s="123" t="s">
        <v>2176</v>
      </c>
      <c r="I198" s="289"/>
      <c r="J198" s="124"/>
      <c r="K198" s="154" t="s">
        <v>619</v>
      </c>
      <c r="L198" s="124" t="s">
        <v>2968</v>
      </c>
    </row>
    <row r="199" spans="1:18" ht="22.5" customHeight="1">
      <c r="A199" s="641"/>
      <c r="B199" s="641"/>
      <c r="C199" s="641"/>
      <c r="D199" s="646"/>
      <c r="E199" s="124">
        <v>1</v>
      </c>
      <c r="F199" s="147" t="s">
        <v>2179</v>
      </c>
      <c r="G199" s="124" t="s">
        <v>2180</v>
      </c>
      <c r="H199" s="123" t="s">
        <v>2181</v>
      </c>
      <c r="I199" s="289" t="s">
        <v>2182</v>
      </c>
      <c r="J199" s="146">
        <v>200</v>
      </c>
      <c r="K199" s="146">
        <v>200</v>
      </c>
      <c r="L199" s="146" t="s">
        <v>2965</v>
      </c>
    </row>
    <row r="200" spans="1:18" ht="22.5" customHeight="1">
      <c r="A200" s="641"/>
      <c r="B200" s="641"/>
      <c r="C200" s="641"/>
      <c r="D200" s="646"/>
      <c r="E200" s="124">
        <v>2</v>
      </c>
      <c r="F200" s="147" t="s">
        <v>2183</v>
      </c>
      <c r="G200" s="124" t="s">
        <v>2180</v>
      </c>
      <c r="H200" s="123" t="s">
        <v>2181</v>
      </c>
      <c r="I200" s="289" t="s">
        <v>2184</v>
      </c>
      <c r="J200" s="146">
        <v>300</v>
      </c>
      <c r="K200" s="146">
        <v>200</v>
      </c>
      <c r="L200" s="146" t="s">
        <v>2976</v>
      </c>
    </row>
    <row r="201" spans="1:18" ht="22.5" customHeight="1">
      <c r="A201" s="641"/>
      <c r="B201" s="641"/>
      <c r="C201" s="641"/>
      <c r="D201" s="646"/>
      <c r="E201" s="124">
        <v>4</v>
      </c>
      <c r="F201" s="147" t="s">
        <v>2185</v>
      </c>
      <c r="G201" s="124" t="s">
        <v>2180</v>
      </c>
      <c r="H201" s="123" t="s">
        <v>2181</v>
      </c>
      <c r="I201" s="289" t="s">
        <v>2186</v>
      </c>
      <c r="J201" s="146">
        <v>1400</v>
      </c>
      <c r="K201" s="146">
        <v>700</v>
      </c>
      <c r="L201" s="146" t="s">
        <v>2991</v>
      </c>
    </row>
    <row r="202" spans="1:18" ht="22.5" customHeight="1">
      <c r="A202" s="641"/>
      <c r="B202" s="641"/>
      <c r="C202" s="641"/>
      <c r="D202" s="647" t="s">
        <v>796</v>
      </c>
      <c r="E202" s="124">
        <v>3</v>
      </c>
      <c r="F202" s="124" t="s">
        <v>2187</v>
      </c>
      <c r="G202" s="147" t="s">
        <v>809</v>
      </c>
      <c r="H202" s="123" t="s">
        <v>2188</v>
      </c>
      <c r="I202" s="289" t="s">
        <v>2189</v>
      </c>
      <c r="J202" s="146">
        <v>450</v>
      </c>
      <c r="K202" s="146">
        <v>325</v>
      </c>
      <c r="L202" s="146" t="s">
        <v>1617</v>
      </c>
    </row>
    <row r="203" spans="1:18" ht="22.5" customHeight="1">
      <c r="A203" s="641"/>
      <c r="B203" s="641"/>
      <c r="C203" s="641"/>
      <c r="D203" s="647"/>
      <c r="E203" s="124">
        <v>3</v>
      </c>
      <c r="F203" s="89" t="s">
        <v>2190</v>
      </c>
      <c r="G203" s="89" t="s">
        <v>809</v>
      </c>
      <c r="H203" s="123">
        <v>15201139118</v>
      </c>
      <c r="I203" s="289"/>
      <c r="J203" s="124"/>
      <c r="K203" s="154" t="s">
        <v>663</v>
      </c>
      <c r="L203" s="124" t="s">
        <v>2968</v>
      </c>
    </row>
    <row r="204" spans="1:18" ht="22.5" customHeight="1">
      <c r="A204" s="641"/>
      <c r="B204" s="641"/>
      <c r="C204" s="641"/>
      <c r="D204" s="647"/>
      <c r="E204" s="124">
        <v>3</v>
      </c>
      <c r="F204" s="147" t="s">
        <v>2992</v>
      </c>
      <c r="G204" s="147" t="s">
        <v>809</v>
      </c>
      <c r="H204" s="123" t="s">
        <v>2188</v>
      </c>
      <c r="I204" s="289" t="s">
        <v>2194</v>
      </c>
      <c r="J204" s="146">
        <v>400</v>
      </c>
      <c r="K204" s="146">
        <v>175</v>
      </c>
      <c r="L204" s="146" t="s">
        <v>129</v>
      </c>
    </row>
    <row r="205" spans="1:18" ht="22.5" customHeight="1">
      <c r="A205" s="641"/>
      <c r="B205" s="641"/>
      <c r="C205" s="641"/>
      <c r="D205" s="646" t="s">
        <v>807</v>
      </c>
      <c r="E205" s="124">
        <v>3</v>
      </c>
      <c r="F205" s="124" t="s">
        <v>2187</v>
      </c>
      <c r="G205" s="124" t="s">
        <v>809</v>
      </c>
      <c r="H205" s="123">
        <v>15201139118</v>
      </c>
      <c r="I205" s="289"/>
      <c r="J205" s="124"/>
      <c r="K205" s="154" t="s">
        <v>671</v>
      </c>
      <c r="L205" s="124" t="s">
        <v>2968</v>
      </c>
    </row>
    <row r="206" spans="1:18" ht="22.5" customHeight="1">
      <c r="A206" s="641"/>
      <c r="B206" s="641"/>
      <c r="C206" s="641"/>
      <c r="D206" s="646"/>
      <c r="E206" s="124">
        <v>1</v>
      </c>
      <c r="F206" s="89" t="s">
        <v>2197</v>
      </c>
      <c r="G206" s="124" t="s">
        <v>809</v>
      </c>
      <c r="H206" s="123">
        <v>15201139118</v>
      </c>
      <c r="I206" s="289" t="s">
        <v>2198</v>
      </c>
      <c r="J206" s="146">
        <v>450</v>
      </c>
      <c r="K206" s="146">
        <v>225</v>
      </c>
      <c r="L206" s="146" t="s">
        <v>2965</v>
      </c>
    </row>
    <row r="207" spans="1:18" ht="22.5" customHeight="1">
      <c r="A207" s="641"/>
      <c r="B207" s="641"/>
      <c r="C207" s="641"/>
      <c r="D207" s="646"/>
      <c r="E207" s="89">
        <v>3</v>
      </c>
      <c r="F207" s="89" t="s">
        <v>2190</v>
      </c>
      <c r="G207" s="147" t="s">
        <v>809</v>
      </c>
      <c r="H207" s="123">
        <v>15201139118</v>
      </c>
      <c r="I207" s="289" t="s">
        <v>2199</v>
      </c>
      <c r="J207" s="146">
        <v>500</v>
      </c>
      <c r="K207" s="146">
        <v>300</v>
      </c>
      <c r="L207" s="146" t="s">
        <v>1612</v>
      </c>
    </row>
    <row r="208" spans="1:18" ht="22.5" customHeight="1">
      <c r="A208" s="641"/>
      <c r="B208" s="641"/>
      <c r="C208" s="641"/>
      <c r="D208" s="646" t="s">
        <v>2200</v>
      </c>
      <c r="E208" s="89">
        <v>3</v>
      </c>
      <c r="F208" s="89" t="s">
        <v>2201</v>
      </c>
      <c r="G208" s="147" t="s">
        <v>816</v>
      </c>
      <c r="H208" s="123">
        <v>15210846283</v>
      </c>
      <c r="I208" s="289" t="s">
        <v>2202</v>
      </c>
      <c r="J208" s="146">
        <v>560</v>
      </c>
      <c r="K208" s="146">
        <v>400</v>
      </c>
      <c r="L208" s="146" t="s">
        <v>1612</v>
      </c>
      <c r="M208" s="327"/>
      <c r="N208" s="327"/>
      <c r="O208" s="327"/>
      <c r="P208" s="328"/>
    </row>
    <row r="209" spans="1:16" ht="22.5" customHeight="1">
      <c r="A209" s="641"/>
      <c r="B209" s="641"/>
      <c r="C209" s="641"/>
      <c r="D209" s="646"/>
      <c r="E209" s="124">
        <v>1</v>
      </c>
      <c r="F209" s="89" t="s">
        <v>2203</v>
      </c>
      <c r="G209" s="147" t="s">
        <v>816</v>
      </c>
      <c r="H209" s="123">
        <v>15210846283</v>
      </c>
      <c r="I209" s="289" t="s">
        <v>2204</v>
      </c>
      <c r="J209" s="146">
        <v>120</v>
      </c>
      <c r="K209" s="146">
        <v>120</v>
      </c>
      <c r="L209" s="146" t="s">
        <v>2965</v>
      </c>
    </row>
    <row r="210" spans="1:16" ht="22.5" customHeight="1">
      <c r="A210" s="641"/>
      <c r="B210" s="641"/>
      <c r="C210" s="641"/>
      <c r="D210" s="647" t="s">
        <v>1852</v>
      </c>
      <c r="E210" s="124">
        <v>1</v>
      </c>
      <c r="F210" s="89" t="s">
        <v>2205</v>
      </c>
      <c r="G210" s="147" t="s">
        <v>831</v>
      </c>
      <c r="H210" s="123" t="s">
        <v>2206</v>
      </c>
      <c r="I210" s="289" t="s">
        <v>2207</v>
      </c>
      <c r="J210" s="146">
        <v>800</v>
      </c>
      <c r="K210" s="146">
        <v>225</v>
      </c>
      <c r="L210" s="146" t="s">
        <v>2965</v>
      </c>
    </row>
    <row r="211" spans="1:16" ht="22.5" customHeight="1">
      <c r="A211" s="641"/>
      <c r="B211" s="641"/>
      <c r="C211" s="641"/>
      <c r="D211" s="647"/>
      <c r="E211" s="124">
        <v>3</v>
      </c>
      <c r="F211" s="89" t="s">
        <v>2208</v>
      </c>
      <c r="G211" s="147" t="s">
        <v>831</v>
      </c>
      <c r="H211" s="123" t="s">
        <v>2206</v>
      </c>
      <c r="I211" s="289" t="s">
        <v>2209</v>
      </c>
      <c r="J211" s="146">
        <v>1000</v>
      </c>
      <c r="K211" s="146">
        <v>350</v>
      </c>
      <c r="L211" s="146" t="s">
        <v>129</v>
      </c>
    </row>
    <row r="212" spans="1:16" ht="22.5" customHeight="1">
      <c r="A212" s="616" t="s">
        <v>2211</v>
      </c>
      <c r="B212" s="616">
        <v>22</v>
      </c>
      <c r="C212" s="616">
        <v>21</v>
      </c>
      <c r="D212" s="646" t="s">
        <v>2212</v>
      </c>
      <c r="E212" s="124">
        <v>3</v>
      </c>
      <c r="F212" s="124" t="s">
        <v>2213</v>
      </c>
      <c r="G212" s="146" t="s">
        <v>2214</v>
      </c>
      <c r="H212" s="124" t="s">
        <v>2215</v>
      </c>
      <c r="I212" s="289" t="s">
        <v>2216</v>
      </c>
      <c r="J212" s="146">
        <v>360</v>
      </c>
      <c r="K212" s="89">
        <v>300</v>
      </c>
      <c r="L212" s="146" t="s">
        <v>129</v>
      </c>
    </row>
    <row r="213" spans="1:16" ht="22.5" customHeight="1">
      <c r="A213" s="616"/>
      <c r="B213" s="616"/>
      <c r="C213" s="616"/>
      <c r="D213" s="646"/>
      <c r="E213" s="124">
        <v>3</v>
      </c>
      <c r="F213" s="124" t="s">
        <v>2217</v>
      </c>
      <c r="G213" s="146" t="s">
        <v>2218</v>
      </c>
      <c r="H213" s="124" t="s">
        <v>2219</v>
      </c>
      <c r="I213" s="289" t="s">
        <v>2220</v>
      </c>
      <c r="J213" s="146">
        <v>240</v>
      </c>
      <c r="K213" s="89">
        <v>200</v>
      </c>
      <c r="L213" s="146" t="s">
        <v>2965</v>
      </c>
    </row>
    <row r="214" spans="1:16" ht="22.5" customHeight="1">
      <c r="A214" s="616"/>
      <c r="B214" s="616"/>
      <c r="C214" s="616"/>
      <c r="D214" s="646"/>
      <c r="E214" s="124">
        <v>3</v>
      </c>
      <c r="F214" s="124" t="s">
        <v>2221</v>
      </c>
      <c r="G214" s="146" t="s">
        <v>2222</v>
      </c>
      <c r="H214" s="124" t="s">
        <v>2223</v>
      </c>
      <c r="I214" s="289" t="s">
        <v>2224</v>
      </c>
      <c r="J214" s="146">
        <v>300</v>
      </c>
      <c r="K214" s="89">
        <v>200</v>
      </c>
      <c r="L214" s="146" t="s">
        <v>129</v>
      </c>
    </row>
    <row r="215" spans="1:16" ht="22.5" customHeight="1">
      <c r="A215" s="616"/>
      <c r="B215" s="616"/>
      <c r="C215" s="616"/>
      <c r="D215" s="646"/>
      <c r="E215" s="124">
        <v>1</v>
      </c>
      <c r="F215" s="124" t="s">
        <v>2225</v>
      </c>
      <c r="G215" s="146" t="s">
        <v>2226</v>
      </c>
      <c r="H215" s="124" t="s">
        <v>2227</v>
      </c>
      <c r="I215" s="289" t="s">
        <v>2228</v>
      </c>
      <c r="J215" s="146">
        <v>228</v>
      </c>
      <c r="K215" s="89">
        <v>200</v>
      </c>
      <c r="L215" s="146" t="s">
        <v>2965</v>
      </c>
    </row>
    <row r="216" spans="1:16" ht="22.5" customHeight="1">
      <c r="A216" s="616"/>
      <c r="B216" s="616"/>
      <c r="C216" s="616"/>
      <c r="D216" s="646" t="s">
        <v>2229</v>
      </c>
      <c r="E216" s="124">
        <v>3</v>
      </c>
      <c r="F216" s="124" t="s">
        <v>2230</v>
      </c>
      <c r="G216" s="146" t="s">
        <v>2231</v>
      </c>
      <c r="H216" s="124" t="s">
        <v>2232</v>
      </c>
      <c r="I216" s="289" t="s">
        <v>2233</v>
      </c>
      <c r="J216" s="146">
        <v>975</v>
      </c>
      <c r="K216" s="89">
        <v>300</v>
      </c>
      <c r="L216" s="146" t="s">
        <v>1612</v>
      </c>
    </row>
    <row r="217" spans="1:16" ht="22.5" customHeight="1">
      <c r="A217" s="616"/>
      <c r="B217" s="616"/>
      <c r="C217" s="616"/>
      <c r="D217" s="646"/>
      <c r="E217" s="124">
        <v>3</v>
      </c>
      <c r="F217" s="124" t="s">
        <v>2234</v>
      </c>
      <c r="G217" s="146" t="s">
        <v>2235</v>
      </c>
      <c r="H217" s="124" t="s">
        <v>2236</v>
      </c>
      <c r="I217" s="289" t="s">
        <v>2237</v>
      </c>
      <c r="J217" s="146">
        <v>1074</v>
      </c>
      <c r="K217" s="147">
        <v>500</v>
      </c>
      <c r="L217" s="291" t="s">
        <v>1649</v>
      </c>
    </row>
    <row r="218" spans="1:16" ht="22.5" customHeight="1">
      <c r="A218" s="616"/>
      <c r="B218" s="616"/>
      <c r="C218" s="616"/>
      <c r="D218" s="646"/>
      <c r="E218" s="124">
        <v>2</v>
      </c>
      <c r="F218" s="124" t="s">
        <v>2238</v>
      </c>
      <c r="G218" s="146" t="s">
        <v>2239</v>
      </c>
      <c r="H218" s="124" t="s">
        <v>2240</v>
      </c>
      <c r="I218" s="289" t="s">
        <v>2241</v>
      </c>
      <c r="J218" s="146">
        <v>680</v>
      </c>
      <c r="K218" s="147">
        <v>200</v>
      </c>
      <c r="L218" s="146" t="s">
        <v>129</v>
      </c>
    </row>
    <row r="219" spans="1:16" ht="22.5" customHeight="1">
      <c r="A219" s="616"/>
      <c r="B219" s="616"/>
      <c r="C219" s="616"/>
      <c r="D219" s="646" t="s">
        <v>610</v>
      </c>
      <c r="E219" s="124">
        <v>1</v>
      </c>
      <c r="F219" s="124" t="s">
        <v>2242</v>
      </c>
      <c r="G219" s="146" t="s">
        <v>841</v>
      </c>
      <c r="H219" s="124" t="s">
        <v>2243</v>
      </c>
      <c r="I219" s="289" t="s">
        <v>2244</v>
      </c>
      <c r="J219" s="146">
        <v>1000</v>
      </c>
      <c r="K219" s="147">
        <v>200</v>
      </c>
      <c r="L219" s="146" t="s">
        <v>2965</v>
      </c>
    </row>
    <row r="220" spans="1:16" ht="22.5" customHeight="1">
      <c r="A220" s="616"/>
      <c r="B220" s="616"/>
      <c r="C220" s="616"/>
      <c r="D220" s="646"/>
      <c r="E220" s="124">
        <v>3</v>
      </c>
      <c r="F220" s="124" t="s">
        <v>2245</v>
      </c>
      <c r="G220" s="146" t="s">
        <v>841</v>
      </c>
      <c r="H220" s="124" t="s">
        <v>2243</v>
      </c>
      <c r="I220" s="289" t="s">
        <v>2246</v>
      </c>
      <c r="J220" s="146">
        <v>2530</v>
      </c>
      <c r="K220" s="147">
        <v>500</v>
      </c>
      <c r="L220" s="146" t="s">
        <v>129</v>
      </c>
      <c r="M220" s="327"/>
      <c r="N220" s="327"/>
      <c r="O220" s="327"/>
      <c r="P220" s="328"/>
    </row>
    <row r="221" spans="1:16" ht="22.5" customHeight="1">
      <c r="A221" s="616"/>
      <c r="B221" s="616"/>
      <c r="C221" s="616"/>
      <c r="D221" s="646"/>
      <c r="E221" s="89">
        <v>3</v>
      </c>
      <c r="F221" s="89" t="s">
        <v>2247</v>
      </c>
      <c r="G221" s="147" t="s">
        <v>841</v>
      </c>
      <c r="H221" s="123" t="s">
        <v>2243</v>
      </c>
      <c r="I221" s="289" t="s">
        <v>2248</v>
      </c>
      <c r="J221" s="147">
        <v>950</v>
      </c>
      <c r="K221" s="147">
        <v>300</v>
      </c>
      <c r="L221" s="146" t="s">
        <v>129</v>
      </c>
    </row>
    <row r="222" spans="1:16" ht="22.5" customHeight="1">
      <c r="A222" s="616"/>
      <c r="B222" s="616"/>
      <c r="C222" s="616"/>
      <c r="D222" s="646" t="s">
        <v>620</v>
      </c>
      <c r="E222" s="124">
        <v>1</v>
      </c>
      <c r="F222" s="124" t="s">
        <v>2249</v>
      </c>
      <c r="G222" s="146" t="s">
        <v>2250</v>
      </c>
      <c r="H222" s="124" t="s">
        <v>2251</v>
      </c>
      <c r="I222" s="289" t="s">
        <v>2252</v>
      </c>
      <c r="J222" s="146">
        <v>610</v>
      </c>
      <c r="K222" s="147">
        <v>500</v>
      </c>
      <c r="L222" s="146" t="s">
        <v>2965</v>
      </c>
    </row>
    <row r="223" spans="1:16" ht="22.5" customHeight="1">
      <c r="A223" s="616"/>
      <c r="B223" s="616"/>
      <c r="C223" s="616"/>
      <c r="D223" s="646"/>
      <c r="E223" s="124">
        <v>2</v>
      </c>
      <c r="F223" s="124" t="s">
        <v>2253</v>
      </c>
      <c r="G223" s="146" t="s">
        <v>858</v>
      </c>
      <c r="H223" s="124" t="s">
        <v>2254</v>
      </c>
      <c r="I223" s="289" t="s">
        <v>2255</v>
      </c>
      <c r="J223" s="146">
        <v>153</v>
      </c>
      <c r="K223" s="147">
        <v>150</v>
      </c>
      <c r="L223" s="146" t="s">
        <v>129</v>
      </c>
    </row>
    <row r="224" spans="1:16" ht="22.5" customHeight="1">
      <c r="A224" s="616"/>
      <c r="B224" s="616"/>
      <c r="C224" s="616"/>
      <c r="D224" s="124" t="s">
        <v>654</v>
      </c>
      <c r="E224" s="124">
        <v>3</v>
      </c>
      <c r="F224" s="124" t="s">
        <v>2256</v>
      </c>
      <c r="G224" s="146" t="s">
        <v>2257</v>
      </c>
      <c r="H224" s="124" t="s">
        <v>2258</v>
      </c>
      <c r="I224" s="289" t="s">
        <v>2259</v>
      </c>
      <c r="J224" s="146">
        <v>404</v>
      </c>
      <c r="K224" s="147">
        <v>400</v>
      </c>
      <c r="L224" s="146" t="s">
        <v>129</v>
      </c>
    </row>
    <row r="225" spans="1:18" ht="22.5" customHeight="1">
      <c r="A225" s="616"/>
      <c r="B225" s="616"/>
      <c r="C225" s="616"/>
      <c r="D225" s="124"/>
      <c r="E225" s="124">
        <v>3</v>
      </c>
      <c r="F225" s="124" t="s">
        <v>2261</v>
      </c>
      <c r="G225" s="146" t="s">
        <v>2257</v>
      </c>
      <c r="H225" s="124" t="s">
        <v>2258</v>
      </c>
      <c r="I225" s="289" t="s">
        <v>2262</v>
      </c>
      <c r="J225" s="146">
        <v>290</v>
      </c>
      <c r="K225" s="147">
        <v>200</v>
      </c>
      <c r="L225" s="146" t="s">
        <v>2965</v>
      </c>
    </row>
    <row r="226" spans="1:18" ht="22.5" customHeight="1">
      <c r="A226" s="616"/>
      <c r="B226" s="616"/>
      <c r="C226" s="616"/>
      <c r="D226" s="646" t="s">
        <v>1182</v>
      </c>
      <c r="E226" s="124">
        <v>3</v>
      </c>
      <c r="F226" s="124" t="s">
        <v>2256</v>
      </c>
      <c r="G226" s="146" t="s">
        <v>869</v>
      </c>
      <c r="H226" s="124" t="s">
        <v>2263</v>
      </c>
      <c r="I226" s="289"/>
      <c r="J226" s="146"/>
      <c r="K226" s="309" t="s">
        <v>696</v>
      </c>
      <c r="L226" s="124" t="s">
        <v>2968</v>
      </c>
    </row>
    <row r="227" spans="1:18" ht="22.5" customHeight="1">
      <c r="A227" s="616"/>
      <c r="B227" s="616"/>
      <c r="C227" s="616"/>
      <c r="D227" s="646"/>
      <c r="E227" s="124">
        <v>1</v>
      </c>
      <c r="F227" s="124" t="s">
        <v>2266</v>
      </c>
      <c r="G227" s="146" t="s">
        <v>869</v>
      </c>
      <c r="H227" s="124" t="s">
        <v>2263</v>
      </c>
      <c r="I227" s="289" t="s">
        <v>2267</v>
      </c>
      <c r="J227" s="146">
        <v>460</v>
      </c>
      <c r="K227" s="147">
        <v>300</v>
      </c>
      <c r="L227" s="146" t="s">
        <v>2965</v>
      </c>
    </row>
    <row r="228" spans="1:18" ht="22.5" customHeight="1">
      <c r="A228" s="616"/>
      <c r="B228" s="616"/>
      <c r="C228" s="616"/>
      <c r="D228" s="646" t="s">
        <v>2268</v>
      </c>
      <c r="E228" s="124">
        <v>3</v>
      </c>
      <c r="F228" s="124" t="s">
        <v>2269</v>
      </c>
      <c r="G228" s="146" t="s">
        <v>2270</v>
      </c>
      <c r="H228" s="124" t="s">
        <v>2271</v>
      </c>
      <c r="I228" s="289" t="s">
        <v>2272</v>
      </c>
      <c r="J228" s="146">
        <v>250</v>
      </c>
      <c r="K228" s="147">
        <v>250</v>
      </c>
      <c r="L228" s="146" t="s">
        <v>129</v>
      </c>
    </row>
    <row r="229" spans="1:18" ht="22.5" customHeight="1">
      <c r="A229" s="616"/>
      <c r="B229" s="616"/>
      <c r="C229" s="616"/>
      <c r="D229" s="646"/>
      <c r="E229" s="124">
        <v>1</v>
      </c>
      <c r="F229" s="124" t="s">
        <v>2273</v>
      </c>
      <c r="G229" s="146" t="s">
        <v>2270</v>
      </c>
      <c r="H229" s="124" t="s">
        <v>2271</v>
      </c>
      <c r="I229" s="289" t="s">
        <v>2274</v>
      </c>
      <c r="J229" s="146">
        <v>104</v>
      </c>
      <c r="K229" s="147">
        <v>100</v>
      </c>
      <c r="L229" s="146" t="s">
        <v>2965</v>
      </c>
    </row>
    <row r="230" spans="1:18" s="319" customFormat="1" ht="22.5" customHeight="1">
      <c r="A230" s="616"/>
      <c r="B230" s="616"/>
      <c r="C230" s="616"/>
      <c r="D230" s="646"/>
      <c r="E230" s="124">
        <v>3</v>
      </c>
      <c r="F230" s="124" t="s">
        <v>2275</v>
      </c>
      <c r="G230" s="146" t="s">
        <v>2270</v>
      </c>
      <c r="H230" s="124" t="s">
        <v>2271</v>
      </c>
      <c r="I230" s="289" t="s">
        <v>2276</v>
      </c>
      <c r="J230" s="146">
        <v>156</v>
      </c>
      <c r="K230" s="147">
        <v>156</v>
      </c>
      <c r="L230" s="146" t="s">
        <v>129</v>
      </c>
      <c r="M230" s="330"/>
      <c r="N230" s="330"/>
      <c r="O230" s="330"/>
      <c r="P230" s="330"/>
      <c r="Q230" s="330"/>
      <c r="R230" s="330"/>
    </row>
    <row r="231" spans="1:18" ht="22.5" customHeight="1">
      <c r="A231" s="616"/>
      <c r="B231" s="616"/>
      <c r="C231" s="616"/>
      <c r="D231" s="646" t="s">
        <v>2277</v>
      </c>
      <c r="E231" s="124">
        <v>1</v>
      </c>
      <c r="F231" s="124" t="s">
        <v>2278</v>
      </c>
      <c r="G231" s="146" t="s">
        <v>885</v>
      </c>
      <c r="H231" s="124" t="s">
        <v>2279</v>
      </c>
      <c r="I231" s="289" t="s">
        <v>2280</v>
      </c>
      <c r="J231" s="146">
        <v>320</v>
      </c>
      <c r="K231" s="147">
        <v>320</v>
      </c>
      <c r="L231" s="146" t="s">
        <v>2965</v>
      </c>
    </row>
    <row r="232" spans="1:18" ht="22.5" customHeight="1">
      <c r="A232" s="616"/>
      <c r="B232" s="616"/>
      <c r="C232" s="616"/>
      <c r="D232" s="646"/>
      <c r="E232" s="124">
        <v>3</v>
      </c>
      <c r="F232" s="124" t="s">
        <v>2281</v>
      </c>
      <c r="G232" s="146" t="s">
        <v>885</v>
      </c>
      <c r="H232" s="124" t="s">
        <v>2279</v>
      </c>
      <c r="I232" s="289" t="s">
        <v>2282</v>
      </c>
      <c r="J232" s="146">
        <v>380</v>
      </c>
      <c r="K232" s="147">
        <v>300</v>
      </c>
      <c r="L232" s="146" t="s">
        <v>129</v>
      </c>
    </row>
    <row r="233" spans="1:18" ht="22.5" customHeight="1">
      <c r="A233" s="616"/>
      <c r="B233" s="616"/>
      <c r="C233" s="616"/>
      <c r="D233" s="124" t="s">
        <v>2283</v>
      </c>
      <c r="E233" s="124">
        <v>1</v>
      </c>
      <c r="F233" s="124" t="s">
        <v>2284</v>
      </c>
      <c r="G233" s="146" t="s">
        <v>895</v>
      </c>
      <c r="H233" s="124" t="s">
        <v>2285</v>
      </c>
      <c r="I233" s="289" t="s">
        <v>2286</v>
      </c>
      <c r="J233" s="146">
        <v>350</v>
      </c>
      <c r="K233" s="147">
        <v>350</v>
      </c>
      <c r="L233" s="146" t="s">
        <v>2965</v>
      </c>
    </row>
    <row r="234" spans="1:18" ht="22.5" customHeight="1">
      <c r="A234" s="616" t="s">
        <v>2287</v>
      </c>
      <c r="B234" s="616">
        <v>6</v>
      </c>
      <c r="C234" s="616">
        <v>6</v>
      </c>
      <c r="D234" s="646" t="s">
        <v>2288</v>
      </c>
      <c r="E234" s="89">
        <v>3</v>
      </c>
      <c r="F234" s="124" t="s">
        <v>2289</v>
      </c>
      <c r="G234" s="124" t="s">
        <v>2290</v>
      </c>
      <c r="H234" s="123" t="s">
        <v>2291</v>
      </c>
      <c r="I234" s="289" t="s">
        <v>2292</v>
      </c>
      <c r="J234" s="147">
        <v>1200</v>
      </c>
      <c r="K234" s="147">
        <v>400</v>
      </c>
      <c r="L234" s="147" t="s">
        <v>129</v>
      </c>
    </row>
    <row r="235" spans="1:18" ht="22.5" customHeight="1">
      <c r="A235" s="616"/>
      <c r="B235" s="616"/>
      <c r="C235" s="616"/>
      <c r="D235" s="646"/>
      <c r="E235" s="89">
        <v>1</v>
      </c>
      <c r="F235" s="124" t="s">
        <v>2293</v>
      </c>
      <c r="G235" s="89" t="s">
        <v>2294</v>
      </c>
      <c r="H235" s="123" t="s">
        <v>2295</v>
      </c>
      <c r="I235" s="289" t="s">
        <v>2296</v>
      </c>
      <c r="J235" s="147">
        <v>675</v>
      </c>
      <c r="K235" s="147">
        <v>300</v>
      </c>
      <c r="L235" s="147" t="s">
        <v>2965</v>
      </c>
    </row>
    <row r="236" spans="1:18" ht="22.5" customHeight="1">
      <c r="A236" s="616"/>
      <c r="B236" s="616"/>
      <c r="C236" s="616"/>
      <c r="D236" s="646"/>
      <c r="E236" s="89">
        <v>4</v>
      </c>
      <c r="F236" s="89" t="s">
        <v>2297</v>
      </c>
      <c r="G236" s="89" t="s">
        <v>2298</v>
      </c>
      <c r="H236" s="123" t="s">
        <v>2299</v>
      </c>
      <c r="I236" s="289" t="s">
        <v>2300</v>
      </c>
      <c r="J236" s="147">
        <v>600</v>
      </c>
      <c r="K236" s="147">
        <v>350</v>
      </c>
      <c r="L236" s="147" t="s">
        <v>1612</v>
      </c>
      <c r="M236" s="327"/>
      <c r="N236" s="327"/>
      <c r="O236" s="327"/>
      <c r="P236" s="328"/>
    </row>
    <row r="237" spans="1:18" ht="22.5" customHeight="1">
      <c r="A237" s="616"/>
      <c r="B237" s="616"/>
      <c r="C237" s="616"/>
      <c r="D237" s="646" t="s">
        <v>796</v>
      </c>
      <c r="E237" s="89">
        <v>3</v>
      </c>
      <c r="F237" s="89" t="s">
        <v>2301</v>
      </c>
      <c r="G237" s="89" t="s">
        <v>909</v>
      </c>
      <c r="H237" s="123" t="s">
        <v>2302</v>
      </c>
      <c r="I237" s="289" t="s">
        <v>2303</v>
      </c>
      <c r="J237" s="147">
        <v>400</v>
      </c>
      <c r="K237" s="147">
        <v>300</v>
      </c>
      <c r="L237" s="147" t="s">
        <v>129</v>
      </c>
    </row>
    <row r="238" spans="1:18" ht="22.5" customHeight="1">
      <c r="A238" s="616"/>
      <c r="B238" s="616"/>
      <c r="C238" s="616"/>
      <c r="D238" s="646"/>
      <c r="E238" s="89">
        <v>3</v>
      </c>
      <c r="F238" s="124" t="s">
        <v>2304</v>
      </c>
      <c r="G238" s="89" t="s">
        <v>909</v>
      </c>
      <c r="H238" s="123" t="s">
        <v>2302</v>
      </c>
      <c r="I238" s="289" t="s">
        <v>2305</v>
      </c>
      <c r="J238" s="147">
        <v>800</v>
      </c>
      <c r="K238" s="147">
        <v>450</v>
      </c>
      <c r="L238" s="147" t="s">
        <v>1617</v>
      </c>
    </row>
    <row r="239" spans="1:18" s="319" customFormat="1" ht="22.5" customHeight="1">
      <c r="A239" s="616"/>
      <c r="B239" s="616"/>
      <c r="C239" s="616"/>
      <c r="D239" s="124" t="s">
        <v>883</v>
      </c>
      <c r="E239" s="89">
        <v>3</v>
      </c>
      <c r="F239" s="89" t="s">
        <v>2306</v>
      </c>
      <c r="G239" s="89" t="s">
        <v>927</v>
      </c>
      <c r="H239" s="123" t="s">
        <v>928</v>
      </c>
      <c r="I239" s="289" t="s">
        <v>2307</v>
      </c>
      <c r="J239" s="147">
        <v>550</v>
      </c>
      <c r="K239" s="147">
        <v>270</v>
      </c>
      <c r="L239" s="147" t="s">
        <v>129</v>
      </c>
      <c r="M239" s="330"/>
      <c r="N239" s="330"/>
      <c r="O239" s="330"/>
      <c r="P239" s="330"/>
      <c r="Q239" s="330"/>
      <c r="R239" s="330"/>
    </row>
    <row r="240" spans="1:18" ht="22.5" customHeight="1">
      <c r="A240" s="616" t="s">
        <v>2308</v>
      </c>
      <c r="B240" s="616">
        <v>17</v>
      </c>
      <c r="C240" s="645">
        <v>15</v>
      </c>
      <c r="D240" s="646" t="s">
        <v>2309</v>
      </c>
      <c r="E240" s="215">
        <v>2</v>
      </c>
      <c r="F240" s="215" t="s">
        <v>2993</v>
      </c>
      <c r="G240" s="89" t="s">
        <v>964</v>
      </c>
      <c r="H240" s="123" t="s">
        <v>965</v>
      </c>
      <c r="I240" s="289" t="s">
        <v>2311</v>
      </c>
      <c r="J240" s="146">
        <v>355</v>
      </c>
      <c r="K240" s="146">
        <v>325</v>
      </c>
      <c r="L240" s="146" t="s">
        <v>1617</v>
      </c>
    </row>
    <row r="241" spans="1:18" s="319" customFormat="1" ht="22.5" customHeight="1">
      <c r="A241" s="616"/>
      <c r="B241" s="616"/>
      <c r="C241" s="645"/>
      <c r="D241" s="646"/>
      <c r="E241" s="215">
        <v>1</v>
      </c>
      <c r="F241" s="146" t="s">
        <v>2312</v>
      </c>
      <c r="G241" s="89" t="s">
        <v>964</v>
      </c>
      <c r="H241" s="123" t="s">
        <v>965</v>
      </c>
      <c r="I241" s="289" t="s">
        <v>2313</v>
      </c>
      <c r="J241" s="146">
        <v>519</v>
      </c>
      <c r="K241" s="146">
        <v>375</v>
      </c>
      <c r="L241" s="146" t="s">
        <v>2965</v>
      </c>
      <c r="M241" s="330"/>
      <c r="N241" s="330"/>
      <c r="O241" s="330"/>
      <c r="P241" s="330"/>
      <c r="Q241" s="330"/>
      <c r="R241" s="330"/>
    </row>
    <row r="242" spans="1:18" s="319" customFormat="1" ht="22.5" customHeight="1">
      <c r="A242" s="616"/>
      <c r="B242" s="616"/>
      <c r="C242" s="645"/>
      <c r="D242" s="646"/>
      <c r="E242" s="215">
        <v>4</v>
      </c>
      <c r="F242" s="215" t="s">
        <v>2314</v>
      </c>
      <c r="G242" s="89" t="s">
        <v>964</v>
      </c>
      <c r="H242" s="123" t="s">
        <v>965</v>
      </c>
      <c r="I242" s="289"/>
      <c r="J242" s="124"/>
      <c r="K242" s="152" t="s">
        <v>711</v>
      </c>
      <c r="L242" s="124" t="s">
        <v>95</v>
      </c>
      <c r="M242" s="330"/>
      <c r="N242" s="330"/>
      <c r="O242" s="330"/>
      <c r="P242" s="330"/>
      <c r="Q242" s="330"/>
      <c r="R242" s="330"/>
    </row>
    <row r="243" spans="1:18" ht="22.5" customHeight="1">
      <c r="A243" s="616"/>
      <c r="B243" s="616"/>
      <c r="C243" s="645"/>
      <c r="D243" s="646"/>
      <c r="E243" s="215">
        <v>3</v>
      </c>
      <c r="F243" s="146" t="s">
        <v>2316</v>
      </c>
      <c r="G243" s="89" t="s">
        <v>964</v>
      </c>
      <c r="H243" s="123" t="s">
        <v>965</v>
      </c>
      <c r="I243" s="289" t="s">
        <v>2317</v>
      </c>
      <c r="J243" s="146">
        <v>446</v>
      </c>
      <c r="K243" s="146">
        <v>300</v>
      </c>
      <c r="L243" s="146" t="s">
        <v>1617</v>
      </c>
    </row>
    <row r="244" spans="1:18" ht="22.5" customHeight="1">
      <c r="A244" s="616"/>
      <c r="B244" s="616"/>
      <c r="C244" s="645"/>
      <c r="D244" s="646" t="s">
        <v>983</v>
      </c>
      <c r="E244" s="215">
        <v>3</v>
      </c>
      <c r="F244" s="146" t="s">
        <v>2318</v>
      </c>
      <c r="G244" s="89" t="s">
        <v>985</v>
      </c>
      <c r="H244" s="123" t="s">
        <v>986</v>
      </c>
      <c r="I244" s="289" t="s">
        <v>2319</v>
      </c>
      <c r="J244" s="146">
        <v>1210</v>
      </c>
      <c r="K244" s="146">
        <v>315</v>
      </c>
      <c r="L244" s="146" t="s">
        <v>1612</v>
      </c>
    </row>
    <row r="245" spans="1:18" ht="22.5" customHeight="1">
      <c r="A245" s="616"/>
      <c r="B245" s="616"/>
      <c r="C245" s="645"/>
      <c r="D245" s="646"/>
      <c r="E245" s="215">
        <v>3</v>
      </c>
      <c r="F245" s="146" t="s">
        <v>1694</v>
      </c>
      <c r="G245" s="89" t="s">
        <v>985</v>
      </c>
      <c r="H245" s="123" t="s">
        <v>986</v>
      </c>
      <c r="I245" s="289" t="s">
        <v>2320</v>
      </c>
      <c r="J245" s="146">
        <v>200</v>
      </c>
      <c r="K245" s="146">
        <v>200</v>
      </c>
      <c r="L245" s="146" t="s">
        <v>2965</v>
      </c>
    </row>
    <row r="246" spans="1:18" ht="22.5" customHeight="1">
      <c r="A246" s="616"/>
      <c r="B246" s="616"/>
      <c r="C246" s="645"/>
      <c r="D246" s="646"/>
      <c r="E246" s="124">
        <v>1</v>
      </c>
      <c r="F246" s="89" t="s">
        <v>2321</v>
      </c>
      <c r="G246" s="89" t="s">
        <v>985</v>
      </c>
      <c r="H246" s="123" t="s">
        <v>986</v>
      </c>
      <c r="I246" s="289" t="s">
        <v>2322</v>
      </c>
      <c r="J246" s="146">
        <v>400</v>
      </c>
      <c r="K246" s="146">
        <v>275</v>
      </c>
      <c r="L246" s="146" t="s">
        <v>2965</v>
      </c>
      <c r="M246" s="327"/>
      <c r="N246" s="327"/>
      <c r="O246" s="327"/>
      <c r="P246" s="328"/>
    </row>
    <row r="247" spans="1:18" ht="22.5" customHeight="1">
      <c r="A247" s="616"/>
      <c r="B247" s="616"/>
      <c r="C247" s="645"/>
      <c r="D247" s="646" t="s">
        <v>976</v>
      </c>
      <c r="E247" s="124">
        <v>3</v>
      </c>
      <c r="F247" s="89" t="s">
        <v>2323</v>
      </c>
      <c r="G247" s="89" t="s">
        <v>977</v>
      </c>
      <c r="H247" s="123" t="s">
        <v>978</v>
      </c>
      <c r="I247" s="289" t="s">
        <v>2324</v>
      </c>
      <c r="J247" s="146">
        <v>730</v>
      </c>
      <c r="K247" s="146">
        <v>425</v>
      </c>
      <c r="L247" s="146" t="s">
        <v>1612</v>
      </c>
    </row>
    <row r="248" spans="1:18" ht="22.5" customHeight="1">
      <c r="A248" s="616"/>
      <c r="B248" s="616"/>
      <c r="C248" s="645"/>
      <c r="D248" s="646"/>
      <c r="E248" s="124">
        <v>1</v>
      </c>
      <c r="F248" s="89" t="s">
        <v>2325</v>
      </c>
      <c r="G248" s="89" t="s">
        <v>977</v>
      </c>
      <c r="H248" s="123" t="s">
        <v>978</v>
      </c>
      <c r="I248" s="289" t="s">
        <v>2326</v>
      </c>
      <c r="J248" s="146">
        <v>322.5</v>
      </c>
      <c r="K248" s="146">
        <v>236</v>
      </c>
      <c r="L248" s="146" t="s">
        <v>2965</v>
      </c>
    </row>
    <row r="249" spans="1:18" ht="22.5" customHeight="1">
      <c r="A249" s="616"/>
      <c r="B249" s="616"/>
      <c r="C249" s="645"/>
      <c r="D249" s="124" t="s">
        <v>2327</v>
      </c>
      <c r="E249" s="124">
        <v>3</v>
      </c>
      <c r="F249" s="89" t="s">
        <v>993</v>
      </c>
      <c r="G249" s="89" t="s">
        <v>994</v>
      </c>
      <c r="H249" s="123" t="s">
        <v>995</v>
      </c>
      <c r="I249" s="289" t="s">
        <v>2328</v>
      </c>
      <c r="J249" s="146">
        <v>515</v>
      </c>
      <c r="K249" s="146">
        <v>400</v>
      </c>
      <c r="L249" s="146" t="s">
        <v>1617</v>
      </c>
    </row>
    <row r="250" spans="1:18" ht="22.5" customHeight="1">
      <c r="A250" s="616"/>
      <c r="B250" s="616"/>
      <c r="C250" s="645"/>
      <c r="D250" s="646" t="s">
        <v>2329</v>
      </c>
      <c r="E250" s="124">
        <v>3</v>
      </c>
      <c r="F250" s="89" t="s">
        <v>2330</v>
      </c>
      <c r="G250" s="89" t="s">
        <v>2331</v>
      </c>
      <c r="H250" s="123" t="s">
        <v>943</v>
      </c>
      <c r="I250" s="289" t="s">
        <v>2332</v>
      </c>
      <c r="J250" s="146">
        <v>300</v>
      </c>
      <c r="K250" s="146">
        <v>300</v>
      </c>
      <c r="L250" s="146" t="s">
        <v>129</v>
      </c>
    </row>
    <row r="251" spans="1:18" ht="22.5" customHeight="1">
      <c r="A251" s="616"/>
      <c r="B251" s="616"/>
      <c r="C251" s="645"/>
      <c r="D251" s="646"/>
      <c r="E251" s="124">
        <v>3</v>
      </c>
      <c r="F251" s="89" t="s">
        <v>2333</v>
      </c>
      <c r="G251" s="89" t="s">
        <v>2331</v>
      </c>
      <c r="H251" s="123" t="s">
        <v>943</v>
      </c>
      <c r="I251" s="289" t="s">
        <v>2334</v>
      </c>
      <c r="J251" s="146">
        <v>370</v>
      </c>
      <c r="K251" s="146">
        <v>300</v>
      </c>
      <c r="L251" s="146" t="s">
        <v>1612</v>
      </c>
    </row>
    <row r="252" spans="1:18" ht="22.5" customHeight="1">
      <c r="A252" s="616"/>
      <c r="B252" s="616"/>
      <c r="C252" s="645"/>
      <c r="D252" s="646"/>
      <c r="E252" s="124">
        <v>1</v>
      </c>
      <c r="F252" s="89" t="s">
        <v>2335</v>
      </c>
      <c r="G252" s="89" t="s">
        <v>2331</v>
      </c>
      <c r="H252" s="123" t="s">
        <v>943</v>
      </c>
      <c r="I252" s="289" t="s">
        <v>2336</v>
      </c>
      <c r="J252" s="146">
        <v>300</v>
      </c>
      <c r="K252" s="146">
        <v>275</v>
      </c>
      <c r="L252" s="146" t="s">
        <v>2965</v>
      </c>
    </row>
    <row r="253" spans="1:18" ht="22.5" customHeight="1">
      <c r="A253" s="616"/>
      <c r="B253" s="616"/>
      <c r="C253" s="645"/>
      <c r="D253" s="646"/>
      <c r="E253" s="124">
        <v>3</v>
      </c>
      <c r="F253" s="89" t="s">
        <v>2337</v>
      </c>
      <c r="G253" s="89" t="s">
        <v>2331</v>
      </c>
      <c r="H253" s="123" t="s">
        <v>943</v>
      </c>
      <c r="I253" s="289"/>
      <c r="J253" s="124"/>
      <c r="K253" s="152" t="s">
        <v>758</v>
      </c>
      <c r="L253" s="124" t="s">
        <v>95</v>
      </c>
    </row>
    <row r="254" spans="1:18" ht="22.5" customHeight="1">
      <c r="A254" s="616"/>
      <c r="B254" s="616"/>
      <c r="C254" s="645"/>
      <c r="D254" s="646" t="s">
        <v>2339</v>
      </c>
      <c r="E254" s="124">
        <v>1</v>
      </c>
      <c r="F254" s="89" t="s">
        <v>2340</v>
      </c>
      <c r="G254" s="89" t="s">
        <v>2341</v>
      </c>
      <c r="H254" s="123" t="s">
        <v>2342</v>
      </c>
      <c r="I254" s="289" t="s">
        <v>2343</v>
      </c>
      <c r="J254" s="146">
        <v>80</v>
      </c>
      <c r="K254" s="146">
        <v>80</v>
      </c>
      <c r="L254" s="146" t="s">
        <v>2965</v>
      </c>
    </row>
    <row r="255" spans="1:18" ht="22.5" customHeight="1">
      <c r="A255" s="616"/>
      <c r="B255" s="616"/>
      <c r="C255" s="645"/>
      <c r="D255" s="646"/>
      <c r="E255" s="124">
        <v>3</v>
      </c>
      <c r="F255" s="89" t="s">
        <v>2344</v>
      </c>
      <c r="G255" s="89" t="s">
        <v>2341</v>
      </c>
      <c r="H255" s="123" t="s">
        <v>2342</v>
      </c>
      <c r="I255" s="289" t="s">
        <v>2345</v>
      </c>
      <c r="J255" s="146">
        <v>600</v>
      </c>
      <c r="K255" s="146">
        <v>550</v>
      </c>
      <c r="L255" s="146" t="s">
        <v>129</v>
      </c>
    </row>
    <row r="256" spans="1:18" ht="22.5" customHeight="1">
      <c r="A256" s="616"/>
      <c r="B256" s="616"/>
      <c r="C256" s="645"/>
      <c r="D256" s="646"/>
      <c r="E256" s="124">
        <v>3</v>
      </c>
      <c r="F256" s="124" t="s">
        <v>2346</v>
      </c>
      <c r="G256" s="89" t="s">
        <v>2341</v>
      </c>
      <c r="H256" s="123" t="s">
        <v>2342</v>
      </c>
      <c r="I256" s="289" t="s">
        <v>2347</v>
      </c>
      <c r="J256" s="146">
        <v>0</v>
      </c>
      <c r="K256" s="146">
        <v>0</v>
      </c>
      <c r="L256" s="146" t="s">
        <v>195</v>
      </c>
    </row>
    <row r="257" spans="1:16" ht="22.5" customHeight="1">
      <c r="A257" s="616" t="s">
        <v>2348</v>
      </c>
      <c r="B257" s="616">
        <v>18</v>
      </c>
      <c r="C257" s="616">
        <v>18</v>
      </c>
      <c r="D257" s="649" t="s">
        <v>1011</v>
      </c>
      <c r="E257" s="215">
        <v>1</v>
      </c>
      <c r="F257" s="213" t="s">
        <v>2349</v>
      </c>
      <c r="G257" s="215" t="s">
        <v>2350</v>
      </c>
      <c r="H257" s="301">
        <v>18813154639</v>
      </c>
      <c r="I257" s="289" t="s">
        <v>2351</v>
      </c>
      <c r="J257" s="146">
        <v>220</v>
      </c>
      <c r="K257" s="146">
        <v>220</v>
      </c>
      <c r="L257" s="146" t="s">
        <v>2965</v>
      </c>
    </row>
    <row r="258" spans="1:16" ht="22.5" customHeight="1">
      <c r="A258" s="616"/>
      <c r="B258" s="616"/>
      <c r="C258" s="616"/>
      <c r="D258" s="649"/>
      <c r="E258" s="215">
        <v>3</v>
      </c>
      <c r="F258" s="213" t="s">
        <v>2352</v>
      </c>
      <c r="G258" s="215" t="s">
        <v>2350</v>
      </c>
      <c r="H258" s="301">
        <v>18813154639</v>
      </c>
      <c r="I258" s="289" t="s">
        <v>2353</v>
      </c>
      <c r="J258" s="146">
        <v>1050</v>
      </c>
      <c r="K258" s="146">
        <v>650</v>
      </c>
      <c r="L258" s="146" t="s">
        <v>195</v>
      </c>
    </row>
    <row r="259" spans="1:16" ht="22.5" customHeight="1">
      <c r="A259" s="616"/>
      <c r="B259" s="616"/>
      <c r="C259" s="616"/>
      <c r="D259" s="649"/>
      <c r="E259" s="215">
        <v>3</v>
      </c>
      <c r="F259" s="213" t="s">
        <v>2354</v>
      </c>
      <c r="G259" s="215" t="s">
        <v>2350</v>
      </c>
      <c r="H259" s="301">
        <v>18813154639</v>
      </c>
      <c r="I259" s="289" t="s">
        <v>2355</v>
      </c>
      <c r="J259" s="146">
        <v>300</v>
      </c>
      <c r="K259" s="146">
        <v>300</v>
      </c>
      <c r="L259" s="146" t="s">
        <v>1617</v>
      </c>
    </row>
    <row r="260" spans="1:16" ht="22.5" customHeight="1">
      <c r="A260" s="616"/>
      <c r="B260" s="616"/>
      <c r="C260" s="616"/>
      <c r="D260" s="649" t="s">
        <v>1001</v>
      </c>
      <c r="E260" s="215">
        <v>1</v>
      </c>
      <c r="F260" s="213" t="s">
        <v>2994</v>
      </c>
      <c r="G260" s="215" t="s">
        <v>1003</v>
      </c>
      <c r="H260" s="301">
        <v>15201651130</v>
      </c>
      <c r="I260" s="289" t="s">
        <v>2357</v>
      </c>
      <c r="J260" s="146">
        <v>159</v>
      </c>
      <c r="K260" s="146">
        <v>159</v>
      </c>
      <c r="L260" s="146" t="s">
        <v>2965</v>
      </c>
    </row>
    <row r="261" spans="1:16" ht="22.5" customHeight="1">
      <c r="A261" s="616"/>
      <c r="B261" s="616"/>
      <c r="C261" s="616"/>
      <c r="D261" s="649"/>
      <c r="E261" s="215">
        <v>4</v>
      </c>
      <c r="F261" s="213" t="s">
        <v>2995</v>
      </c>
      <c r="G261" s="215" t="s">
        <v>1003</v>
      </c>
      <c r="H261" s="301">
        <v>15201651130</v>
      </c>
      <c r="I261" s="289" t="s">
        <v>2359</v>
      </c>
      <c r="J261" s="146">
        <v>600</v>
      </c>
      <c r="K261" s="146">
        <v>300</v>
      </c>
      <c r="L261" s="146" t="s">
        <v>195</v>
      </c>
    </row>
    <row r="262" spans="1:16" ht="22.5" customHeight="1">
      <c r="A262" s="616"/>
      <c r="B262" s="616"/>
      <c r="C262" s="616"/>
      <c r="D262" s="649"/>
      <c r="E262" s="215">
        <v>4</v>
      </c>
      <c r="F262" s="213" t="s">
        <v>2360</v>
      </c>
      <c r="G262" s="215" t="s">
        <v>1003</v>
      </c>
      <c r="H262" s="301">
        <v>15201651130</v>
      </c>
      <c r="I262" s="289" t="s">
        <v>2361</v>
      </c>
      <c r="J262" s="146">
        <v>500</v>
      </c>
      <c r="K262" s="146">
        <v>500</v>
      </c>
      <c r="L262" s="146" t="s">
        <v>129</v>
      </c>
      <c r="M262" s="327"/>
      <c r="N262" s="327"/>
      <c r="O262" s="327"/>
      <c r="P262" s="328"/>
    </row>
    <row r="263" spans="1:16" ht="22.5" customHeight="1">
      <c r="A263" s="616"/>
      <c r="B263" s="616"/>
      <c r="C263" s="616"/>
      <c r="D263" s="649" t="s">
        <v>2362</v>
      </c>
      <c r="E263" s="215">
        <v>3</v>
      </c>
      <c r="F263" s="213" t="s">
        <v>2363</v>
      </c>
      <c r="G263" s="215" t="s">
        <v>2364</v>
      </c>
      <c r="H263" s="301">
        <v>13391707170</v>
      </c>
      <c r="I263" s="289" t="s">
        <v>2365</v>
      </c>
      <c r="J263" s="146">
        <v>300</v>
      </c>
      <c r="K263" s="146">
        <v>300</v>
      </c>
      <c r="L263" s="146" t="s">
        <v>1612</v>
      </c>
    </row>
    <row r="264" spans="1:16" ht="22.5" customHeight="1">
      <c r="A264" s="616"/>
      <c r="B264" s="616"/>
      <c r="C264" s="616"/>
      <c r="D264" s="649"/>
      <c r="E264" s="215">
        <v>3</v>
      </c>
      <c r="F264" s="213" t="s">
        <v>2366</v>
      </c>
      <c r="G264" s="215" t="s">
        <v>2364</v>
      </c>
      <c r="H264" s="301">
        <v>13391707170</v>
      </c>
      <c r="I264" s="289" t="s">
        <v>2367</v>
      </c>
      <c r="J264" s="146">
        <v>470</v>
      </c>
      <c r="K264" s="146">
        <v>285</v>
      </c>
      <c r="L264" s="146" t="s">
        <v>129</v>
      </c>
    </row>
    <row r="265" spans="1:16" ht="22.5" customHeight="1">
      <c r="A265" s="616"/>
      <c r="B265" s="616"/>
      <c r="C265" s="616"/>
      <c r="D265" s="649"/>
      <c r="E265" s="215">
        <v>1</v>
      </c>
      <c r="F265" s="213" t="s">
        <v>2368</v>
      </c>
      <c r="G265" s="215" t="s">
        <v>2364</v>
      </c>
      <c r="H265" s="301">
        <v>13391707170</v>
      </c>
      <c r="I265" s="289" t="s">
        <v>2369</v>
      </c>
      <c r="J265" s="146">
        <v>200</v>
      </c>
      <c r="K265" s="146">
        <v>200</v>
      </c>
      <c r="L265" s="146" t="s">
        <v>2965</v>
      </c>
    </row>
    <row r="266" spans="1:16" ht="22.5" customHeight="1">
      <c r="A266" s="616"/>
      <c r="B266" s="616"/>
      <c r="C266" s="616"/>
      <c r="D266" s="649" t="s">
        <v>1045</v>
      </c>
      <c r="E266" s="215">
        <v>3</v>
      </c>
      <c r="F266" s="213" t="s">
        <v>2996</v>
      </c>
      <c r="G266" s="302" t="s">
        <v>2371</v>
      </c>
      <c r="H266" s="303">
        <v>13391812259</v>
      </c>
      <c r="I266" s="289" t="s">
        <v>2372</v>
      </c>
      <c r="J266" s="146">
        <v>850</v>
      </c>
      <c r="K266" s="146">
        <v>400</v>
      </c>
      <c r="L266" s="146" t="s">
        <v>1612</v>
      </c>
    </row>
    <row r="267" spans="1:16" ht="22.5" customHeight="1">
      <c r="A267" s="616"/>
      <c r="B267" s="616"/>
      <c r="C267" s="616"/>
      <c r="D267" s="649"/>
      <c r="E267" s="215">
        <v>3</v>
      </c>
      <c r="F267" s="213" t="s">
        <v>2373</v>
      </c>
      <c r="G267" s="302" t="s">
        <v>2371</v>
      </c>
      <c r="H267" s="303">
        <v>13391812259</v>
      </c>
      <c r="I267" s="289" t="s">
        <v>2374</v>
      </c>
      <c r="J267" s="146">
        <v>430</v>
      </c>
      <c r="K267" s="146">
        <v>200</v>
      </c>
      <c r="L267" s="146" t="s">
        <v>1612</v>
      </c>
    </row>
    <row r="268" spans="1:16" ht="22.5" customHeight="1">
      <c r="A268" s="616"/>
      <c r="B268" s="616"/>
      <c r="C268" s="616"/>
      <c r="D268" s="649"/>
      <c r="E268" s="215">
        <v>1</v>
      </c>
      <c r="F268" s="213" t="s">
        <v>2375</v>
      </c>
      <c r="G268" s="302" t="s">
        <v>2371</v>
      </c>
      <c r="H268" s="303">
        <v>13391812259</v>
      </c>
      <c r="I268" s="289" t="s">
        <v>2376</v>
      </c>
      <c r="J268" s="146">
        <v>320</v>
      </c>
      <c r="K268" s="146">
        <v>250</v>
      </c>
      <c r="L268" s="146" t="s">
        <v>2965</v>
      </c>
    </row>
    <row r="269" spans="1:16" ht="22.5" customHeight="1">
      <c r="A269" s="616"/>
      <c r="B269" s="616"/>
      <c r="C269" s="616"/>
      <c r="D269" s="649"/>
      <c r="E269" s="215">
        <v>3</v>
      </c>
      <c r="F269" s="213" t="s">
        <v>2997</v>
      </c>
      <c r="G269" s="302" t="s">
        <v>2371</v>
      </c>
      <c r="H269" s="303">
        <v>13391812259</v>
      </c>
      <c r="I269" s="289" t="s">
        <v>2378</v>
      </c>
      <c r="J269" s="146">
        <v>812</v>
      </c>
      <c r="K269" s="146">
        <v>350</v>
      </c>
      <c r="L269" s="146" t="s">
        <v>1612</v>
      </c>
    </row>
    <row r="270" spans="1:16" ht="22.5" customHeight="1">
      <c r="A270" s="616"/>
      <c r="B270" s="616"/>
      <c r="C270" s="616"/>
      <c r="D270" s="649" t="s">
        <v>1033</v>
      </c>
      <c r="E270" s="215">
        <v>1</v>
      </c>
      <c r="F270" s="213" t="s">
        <v>2379</v>
      </c>
      <c r="G270" s="215" t="s">
        <v>2380</v>
      </c>
      <c r="H270" s="301">
        <v>13126815798</v>
      </c>
      <c r="I270" s="289" t="s">
        <v>2381</v>
      </c>
      <c r="J270" s="146">
        <v>460</v>
      </c>
      <c r="K270" s="146">
        <v>275</v>
      </c>
      <c r="L270" s="146" t="s">
        <v>2965</v>
      </c>
    </row>
    <row r="271" spans="1:16" ht="22.5" customHeight="1">
      <c r="A271" s="616"/>
      <c r="B271" s="616"/>
      <c r="C271" s="616"/>
      <c r="D271" s="649"/>
      <c r="E271" s="215">
        <v>3</v>
      </c>
      <c r="F271" s="213" t="s">
        <v>2382</v>
      </c>
      <c r="G271" s="215" t="s">
        <v>2380</v>
      </c>
      <c r="H271" s="301">
        <v>13126815798</v>
      </c>
      <c r="I271" s="289" t="s">
        <v>2383</v>
      </c>
      <c r="J271" s="146">
        <v>406</v>
      </c>
      <c r="K271" s="146">
        <v>325</v>
      </c>
      <c r="L271" s="146" t="s">
        <v>1617</v>
      </c>
    </row>
    <row r="272" spans="1:16" ht="22.5" customHeight="1">
      <c r="A272" s="616"/>
      <c r="B272" s="616"/>
      <c r="C272" s="616"/>
      <c r="D272" s="649" t="s">
        <v>2384</v>
      </c>
      <c r="E272" s="215">
        <v>1</v>
      </c>
      <c r="F272" s="213" t="s">
        <v>38</v>
      </c>
      <c r="G272" s="215" t="s">
        <v>1013</v>
      </c>
      <c r="H272" s="301">
        <v>15600645114</v>
      </c>
      <c r="I272" s="289" t="s">
        <v>2385</v>
      </c>
      <c r="J272" s="146">
        <v>300</v>
      </c>
      <c r="K272" s="146">
        <v>250</v>
      </c>
      <c r="L272" s="146" t="s">
        <v>129</v>
      </c>
    </row>
    <row r="273" spans="1:16" ht="22.5" customHeight="1">
      <c r="A273" s="616"/>
      <c r="B273" s="616"/>
      <c r="C273" s="616"/>
      <c r="D273" s="649"/>
      <c r="E273" s="215">
        <v>3</v>
      </c>
      <c r="F273" s="213" t="s">
        <v>2998</v>
      </c>
      <c r="G273" s="215" t="s">
        <v>1013</v>
      </c>
      <c r="H273" s="301">
        <v>15600645114</v>
      </c>
      <c r="I273" s="289" t="s">
        <v>2387</v>
      </c>
      <c r="J273" s="146">
        <v>1050</v>
      </c>
      <c r="K273" s="146">
        <v>400</v>
      </c>
      <c r="L273" s="146" t="s">
        <v>1617</v>
      </c>
    </row>
    <row r="274" spans="1:16" ht="22.5" customHeight="1">
      <c r="A274" s="616"/>
      <c r="B274" s="616"/>
      <c r="C274" s="616"/>
      <c r="D274" s="649"/>
      <c r="E274" s="215">
        <v>3</v>
      </c>
      <c r="F274" s="213" t="s">
        <v>2388</v>
      </c>
      <c r="G274" s="215" t="s">
        <v>1013</v>
      </c>
      <c r="H274" s="301">
        <v>15600645114</v>
      </c>
      <c r="I274" s="289" t="s">
        <v>2389</v>
      </c>
      <c r="J274" s="146">
        <v>650</v>
      </c>
      <c r="K274" s="146">
        <v>175</v>
      </c>
      <c r="L274" s="146" t="s">
        <v>1617</v>
      </c>
    </row>
    <row r="275" spans="1:16" ht="22.5" customHeight="1">
      <c r="A275" s="616" t="s">
        <v>2390</v>
      </c>
      <c r="B275" s="616">
        <v>2</v>
      </c>
      <c r="C275" s="616">
        <v>2</v>
      </c>
      <c r="D275" s="646" t="s">
        <v>2391</v>
      </c>
      <c r="E275" s="124">
        <v>4</v>
      </c>
      <c r="F275" s="124" t="s">
        <v>2392</v>
      </c>
      <c r="G275" s="124" t="s">
        <v>1058</v>
      </c>
      <c r="H275" s="123" t="s">
        <v>2393</v>
      </c>
      <c r="I275" s="289" t="s">
        <v>2394</v>
      </c>
      <c r="J275" s="146">
        <v>480</v>
      </c>
      <c r="K275" s="146">
        <v>225</v>
      </c>
      <c r="L275" s="146" t="s">
        <v>1617</v>
      </c>
    </row>
    <row r="276" spans="1:16" ht="22.5" customHeight="1">
      <c r="A276" s="616"/>
      <c r="B276" s="616"/>
      <c r="C276" s="616"/>
      <c r="D276" s="646"/>
      <c r="E276" s="124">
        <v>3</v>
      </c>
      <c r="F276" s="89" t="s">
        <v>2395</v>
      </c>
      <c r="G276" s="89" t="s">
        <v>1058</v>
      </c>
      <c r="H276" s="123" t="s">
        <v>2393</v>
      </c>
      <c r="I276" s="289" t="s">
        <v>2396</v>
      </c>
      <c r="J276" s="146">
        <v>570</v>
      </c>
      <c r="K276" s="146">
        <v>250</v>
      </c>
      <c r="L276" s="146" t="s">
        <v>129</v>
      </c>
    </row>
    <row r="277" spans="1:16" ht="22.5" customHeight="1">
      <c r="A277" s="616" t="s">
        <v>2397</v>
      </c>
      <c r="B277" s="616">
        <v>15</v>
      </c>
      <c r="C277" s="616">
        <v>15</v>
      </c>
      <c r="D277" s="124" t="s">
        <v>1083</v>
      </c>
      <c r="E277" s="124">
        <v>1</v>
      </c>
      <c r="F277" s="124" t="s">
        <v>34</v>
      </c>
      <c r="G277" s="124" t="s">
        <v>1085</v>
      </c>
      <c r="H277" s="123" t="s">
        <v>1086</v>
      </c>
      <c r="I277" s="289" t="s">
        <v>2398</v>
      </c>
      <c r="J277" s="146">
        <v>450</v>
      </c>
      <c r="K277" s="146">
        <v>300</v>
      </c>
      <c r="L277" s="146" t="s">
        <v>1617</v>
      </c>
    </row>
    <row r="278" spans="1:16" ht="22.5" customHeight="1">
      <c r="A278" s="616"/>
      <c r="B278" s="616"/>
      <c r="C278" s="616"/>
      <c r="D278" s="646" t="s">
        <v>1078</v>
      </c>
      <c r="E278" s="124">
        <v>3</v>
      </c>
      <c r="F278" s="89" t="s">
        <v>2399</v>
      </c>
      <c r="G278" s="89" t="s">
        <v>2400</v>
      </c>
      <c r="H278" s="123" t="s">
        <v>2401</v>
      </c>
      <c r="I278" s="289" t="s">
        <v>2402</v>
      </c>
      <c r="J278" s="146">
        <v>100</v>
      </c>
      <c r="K278" s="146">
        <v>100</v>
      </c>
      <c r="L278" s="146" t="s">
        <v>2965</v>
      </c>
    </row>
    <row r="279" spans="1:16" ht="22.5" customHeight="1">
      <c r="A279" s="616"/>
      <c r="B279" s="616"/>
      <c r="C279" s="616"/>
      <c r="D279" s="646"/>
      <c r="E279" s="124">
        <v>2</v>
      </c>
      <c r="F279" s="89" t="s">
        <v>2403</v>
      </c>
      <c r="G279" s="89" t="s">
        <v>2400</v>
      </c>
      <c r="H279" s="123" t="s">
        <v>2401</v>
      </c>
      <c r="I279" s="289" t="s">
        <v>2404</v>
      </c>
      <c r="J279" s="146">
        <v>150</v>
      </c>
      <c r="K279" s="146">
        <v>150</v>
      </c>
      <c r="L279" s="146" t="s">
        <v>1617</v>
      </c>
    </row>
    <row r="280" spans="1:16" ht="22.5" customHeight="1">
      <c r="A280" s="616"/>
      <c r="B280" s="616"/>
      <c r="C280" s="616"/>
      <c r="D280" s="646" t="s">
        <v>2405</v>
      </c>
      <c r="E280" s="124">
        <v>1</v>
      </c>
      <c r="F280" s="89" t="s">
        <v>2406</v>
      </c>
      <c r="G280" s="89" t="s">
        <v>2407</v>
      </c>
      <c r="H280" s="123" t="s">
        <v>2408</v>
      </c>
      <c r="I280" s="289" t="s">
        <v>2409</v>
      </c>
      <c r="J280" s="146">
        <v>760</v>
      </c>
      <c r="K280" s="146">
        <v>350</v>
      </c>
      <c r="L280" s="146" t="s">
        <v>1598</v>
      </c>
      <c r="M280" s="327"/>
      <c r="N280" s="327"/>
      <c r="O280" s="327"/>
      <c r="P280" s="328"/>
    </row>
    <row r="281" spans="1:16" ht="22.5" customHeight="1">
      <c r="A281" s="616"/>
      <c r="B281" s="616"/>
      <c r="C281" s="616"/>
      <c r="D281" s="646"/>
      <c r="E281" s="124">
        <v>3</v>
      </c>
      <c r="F281" s="89" t="s">
        <v>2410</v>
      </c>
      <c r="G281" s="89" t="s">
        <v>2407</v>
      </c>
      <c r="H281" s="123" t="s">
        <v>2408</v>
      </c>
      <c r="I281" s="289" t="s">
        <v>2411</v>
      </c>
      <c r="J281" s="146">
        <v>352</v>
      </c>
      <c r="K281" s="146">
        <v>175</v>
      </c>
      <c r="L281" s="146" t="s">
        <v>1598</v>
      </c>
    </row>
    <row r="282" spans="1:16" ht="22.5" customHeight="1">
      <c r="A282" s="616"/>
      <c r="B282" s="616"/>
      <c r="C282" s="616"/>
      <c r="D282" s="646"/>
      <c r="E282" s="124">
        <v>3</v>
      </c>
      <c r="F282" s="89" t="s">
        <v>2412</v>
      </c>
      <c r="G282" s="89" t="s">
        <v>2407</v>
      </c>
      <c r="H282" s="123" t="s">
        <v>2408</v>
      </c>
      <c r="I282" s="289" t="s">
        <v>2413</v>
      </c>
      <c r="J282" s="146">
        <v>246</v>
      </c>
      <c r="K282" s="146">
        <v>175</v>
      </c>
      <c r="L282" s="146" t="s">
        <v>1598</v>
      </c>
    </row>
    <row r="283" spans="1:16" ht="22.5" customHeight="1">
      <c r="A283" s="616"/>
      <c r="B283" s="616"/>
      <c r="C283" s="616"/>
      <c r="D283" s="124" t="s">
        <v>1072</v>
      </c>
      <c r="E283" s="124">
        <v>3</v>
      </c>
      <c r="F283" s="89" t="s">
        <v>2414</v>
      </c>
      <c r="G283" s="89" t="s">
        <v>1073</v>
      </c>
      <c r="H283" s="123" t="s">
        <v>1074</v>
      </c>
      <c r="I283" s="289" t="s">
        <v>2415</v>
      </c>
      <c r="J283" s="146">
        <v>300</v>
      </c>
      <c r="K283" s="146">
        <v>275</v>
      </c>
      <c r="L283" s="146" t="s">
        <v>2965</v>
      </c>
    </row>
    <row r="284" spans="1:16" ht="22.5" customHeight="1">
      <c r="A284" s="616"/>
      <c r="B284" s="616"/>
      <c r="C284" s="616"/>
      <c r="D284" s="646" t="s">
        <v>1065</v>
      </c>
      <c r="E284" s="124">
        <v>2</v>
      </c>
      <c r="F284" s="89" t="s">
        <v>2416</v>
      </c>
      <c r="G284" s="89" t="s">
        <v>2417</v>
      </c>
      <c r="H284" s="123" t="s">
        <v>2418</v>
      </c>
      <c r="I284" s="289" t="s">
        <v>2419</v>
      </c>
      <c r="J284" s="146">
        <v>600</v>
      </c>
      <c r="K284" s="146">
        <v>200</v>
      </c>
      <c r="L284" s="146" t="s">
        <v>2976</v>
      </c>
      <c r="M284" s="327"/>
      <c r="N284" s="327"/>
      <c r="O284" s="327"/>
      <c r="P284" s="328"/>
    </row>
    <row r="285" spans="1:16" ht="22.5" customHeight="1">
      <c r="A285" s="616"/>
      <c r="B285" s="616"/>
      <c r="C285" s="616"/>
      <c r="D285" s="646"/>
      <c r="E285" s="124">
        <v>3</v>
      </c>
      <c r="F285" s="89" t="s">
        <v>1694</v>
      </c>
      <c r="G285" s="89" t="s">
        <v>2417</v>
      </c>
      <c r="H285" s="123" t="s">
        <v>2418</v>
      </c>
      <c r="I285" s="289" t="s">
        <v>2420</v>
      </c>
      <c r="J285" s="124">
        <v>350</v>
      </c>
      <c r="K285" s="124">
        <v>300</v>
      </c>
      <c r="L285" s="124" t="s">
        <v>1598</v>
      </c>
    </row>
    <row r="286" spans="1:16" ht="22.5" customHeight="1">
      <c r="A286" s="616"/>
      <c r="B286" s="616"/>
      <c r="C286" s="616"/>
      <c r="D286" s="646"/>
      <c r="E286" s="124">
        <v>4</v>
      </c>
      <c r="F286" s="89" t="s">
        <v>2421</v>
      </c>
      <c r="G286" s="89" t="s">
        <v>2417</v>
      </c>
      <c r="H286" s="123" t="s">
        <v>2418</v>
      </c>
      <c r="I286" s="289" t="s">
        <v>2422</v>
      </c>
      <c r="J286" s="146">
        <v>500</v>
      </c>
      <c r="K286" s="146">
        <v>250</v>
      </c>
      <c r="L286" s="146" t="s">
        <v>1612</v>
      </c>
    </row>
    <row r="287" spans="1:16" ht="21" customHeight="1">
      <c r="A287" s="616"/>
      <c r="B287" s="616"/>
      <c r="C287" s="616"/>
      <c r="D287" s="646"/>
      <c r="E287" s="124">
        <v>2</v>
      </c>
      <c r="F287" s="89" t="s">
        <v>2423</v>
      </c>
      <c r="G287" s="89" t="s">
        <v>2417</v>
      </c>
      <c r="H287" s="123" t="s">
        <v>2418</v>
      </c>
      <c r="I287" s="289" t="s">
        <v>2424</v>
      </c>
      <c r="J287" s="146">
        <v>300</v>
      </c>
      <c r="K287" s="146">
        <v>200</v>
      </c>
      <c r="L287" s="146" t="s">
        <v>2976</v>
      </c>
    </row>
    <row r="288" spans="1:16" ht="22.5" customHeight="1">
      <c r="A288" s="616"/>
      <c r="B288" s="616"/>
      <c r="C288" s="616"/>
      <c r="D288" s="646" t="s">
        <v>2425</v>
      </c>
      <c r="E288" s="124">
        <v>1</v>
      </c>
      <c r="F288" s="89" t="s">
        <v>2426</v>
      </c>
      <c r="G288" s="89" t="s">
        <v>2427</v>
      </c>
      <c r="H288" s="123" t="s">
        <v>2428</v>
      </c>
      <c r="I288" s="289" t="s">
        <v>2429</v>
      </c>
      <c r="J288" s="146">
        <v>520</v>
      </c>
      <c r="K288" s="146">
        <v>300</v>
      </c>
      <c r="L288" s="146" t="s">
        <v>1601</v>
      </c>
    </row>
    <row r="289" spans="1:16" ht="22.5" customHeight="1">
      <c r="A289" s="616"/>
      <c r="B289" s="616"/>
      <c r="C289" s="616"/>
      <c r="D289" s="646"/>
      <c r="E289" s="124">
        <v>2</v>
      </c>
      <c r="F289" s="89" t="s">
        <v>2430</v>
      </c>
      <c r="G289" s="89" t="s">
        <v>2427</v>
      </c>
      <c r="H289" s="123" t="s">
        <v>2428</v>
      </c>
      <c r="I289" s="289" t="s">
        <v>2431</v>
      </c>
      <c r="J289" s="146">
        <v>350</v>
      </c>
      <c r="K289" s="146">
        <v>200</v>
      </c>
      <c r="L289" s="146" t="s">
        <v>2976</v>
      </c>
    </row>
    <row r="290" spans="1:16" ht="22.5" customHeight="1">
      <c r="A290" s="616"/>
      <c r="B290" s="616"/>
      <c r="C290" s="616"/>
      <c r="D290" s="646"/>
      <c r="E290" s="124">
        <v>1</v>
      </c>
      <c r="F290" s="89" t="s">
        <v>2432</v>
      </c>
      <c r="G290" s="89" t="s">
        <v>2427</v>
      </c>
      <c r="H290" s="123" t="s">
        <v>2428</v>
      </c>
      <c r="I290" s="289" t="s">
        <v>2433</v>
      </c>
      <c r="J290" s="146">
        <v>400</v>
      </c>
      <c r="K290" s="146">
        <v>200</v>
      </c>
      <c r="L290" s="146" t="s">
        <v>1598</v>
      </c>
    </row>
    <row r="291" spans="1:16" ht="22.5" customHeight="1">
      <c r="A291" s="616"/>
      <c r="B291" s="616"/>
      <c r="C291" s="616"/>
      <c r="D291" s="646"/>
      <c r="E291" s="124">
        <v>3</v>
      </c>
      <c r="F291" s="89" t="s">
        <v>2999</v>
      </c>
      <c r="G291" s="89" t="s">
        <v>2427</v>
      </c>
      <c r="H291" s="123" t="s">
        <v>2428</v>
      </c>
      <c r="I291" s="289" t="s">
        <v>2435</v>
      </c>
      <c r="J291" s="146">
        <v>650</v>
      </c>
      <c r="K291" s="146">
        <v>300</v>
      </c>
      <c r="L291" s="146" t="s">
        <v>1617</v>
      </c>
    </row>
    <row r="292" spans="1:16" ht="22.5" customHeight="1">
      <c r="A292" s="616" t="s">
        <v>2436</v>
      </c>
      <c r="B292" s="616">
        <v>3</v>
      </c>
      <c r="C292" s="616">
        <v>3</v>
      </c>
      <c r="D292" s="124" t="s">
        <v>2437</v>
      </c>
      <c r="E292" s="124">
        <v>3</v>
      </c>
      <c r="F292" s="124" t="s">
        <v>2438</v>
      </c>
      <c r="G292" s="124" t="s">
        <v>2439</v>
      </c>
      <c r="H292" s="515" t="s">
        <v>2440</v>
      </c>
      <c r="I292" s="289" t="s">
        <v>2441</v>
      </c>
      <c r="J292" s="146">
        <v>1800</v>
      </c>
      <c r="K292" s="146">
        <v>600</v>
      </c>
      <c r="L292" s="146" t="s">
        <v>1612</v>
      </c>
    </row>
    <row r="293" spans="1:16" ht="22.5" customHeight="1">
      <c r="A293" s="616"/>
      <c r="B293" s="616"/>
      <c r="C293" s="616"/>
      <c r="D293" s="124" t="s">
        <v>2442</v>
      </c>
      <c r="E293" s="124">
        <v>1</v>
      </c>
      <c r="F293" s="89" t="s">
        <v>2443</v>
      </c>
      <c r="G293" s="89" t="s">
        <v>2444</v>
      </c>
      <c r="H293" s="515" t="s">
        <v>2445</v>
      </c>
      <c r="I293" s="289" t="s">
        <v>2446</v>
      </c>
      <c r="J293" s="146">
        <v>450</v>
      </c>
      <c r="K293" s="146">
        <v>300</v>
      </c>
      <c r="L293" s="146" t="s">
        <v>2965</v>
      </c>
    </row>
    <row r="294" spans="1:16" ht="22.5" customHeight="1">
      <c r="A294" s="616"/>
      <c r="B294" s="616"/>
      <c r="C294" s="616"/>
      <c r="D294" s="124" t="s">
        <v>2442</v>
      </c>
      <c r="E294" s="124">
        <v>3</v>
      </c>
      <c r="F294" s="89" t="s">
        <v>1694</v>
      </c>
      <c r="G294" s="89" t="s">
        <v>2444</v>
      </c>
      <c r="H294" s="515" t="s">
        <v>2445</v>
      </c>
      <c r="I294" s="289" t="s">
        <v>2447</v>
      </c>
      <c r="J294" s="146">
        <v>1800</v>
      </c>
      <c r="K294" s="146">
        <v>600</v>
      </c>
      <c r="L294" s="146" t="s">
        <v>129</v>
      </c>
      <c r="M294" s="327"/>
      <c r="N294" s="327"/>
      <c r="O294" s="327"/>
      <c r="P294" s="328"/>
    </row>
    <row r="295" spans="1:16" ht="22.5" customHeight="1">
      <c r="A295" s="616" t="s">
        <v>2449</v>
      </c>
      <c r="B295" s="616">
        <v>12</v>
      </c>
      <c r="C295" s="616">
        <v>12</v>
      </c>
      <c r="D295" s="646" t="s">
        <v>1130</v>
      </c>
      <c r="E295" s="124">
        <v>3</v>
      </c>
      <c r="F295" s="124" t="s">
        <v>1694</v>
      </c>
      <c r="G295" s="124" t="s">
        <v>2450</v>
      </c>
      <c r="H295" s="123" t="s">
        <v>2451</v>
      </c>
      <c r="I295" s="289" t="s">
        <v>2452</v>
      </c>
      <c r="J295" s="146">
        <v>470</v>
      </c>
      <c r="K295" s="146">
        <v>200</v>
      </c>
      <c r="L295" s="146" t="s">
        <v>1612</v>
      </c>
    </row>
    <row r="296" spans="1:16" ht="22.5" customHeight="1">
      <c r="A296" s="616"/>
      <c r="B296" s="616"/>
      <c r="C296" s="616"/>
      <c r="D296" s="646"/>
      <c r="E296" s="124">
        <v>1</v>
      </c>
      <c r="F296" s="89" t="s">
        <v>2453</v>
      </c>
      <c r="G296" s="124" t="s">
        <v>2450</v>
      </c>
      <c r="H296" s="123" t="s">
        <v>2451</v>
      </c>
      <c r="I296" s="289" t="s">
        <v>2454</v>
      </c>
      <c r="J296" s="146">
        <v>492.5</v>
      </c>
      <c r="K296" s="146">
        <v>300</v>
      </c>
      <c r="L296" s="146" t="s">
        <v>2965</v>
      </c>
    </row>
    <row r="297" spans="1:16" ht="22.5" customHeight="1">
      <c r="A297" s="616"/>
      <c r="B297" s="616"/>
      <c r="C297" s="616"/>
      <c r="D297" s="646"/>
      <c r="E297" s="124">
        <v>2</v>
      </c>
      <c r="F297" s="89" t="s">
        <v>1136</v>
      </c>
      <c r="G297" s="124" t="s">
        <v>2450</v>
      </c>
      <c r="H297" s="123" t="s">
        <v>2451</v>
      </c>
      <c r="I297" s="289" t="s">
        <v>2455</v>
      </c>
      <c r="J297" s="146">
        <v>380</v>
      </c>
      <c r="K297" s="146">
        <v>300</v>
      </c>
      <c r="L297" s="146" t="s">
        <v>2976</v>
      </c>
    </row>
    <row r="298" spans="1:16" ht="22.5" customHeight="1">
      <c r="A298" s="616"/>
      <c r="B298" s="616"/>
      <c r="C298" s="616"/>
      <c r="D298" s="646" t="s">
        <v>1138</v>
      </c>
      <c r="E298" s="124">
        <v>3</v>
      </c>
      <c r="F298" s="89" t="s">
        <v>2456</v>
      </c>
      <c r="G298" s="89" t="s">
        <v>1140</v>
      </c>
      <c r="H298" s="123" t="s">
        <v>2457</v>
      </c>
      <c r="I298" s="289" t="s">
        <v>2458</v>
      </c>
      <c r="J298" s="146">
        <v>550</v>
      </c>
      <c r="K298" s="146">
        <v>300</v>
      </c>
      <c r="L298" s="146" t="s">
        <v>129</v>
      </c>
      <c r="M298" s="327"/>
      <c r="N298" s="327"/>
      <c r="O298" s="327"/>
      <c r="P298" s="328"/>
    </row>
    <row r="299" spans="1:16" ht="22.5" customHeight="1">
      <c r="A299" s="616"/>
      <c r="B299" s="616"/>
      <c r="C299" s="616"/>
      <c r="D299" s="646"/>
      <c r="E299" s="124">
        <v>1</v>
      </c>
      <c r="F299" s="89" t="s">
        <v>2459</v>
      </c>
      <c r="G299" s="89" t="s">
        <v>1140</v>
      </c>
      <c r="H299" s="123" t="s">
        <v>2457</v>
      </c>
      <c r="I299" s="289" t="s">
        <v>2460</v>
      </c>
      <c r="J299" s="146">
        <v>730</v>
      </c>
      <c r="K299" s="146">
        <v>300</v>
      </c>
      <c r="L299" s="146" t="s">
        <v>2965</v>
      </c>
    </row>
    <row r="300" spans="1:16" ht="22.5" customHeight="1">
      <c r="A300" s="616"/>
      <c r="B300" s="616"/>
      <c r="C300" s="616"/>
      <c r="D300" s="646"/>
      <c r="E300" s="124">
        <v>2</v>
      </c>
      <c r="F300" s="89" t="s">
        <v>2461</v>
      </c>
      <c r="G300" s="89" t="s">
        <v>1140</v>
      </c>
      <c r="H300" s="123" t="s">
        <v>2457</v>
      </c>
      <c r="I300" s="289" t="s">
        <v>2462</v>
      </c>
      <c r="J300" s="146">
        <v>370</v>
      </c>
      <c r="K300" s="146">
        <v>200</v>
      </c>
      <c r="L300" s="146" t="s">
        <v>129</v>
      </c>
    </row>
    <row r="301" spans="1:16" ht="22.5" customHeight="1">
      <c r="A301" s="616"/>
      <c r="B301" s="616"/>
      <c r="C301" s="616"/>
      <c r="D301" s="646" t="s">
        <v>1124</v>
      </c>
      <c r="E301" s="124">
        <v>2</v>
      </c>
      <c r="F301" s="89" t="s">
        <v>2463</v>
      </c>
      <c r="G301" s="89" t="s">
        <v>2464</v>
      </c>
      <c r="H301" s="123" t="s">
        <v>2465</v>
      </c>
      <c r="I301" s="289" t="s">
        <v>2466</v>
      </c>
      <c r="J301" s="146">
        <v>160</v>
      </c>
      <c r="K301" s="146">
        <v>160</v>
      </c>
      <c r="L301" s="146" t="s">
        <v>1612</v>
      </c>
    </row>
    <row r="302" spans="1:16" ht="22.5" customHeight="1">
      <c r="A302" s="616"/>
      <c r="B302" s="616"/>
      <c r="C302" s="616"/>
      <c r="D302" s="646"/>
      <c r="E302" s="124">
        <v>3</v>
      </c>
      <c r="F302" s="89" t="s">
        <v>1121</v>
      </c>
      <c r="G302" s="89" t="s">
        <v>2464</v>
      </c>
      <c r="H302" s="123" t="s">
        <v>2465</v>
      </c>
      <c r="I302" s="289" t="s">
        <v>2467</v>
      </c>
      <c r="J302" s="146">
        <v>400</v>
      </c>
      <c r="K302" s="146">
        <v>300</v>
      </c>
      <c r="L302" s="146" t="s">
        <v>129</v>
      </c>
    </row>
    <row r="303" spans="1:16" ht="22.5" customHeight="1">
      <c r="A303" s="616"/>
      <c r="B303" s="616"/>
      <c r="C303" s="616"/>
      <c r="D303" s="646"/>
      <c r="E303" s="124">
        <v>1</v>
      </c>
      <c r="F303" s="89" t="s">
        <v>2468</v>
      </c>
      <c r="G303" s="89" t="s">
        <v>2464</v>
      </c>
      <c r="H303" s="123" t="s">
        <v>2465</v>
      </c>
      <c r="I303" s="289" t="s">
        <v>2469</v>
      </c>
      <c r="J303" s="146">
        <v>450</v>
      </c>
      <c r="K303" s="146">
        <v>300</v>
      </c>
      <c r="L303" s="146" t="s">
        <v>2965</v>
      </c>
    </row>
    <row r="304" spans="1:16" ht="22.5" customHeight="1">
      <c r="A304" s="616"/>
      <c r="B304" s="616"/>
      <c r="C304" s="616"/>
      <c r="D304" s="646" t="s">
        <v>2470</v>
      </c>
      <c r="E304" s="124">
        <v>4</v>
      </c>
      <c r="F304" s="89" t="s">
        <v>2471</v>
      </c>
      <c r="G304" s="89" t="s">
        <v>2472</v>
      </c>
      <c r="H304" s="123" t="s">
        <v>2473</v>
      </c>
      <c r="I304" s="289" t="s">
        <v>2474</v>
      </c>
      <c r="J304" s="146">
        <v>285</v>
      </c>
      <c r="K304" s="146">
        <v>200</v>
      </c>
      <c r="L304" s="146" t="s">
        <v>1617</v>
      </c>
    </row>
    <row r="305" spans="1:16" ht="22.5" customHeight="1">
      <c r="A305" s="616"/>
      <c r="B305" s="616"/>
      <c r="C305" s="616"/>
      <c r="D305" s="646"/>
      <c r="E305" s="124">
        <v>3</v>
      </c>
      <c r="F305" s="89" t="s">
        <v>2475</v>
      </c>
      <c r="G305" s="89" t="s">
        <v>2472</v>
      </c>
      <c r="H305" s="123" t="s">
        <v>2473</v>
      </c>
      <c r="I305" s="289" t="s">
        <v>2476</v>
      </c>
      <c r="J305" s="146">
        <v>640</v>
      </c>
      <c r="K305" s="146">
        <v>350</v>
      </c>
      <c r="L305" s="146" t="s">
        <v>2965</v>
      </c>
    </row>
    <row r="306" spans="1:16" ht="22.5" customHeight="1">
      <c r="A306" s="616"/>
      <c r="B306" s="616"/>
      <c r="C306" s="616"/>
      <c r="D306" s="646"/>
      <c r="E306" s="124">
        <v>3</v>
      </c>
      <c r="F306" s="89" t="s">
        <v>2478</v>
      </c>
      <c r="G306" s="89" t="s">
        <v>2472</v>
      </c>
      <c r="H306" s="123" t="s">
        <v>2473</v>
      </c>
      <c r="I306" s="289" t="s">
        <v>2479</v>
      </c>
      <c r="J306" s="146">
        <v>300</v>
      </c>
      <c r="K306" s="146">
        <v>200</v>
      </c>
      <c r="L306" s="146" t="s">
        <v>2965</v>
      </c>
    </row>
    <row r="307" spans="1:16" ht="22.5" customHeight="1">
      <c r="A307" s="616" t="s">
        <v>2480</v>
      </c>
      <c r="B307" s="616">
        <v>17</v>
      </c>
      <c r="C307" s="616">
        <v>16</v>
      </c>
      <c r="D307" s="124" t="s">
        <v>893</v>
      </c>
      <c r="E307" s="124">
        <v>1</v>
      </c>
      <c r="F307" s="89" t="s">
        <v>2481</v>
      </c>
      <c r="G307" s="146" t="s">
        <v>2482</v>
      </c>
      <c r="H307" s="123" t="s">
        <v>1213</v>
      </c>
      <c r="I307" s="289" t="s">
        <v>2483</v>
      </c>
      <c r="J307" s="146">
        <v>550</v>
      </c>
      <c r="K307" s="146">
        <v>300</v>
      </c>
      <c r="L307" s="146" t="s">
        <v>2965</v>
      </c>
    </row>
    <row r="308" spans="1:16" ht="22.5" customHeight="1">
      <c r="A308" s="616"/>
      <c r="B308" s="616"/>
      <c r="C308" s="616"/>
      <c r="D308" s="124" t="s">
        <v>2484</v>
      </c>
      <c r="E308" s="124">
        <v>3</v>
      </c>
      <c r="F308" s="89" t="s">
        <v>2485</v>
      </c>
      <c r="G308" s="146" t="s">
        <v>1179</v>
      </c>
      <c r="H308" s="123" t="s">
        <v>1180</v>
      </c>
      <c r="I308" s="289" t="s">
        <v>2486</v>
      </c>
      <c r="J308" s="146">
        <v>700</v>
      </c>
      <c r="K308" s="146">
        <v>300</v>
      </c>
      <c r="L308" s="146" t="s">
        <v>2965</v>
      </c>
    </row>
    <row r="309" spans="1:16" ht="22.5" customHeight="1">
      <c r="A309" s="616"/>
      <c r="B309" s="616"/>
      <c r="C309" s="616"/>
      <c r="D309" s="124" t="s">
        <v>1182</v>
      </c>
      <c r="E309" s="124">
        <v>1</v>
      </c>
      <c r="F309" s="89" t="s">
        <v>2487</v>
      </c>
      <c r="G309" s="146" t="s">
        <v>2488</v>
      </c>
      <c r="H309" s="123" t="s">
        <v>2489</v>
      </c>
      <c r="I309" s="289" t="s">
        <v>2490</v>
      </c>
      <c r="J309" s="146">
        <v>500</v>
      </c>
      <c r="K309" s="146">
        <v>300</v>
      </c>
      <c r="L309" s="146" t="s">
        <v>2965</v>
      </c>
    </row>
    <row r="310" spans="1:16" ht="22.5" customHeight="1">
      <c r="A310" s="616"/>
      <c r="B310" s="616"/>
      <c r="C310" s="616"/>
      <c r="D310" s="646" t="s">
        <v>2277</v>
      </c>
      <c r="E310" s="124">
        <v>3</v>
      </c>
      <c r="F310" s="89" t="s">
        <v>2491</v>
      </c>
      <c r="G310" s="146" t="s">
        <v>1206</v>
      </c>
      <c r="H310" s="123" t="s">
        <v>1207</v>
      </c>
      <c r="I310" s="289" t="s">
        <v>2492</v>
      </c>
      <c r="J310" s="146">
        <v>400</v>
      </c>
      <c r="K310" s="146">
        <v>200</v>
      </c>
      <c r="L310" s="146" t="s">
        <v>1649</v>
      </c>
    </row>
    <row r="311" spans="1:16" ht="22.5" customHeight="1">
      <c r="A311" s="616"/>
      <c r="B311" s="616"/>
      <c r="C311" s="616"/>
      <c r="D311" s="646"/>
      <c r="E311" s="124">
        <v>3</v>
      </c>
      <c r="F311" s="89" t="s">
        <v>2493</v>
      </c>
      <c r="G311" s="146" t="s">
        <v>1206</v>
      </c>
      <c r="H311" s="123" t="s">
        <v>1207</v>
      </c>
      <c r="I311" s="289" t="s">
        <v>2494</v>
      </c>
      <c r="J311" s="146">
        <v>400</v>
      </c>
      <c r="K311" s="146">
        <v>200</v>
      </c>
      <c r="L311" s="146" t="s">
        <v>1649</v>
      </c>
    </row>
    <row r="312" spans="1:16" ht="22.5" customHeight="1">
      <c r="A312" s="616"/>
      <c r="B312" s="616"/>
      <c r="C312" s="616"/>
      <c r="D312" s="646" t="s">
        <v>610</v>
      </c>
      <c r="E312" s="124">
        <v>3</v>
      </c>
      <c r="F312" s="89" t="s">
        <v>2495</v>
      </c>
      <c r="G312" s="146" t="s">
        <v>2496</v>
      </c>
      <c r="H312" s="123" t="s">
        <v>1147</v>
      </c>
      <c r="I312" s="289" t="s">
        <v>2497</v>
      </c>
      <c r="J312" s="146">
        <v>1420</v>
      </c>
      <c r="K312" s="146">
        <v>500</v>
      </c>
      <c r="L312" s="146" t="s">
        <v>129</v>
      </c>
      <c r="M312" s="327"/>
      <c r="N312" s="327"/>
      <c r="O312" s="327"/>
      <c r="P312" s="328"/>
    </row>
    <row r="313" spans="1:16" ht="22.5" customHeight="1">
      <c r="A313" s="616"/>
      <c r="B313" s="616"/>
      <c r="C313" s="616"/>
      <c r="D313" s="646"/>
      <c r="E313" s="124">
        <v>3</v>
      </c>
      <c r="F313" s="89" t="s">
        <v>2498</v>
      </c>
      <c r="G313" s="146" t="s">
        <v>2496</v>
      </c>
      <c r="H313" s="123" t="s">
        <v>1147</v>
      </c>
      <c r="I313" s="289" t="s">
        <v>2499</v>
      </c>
      <c r="J313" s="146">
        <v>1200</v>
      </c>
      <c r="K313" s="146">
        <v>300</v>
      </c>
      <c r="L313" s="146" t="s">
        <v>2965</v>
      </c>
    </row>
    <row r="314" spans="1:16" ht="22.5" customHeight="1">
      <c r="A314" s="616"/>
      <c r="B314" s="616"/>
      <c r="C314" s="616"/>
      <c r="D314" s="646"/>
      <c r="E314" s="124">
        <v>3</v>
      </c>
      <c r="F314" s="89" t="s">
        <v>2500</v>
      </c>
      <c r="G314" s="146" t="s">
        <v>2496</v>
      </c>
      <c r="H314" s="123" t="s">
        <v>1147</v>
      </c>
      <c r="I314" s="289" t="s">
        <v>2501</v>
      </c>
      <c r="J314" s="146">
        <v>500</v>
      </c>
      <c r="K314" s="146">
        <v>200</v>
      </c>
      <c r="L314" s="146" t="s">
        <v>129</v>
      </c>
    </row>
    <row r="315" spans="1:16" ht="22.5" customHeight="1">
      <c r="A315" s="616"/>
      <c r="B315" s="616"/>
      <c r="C315" s="616"/>
      <c r="D315" s="646" t="s">
        <v>620</v>
      </c>
      <c r="E315" s="124">
        <v>3</v>
      </c>
      <c r="F315" s="89" t="s">
        <v>2502</v>
      </c>
      <c r="G315" s="146" t="s">
        <v>1157</v>
      </c>
      <c r="H315" s="123" t="s">
        <v>1158</v>
      </c>
      <c r="I315" s="289" t="s">
        <v>2503</v>
      </c>
      <c r="J315" s="146">
        <v>2050</v>
      </c>
      <c r="K315" s="146">
        <v>500</v>
      </c>
      <c r="L315" s="146" t="s">
        <v>129</v>
      </c>
    </row>
    <row r="316" spans="1:16" ht="22.5" customHeight="1">
      <c r="A316" s="616"/>
      <c r="B316" s="616"/>
      <c r="C316" s="616"/>
      <c r="D316" s="646"/>
      <c r="E316" s="124">
        <v>4</v>
      </c>
      <c r="F316" s="89" t="s">
        <v>2504</v>
      </c>
      <c r="G316" s="146" t="s">
        <v>1157</v>
      </c>
      <c r="H316" s="123" t="s">
        <v>1158</v>
      </c>
      <c r="I316" s="289"/>
      <c r="J316" s="146"/>
      <c r="K316" s="154" t="s">
        <v>763</v>
      </c>
      <c r="L316" s="146" t="s">
        <v>95</v>
      </c>
    </row>
    <row r="317" spans="1:16" ht="22.5" customHeight="1">
      <c r="A317" s="616"/>
      <c r="B317" s="616"/>
      <c r="C317" s="616"/>
      <c r="D317" s="646"/>
      <c r="E317" s="124">
        <v>2</v>
      </c>
      <c r="F317" s="89" t="s">
        <v>2506</v>
      </c>
      <c r="G317" s="146" t="s">
        <v>1157</v>
      </c>
      <c r="H317" s="123" t="s">
        <v>1158</v>
      </c>
      <c r="I317" s="289" t="s">
        <v>3000</v>
      </c>
      <c r="J317" s="146">
        <v>460</v>
      </c>
      <c r="K317" s="146">
        <v>200</v>
      </c>
      <c r="L317" s="146" t="s">
        <v>2965</v>
      </c>
    </row>
    <row r="318" spans="1:16" ht="22.5" customHeight="1">
      <c r="A318" s="616"/>
      <c r="B318" s="616"/>
      <c r="C318" s="616"/>
      <c r="D318" s="647" t="s">
        <v>1852</v>
      </c>
      <c r="E318" s="124">
        <v>1</v>
      </c>
      <c r="F318" s="89" t="s">
        <v>2508</v>
      </c>
      <c r="G318" s="146" t="s">
        <v>2509</v>
      </c>
      <c r="H318" s="123" t="s">
        <v>2510</v>
      </c>
      <c r="I318" s="289" t="s">
        <v>3001</v>
      </c>
      <c r="J318" s="146">
        <v>268</v>
      </c>
      <c r="K318" s="146">
        <v>200</v>
      </c>
      <c r="L318" s="146" t="s">
        <v>2965</v>
      </c>
    </row>
    <row r="319" spans="1:16" ht="22.5" customHeight="1">
      <c r="A319" s="616"/>
      <c r="B319" s="616"/>
      <c r="C319" s="616"/>
      <c r="D319" s="647"/>
      <c r="E319" s="124">
        <v>3</v>
      </c>
      <c r="F319" s="89" t="s">
        <v>2512</v>
      </c>
      <c r="G319" s="146" t="s">
        <v>2509</v>
      </c>
      <c r="H319" s="123" t="s">
        <v>2510</v>
      </c>
      <c r="I319" s="289" t="s">
        <v>3002</v>
      </c>
      <c r="J319" s="146">
        <v>260</v>
      </c>
      <c r="K319" s="146">
        <v>200</v>
      </c>
      <c r="L319" s="146" t="s">
        <v>129</v>
      </c>
    </row>
    <row r="320" spans="1:16" ht="22.5" customHeight="1">
      <c r="A320" s="616"/>
      <c r="B320" s="616"/>
      <c r="C320" s="616"/>
      <c r="D320" s="647"/>
      <c r="E320" s="124">
        <v>3</v>
      </c>
      <c r="F320" s="89" t="s">
        <v>2514</v>
      </c>
      <c r="G320" s="146" t="s">
        <v>2509</v>
      </c>
      <c r="H320" s="123" t="s">
        <v>2510</v>
      </c>
      <c r="I320" s="289" t="s">
        <v>2513</v>
      </c>
      <c r="J320" s="146">
        <v>220</v>
      </c>
      <c r="K320" s="146">
        <v>200</v>
      </c>
      <c r="L320" s="146" t="s">
        <v>129</v>
      </c>
    </row>
    <row r="321" spans="1:12" ht="22.5" customHeight="1">
      <c r="A321" s="616"/>
      <c r="B321" s="616"/>
      <c r="C321" s="616"/>
      <c r="D321" s="646" t="s">
        <v>2229</v>
      </c>
      <c r="E321" s="124">
        <v>4</v>
      </c>
      <c r="F321" s="89" t="s">
        <v>2516</v>
      </c>
      <c r="G321" s="146" t="s">
        <v>2517</v>
      </c>
      <c r="H321" s="123" t="s">
        <v>2518</v>
      </c>
      <c r="I321" s="289" t="s">
        <v>3003</v>
      </c>
      <c r="J321" s="146">
        <v>850</v>
      </c>
      <c r="K321" s="146">
        <v>300</v>
      </c>
      <c r="L321" s="146" t="s">
        <v>129</v>
      </c>
    </row>
    <row r="322" spans="1:12" ht="22.5" customHeight="1">
      <c r="A322" s="616"/>
      <c r="B322" s="616"/>
      <c r="C322" s="616"/>
      <c r="D322" s="646"/>
      <c r="E322" s="124">
        <v>3</v>
      </c>
      <c r="F322" s="89" t="s">
        <v>2520</v>
      </c>
      <c r="G322" s="146" t="s">
        <v>2517</v>
      </c>
      <c r="H322" s="123" t="s">
        <v>2518</v>
      </c>
      <c r="I322" s="289" t="s">
        <v>3004</v>
      </c>
      <c r="J322" s="146">
        <v>1460</v>
      </c>
      <c r="K322" s="146">
        <v>300</v>
      </c>
      <c r="L322" s="146" t="s">
        <v>129</v>
      </c>
    </row>
    <row r="323" spans="1:12" ht="22.5" customHeight="1">
      <c r="A323" s="616"/>
      <c r="B323" s="616"/>
      <c r="C323" s="616"/>
      <c r="D323" s="124" t="s">
        <v>2212</v>
      </c>
      <c r="E323" s="124">
        <v>3</v>
      </c>
      <c r="F323" s="89" t="s">
        <v>2522</v>
      </c>
      <c r="G323" s="146" t="s">
        <v>2523</v>
      </c>
      <c r="H323" s="123" t="s">
        <v>2524</v>
      </c>
      <c r="I323" s="289" t="s">
        <v>2521</v>
      </c>
      <c r="J323" s="146">
        <v>637</v>
      </c>
      <c r="K323" s="146">
        <v>400</v>
      </c>
      <c r="L323" s="146" t="s">
        <v>1649</v>
      </c>
    </row>
    <row r="324" spans="1:12" ht="22.5" customHeight="1">
      <c r="A324" s="616" t="s">
        <v>2526</v>
      </c>
      <c r="B324" s="616">
        <v>10</v>
      </c>
      <c r="C324" s="616">
        <v>9</v>
      </c>
      <c r="D324" s="646" t="s">
        <v>1237</v>
      </c>
      <c r="E324" s="124">
        <v>3</v>
      </c>
      <c r="F324" s="147" t="s">
        <v>2527</v>
      </c>
      <c r="G324" s="124" t="s">
        <v>1242</v>
      </c>
      <c r="H324" s="123" t="s">
        <v>2528</v>
      </c>
      <c r="I324" s="289" t="s">
        <v>2529</v>
      </c>
      <c r="J324" s="146">
        <v>680</v>
      </c>
      <c r="K324" s="146">
        <v>400</v>
      </c>
      <c r="L324" s="146" t="s">
        <v>1617</v>
      </c>
    </row>
    <row r="325" spans="1:12" ht="22.5" customHeight="1">
      <c r="A325" s="616"/>
      <c r="B325" s="616"/>
      <c r="C325" s="616"/>
      <c r="D325" s="646"/>
      <c r="E325" s="124">
        <v>3</v>
      </c>
      <c r="F325" s="147" t="s">
        <v>2530</v>
      </c>
      <c r="G325" s="89" t="s">
        <v>1242</v>
      </c>
      <c r="H325" s="123" t="s">
        <v>2528</v>
      </c>
      <c r="I325" s="289" t="s">
        <v>2531</v>
      </c>
      <c r="J325" s="146">
        <v>530</v>
      </c>
      <c r="K325" s="146">
        <v>315</v>
      </c>
      <c r="L325" s="146" t="s">
        <v>129</v>
      </c>
    </row>
    <row r="326" spans="1:12" ht="22.5" customHeight="1">
      <c r="A326" s="616"/>
      <c r="B326" s="616"/>
      <c r="C326" s="616"/>
      <c r="D326" s="646" t="s">
        <v>1225</v>
      </c>
      <c r="E326" s="124">
        <v>3</v>
      </c>
      <c r="F326" s="89" t="s">
        <v>2532</v>
      </c>
      <c r="G326" s="89" t="s">
        <v>1230</v>
      </c>
      <c r="H326" s="123" t="s">
        <v>2533</v>
      </c>
      <c r="I326" s="289"/>
      <c r="J326" s="124"/>
      <c r="K326" s="154" t="s">
        <v>794</v>
      </c>
      <c r="L326" s="124" t="s">
        <v>95</v>
      </c>
    </row>
    <row r="327" spans="1:12" ht="22.5" customHeight="1">
      <c r="A327" s="616"/>
      <c r="B327" s="616"/>
      <c r="C327" s="616"/>
      <c r="D327" s="646"/>
      <c r="E327" s="124">
        <v>3</v>
      </c>
      <c r="F327" s="89" t="s">
        <v>2535</v>
      </c>
      <c r="G327" s="89" t="s">
        <v>2536</v>
      </c>
      <c r="H327" s="123" t="s">
        <v>2537</v>
      </c>
      <c r="I327" s="289" t="s">
        <v>2538</v>
      </c>
      <c r="J327" s="146">
        <v>660</v>
      </c>
      <c r="K327" s="146">
        <v>375</v>
      </c>
      <c r="L327" s="146" t="s">
        <v>1612</v>
      </c>
    </row>
    <row r="328" spans="1:12" ht="22.5" customHeight="1">
      <c r="A328" s="616"/>
      <c r="B328" s="616"/>
      <c r="C328" s="616"/>
      <c r="D328" s="646"/>
      <c r="E328" s="124">
        <v>3</v>
      </c>
      <c r="F328" s="89" t="s">
        <v>2539</v>
      </c>
      <c r="G328" s="89" t="s">
        <v>1235</v>
      </c>
      <c r="H328" s="123" t="s">
        <v>2540</v>
      </c>
      <c r="I328" s="289" t="s">
        <v>2541</v>
      </c>
      <c r="J328" s="146">
        <v>720</v>
      </c>
      <c r="K328" s="146">
        <v>400</v>
      </c>
      <c r="L328" s="146" t="s">
        <v>129</v>
      </c>
    </row>
    <row r="329" spans="1:12" ht="22.5" customHeight="1">
      <c r="A329" s="616"/>
      <c r="B329" s="616"/>
      <c r="C329" s="616"/>
      <c r="D329" s="646"/>
      <c r="E329" s="124">
        <v>1</v>
      </c>
      <c r="F329" s="89" t="s">
        <v>2542</v>
      </c>
      <c r="G329" s="89" t="s">
        <v>1230</v>
      </c>
      <c r="H329" s="123" t="s">
        <v>2533</v>
      </c>
      <c r="I329" s="289" t="s">
        <v>2543</v>
      </c>
      <c r="J329" s="146">
        <v>500</v>
      </c>
      <c r="K329" s="146">
        <v>175</v>
      </c>
      <c r="L329" s="146" t="s">
        <v>2965</v>
      </c>
    </row>
    <row r="330" spans="1:12" ht="22.5" customHeight="1">
      <c r="A330" s="616"/>
      <c r="B330" s="616"/>
      <c r="C330" s="616"/>
      <c r="D330" s="647" t="s">
        <v>2544</v>
      </c>
      <c r="E330" s="124">
        <v>1</v>
      </c>
      <c r="F330" s="89" t="s">
        <v>2542</v>
      </c>
      <c r="G330" s="89" t="s">
        <v>2545</v>
      </c>
      <c r="H330" s="123" t="s">
        <v>2546</v>
      </c>
      <c r="I330" s="289" t="s">
        <v>2547</v>
      </c>
      <c r="J330" s="146">
        <v>50</v>
      </c>
      <c r="K330" s="146">
        <v>50</v>
      </c>
      <c r="L330" s="146" t="s">
        <v>2965</v>
      </c>
    </row>
    <row r="331" spans="1:12" ht="22.5" customHeight="1">
      <c r="A331" s="616"/>
      <c r="B331" s="616"/>
      <c r="C331" s="616"/>
      <c r="D331" s="647"/>
      <c r="E331" s="124">
        <v>2</v>
      </c>
      <c r="F331" s="124" t="s">
        <v>2548</v>
      </c>
      <c r="G331" s="89" t="s">
        <v>2549</v>
      </c>
      <c r="H331" s="123" t="s">
        <v>2550</v>
      </c>
      <c r="I331" s="289" t="s">
        <v>2551</v>
      </c>
      <c r="J331" s="146">
        <v>0</v>
      </c>
      <c r="K331" s="146">
        <v>0</v>
      </c>
      <c r="L331" s="146" t="s">
        <v>2976</v>
      </c>
    </row>
    <row r="332" spans="1:12" ht="22.5" customHeight="1">
      <c r="A332" s="616"/>
      <c r="B332" s="616"/>
      <c r="C332" s="616"/>
      <c r="D332" s="647"/>
      <c r="E332" s="124">
        <v>3</v>
      </c>
      <c r="F332" s="89" t="s">
        <v>2552</v>
      </c>
      <c r="G332" s="89" t="s">
        <v>2553</v>
      </c>
      <c r="H332" s="123" t="s">
        <v>2554</v>
      </c>
      <c r="I332" s="289" t="s">
        <v>2555</v>
      </c>
      <c r="J332" s="146">
        <v>0</v>
      </c>
      <c r="K332" s="146">
        <v>0</v>
      </c>
      <c r="L332" s="146" t="s">
        <v>1598</v>
      </c>
    </row>
    <row r="333" spans="1:12" ht="22.5" customHeight="1">
      <c r="A333" s="616"/>
      <c r="B333" s="616"/>
      <c r="C333" s="616"/>
      <c r="D333" s="647"/>
      <c r="E333" s="124">
        <v>3</v>
      </c>
      <c r="F333" s="89" t="s">
        <v>2556</v>
      </c>
      <c r="G333" s="89" t="s">
        <v>2557</v>
      </c>
      <c r="H333" s="123" t="s">
        <v>2558</v>
      </c>
      <c r="I333" s="289" t="s">
        <v>2559</v>
      </c>
      <c r="J333" s="146">
        <v>100</v>
      </c>
      <c r="K333" s="146">
        <v>100</v>
      </c>
      <c r="L333" s="146" t="s">
        <v>129</v>
      </c>
    </row>
    <row r="334" spans="1:12" ht="22.5" customHeight="1">
      <c r="A334" s="616" t="s">
        <v>2560</v>
      </c>
      <c r="B334" s="616">
        <v>11</v>
      </c>
      <c r="C334" s="616">
        <v>9</v>
      </c>
      <c r="D334" s="646" t="s">
        <v>2561</v>
      </c>
      <c r="E334" s="124">
        <v>3</v>
      </c>
      <c r="F334" s="124" t="s">
        <v>2562</v>
      </c>
      <c r="G334" s="146" t="s">
        <v>2563</v>
      </c>
      <c r="H334" s="123">
        <v>18811333955</v>
      </c>
      <c r="I334" s="289" t="s">
        <v>2564</v>
      </c>
      <c r="J334" s="146">
        <v>585</v>
      </c>
      <c r="K334" s="146">
        <v>250</v>
      </c>
      <c r="L334" s="147" t="s">
        <v>1649</v>
      </c>
    </row>
    <row r="335" spans="1:12" ht="22.5" customHeight="1">
      <c r="A335" s="616"/>
      <c r="B335" s="616"/>
      <c r="C335" s="616"/>
      <c r="D335" s="646"/>
      <c r="E335" s="332">
        <v>3</v>
      </c>
      <c r="F335" s="89" t="s">
        <v>2565</v>
      </c>
      <c r="G335" s="146" t="s">
        <v>2563</v>
      </c>
      <c r="H335" s="123">
        <v>18811333955</v>
      </c>
      <c r="I335" s="289" t="s">
        <v>2566</v>
      </c>
      <c r="J335" s="146">
        <v>650</v>
      </c>
      <c r="K335" s="146">
        <v>300</v>
      </c>
      <c r="L335" s="146" t="s">
        <v>129</v>
      </c>
    </row>
    <row r="336" spans="1:12" ht="22.5" customHeight="1">
      <c r="A336" s="616"/>
      <c r="B336" s="616"/>
      <c r="C336" s="616"/>
      <c r="D336" s="646"/>
      <c r="E336" s="124">
        <v>3</v>
      </c>
      <c r="F336" s="89" t="s">
        <v>2567</v>
      </c>
      <c r="G336" s="146" t="s">
        <v>2563</v>
      </c>
      <c r="H336" s="123">
        <v>18811333955</v>
      </c>
      <c r="I336" s="289" t="s">
        <v>2568</v>
      </c>
      <c r="J336" s="146">
        <v>330</v>
      </c>
      <c r="K336" s="146">
        <v>175</v>
      </c>
      <c r="L336" s="146" t="s">
        <v>2965</v>
      </c>
    </row>
    <row r="337" spans="1:16" ht="22.5" customHeight="1">
      <c r="A337" s="616"/>
      <c r="B337" s="616"/>
      <c r="C337" s="616"/>
      <c r="D337" s="647" t="s">
        <v>1311</v>
      </c>
      <c r="E337" s="89">
        <v>3</v>
      </c>
      <c r="F337" s="89" t="s">
        <v>3005</v>
      </c>
      <c r="G337" s="146" t="s">
        <v>1313</v>
      </c>
      <c r="H337" s="298">
        <v>13021169155</v>
      </c>
      <c r="I337" s="289" t="s">
        <v>2570</v>
      </c>
      <c r="J337" s="146">
        <v>660</v>
      </c>
      <c r="K337" s="146">
        <v>300</v>
      </c>
      <c r="L337" s="146" t="s">
        <v>129</v>
      </c>
    </row>
    <row r="338" spans="1:16" ht="22.5" customHeight="1">
      <c r="A338" s="616"/>
      <c r="B338" s="616"/>
      <c r="C338" s="616"/>
      <c r="D338" s="647"/>
      <c r="E338" s="89">
        <v>3</v>
      </c>
      <c r="F338" s="89" t="s">
        <v>3006</v>
      </c>
      <c r="G338" s="146" t="s">
        <v>1313</v>
      </c>
      <c r="H338" s="298">
        <v>13021169155</v>
      </c>
      <c r="I338" s="289"/>
      <c r="J338" s="146"/>
      <c r="K338" s="154" t="s">
        <v>827</v>
      </c>
      <c r="L338" s="146" t="s">
        <v>95</v>
      </c>
    </row>
    <row r="339" spans="1:16" ht="22.5" customHeight="1">
      <c r="A339" s="616"/>
      <c r="B339" s="616"/>
      <c r="C339" s="616"/>
      <c r="D339" s="647"/>
      <c r="E339" s="89">
        <v>1</v>
      </c>
      <c r="F339" s="89" t="s">
        <v>3007</v>
      </c>
      <c r="G339" s="146" t="s">
        <v>1313</v>
      </c>
      <c r="H339" s="298">
        <v>13021169155</v>
      </c>
      <c r="I339" s="289" t="s">
        <v>2574</v>
      </c>
      <c r="J339" s="146">
        <v>400</v>
      </c>
      <c r="K339" s="146">
        <v>200</v>
      </c>
      <c r="L339" s="146" t="s">
        <v>2965</v>
      </c>
      <c r="M339" s="327"/>
      <c r="N339" s="327"/>
      <c r="O339" s="327"/>
      <c r="P339" s="328"/>
    </row>
    <row r="340" spans="1:16" ht="22.5" customHeight="1">
      <c r="A340" s="616"/>
      <c r="B340" s="616"/>
      <c r="C340" s="616"/>
      <c r="D340" s="647"/>
      <c r="E340" s="89">
        <v>3</v>
      </c>
      <c r="F340" s="89" t="s">
        <v>2575</v>
      </c>
      <c r="G340" s="146" t="s">
        <v>1313</v>
      </c>
      <c r="H340" s="298">
        <v>13021169155</v>
      </c>
      <c r="I340" s="289" t="s">
        <v>2576</v>
      </c>
      <c r="J340" s="146">
        <v>570</v>
      </c>
      <c r="K340" s="146">
        <v>150</v>
      </c>
      <c r="L340" s="147" t="s">
        <v>1649</v>
      </c>
    </row>
    <row r="341" spans="1:16" ht="22.5" customHeight="1">
      <c r="A341" s="616"/>
      <c r="B341" s="616"/>
      <c r="C341" s="616"/>
      <c r="D341" s="647"/>
      <c r="E341" s="89">
        <v>3</v>
      </c>
      <c r="F341" s="89" t="s">
        <v>3008</v>
      </c>
      <c r="G341" s="146" t="s">
        <v>1313</v>
      </c>
      <c r="H341" s="298">
        <v>13021169155</v>
      </c>
      <c r="I341" s="289" t="s">
        <v>2578</v>
      </c>
      <c r="J341" s="146">
        <v>750</v>
      </c>
      <c r="K341" s="146">
        <v>275</v>
      </c>
      <c r="L341" s="146" t="s">
        <v>129</v>
      </c>
    </row>
    <row r="342" spans="1:16" ht="22.5" customHeight="1">
      <c r="A342" s="616"/>
      <c r="B342" s="616"/>
      <c r="C342" s="616"/>
      <c r="D342" s="647" t="s">
        <v>2579</v>
      </c>
      <c r="E342" s="89">
        <v>4</v>
      </c>
      <c r="F342" s="299" t="s">
        <v>2580</v>
      </c>
      <c r="G342" s="146" t="s">
        <v>2581</v>
      </c>
      <c r="H342" s="147">
        <v>18811471510</v>
      </c>
      <c r="I342" s="289" t="s">
        <v>2582</v>
      </c>
      <c r="J342" s="146">
        <v>580</v>
      </c>
      <c r="K342" s="146">
        <v>250</v>
      </c>
      <c r="L342" s="146" t="s">
        <v>129</v>
      </c>
    </row>
    <row r="343" spans="1:16" ht="22.5" customHeight="1">
      <c r="A343" s="616"/>
      <c r="B343" s="616"/>
      <c r="C343" s="616"/>
      <c r="D343" s="647"/>
      <c r="E343" s="89">
        <v>1</v>
      </c>
      <c r="F343" s="299" t="s">
        <v>2583</v>
      </c>
      <c r="G343" s="146" t="s">
        <v>2581</v>
      </c>
      <c r="H343" s="147" t="s">
        <v>2584</v>
      </c>
      <c r="I343" s="289" t="s">
        <v>2585</v>
      </c>
      <c r="J343" s="146">
        <v>400</v>
      </c>
      <c r="K343" s="146">
        <v>250</v>
      </c>
      <c r="L343" s="146" t="s">
        <v>2965</v>
      </c>
    </row>
    <row r="344" spans="1:16" ht="22.5" customHeight="1">
      <c r="A344" s="616"/>
      <c r="B344" s="616"/>
      <c r="C344" s="616"/>
      <c r="D344" s="647"/>
      <c r="E344" s="89">
        <v>3</v>
      </c>
      <c r="F344" s="299" t="s">
        <v>2565</v>
      </c>
      <c r="G344" s="146" t="s">
        <v>2581</v>
      </c>
      <c r="H344" s="147">
        <v>18811471510</v>
      </c>
      <c r="I344" s="289"/>
      <c r="J344" s="146"/>
      <c r="K344" s="154" t="s">
        <v>842</v>
      </c>
      <c r="L344" s="124" t="s">
        <v>2968</v>
      </c>
    </row>
    <row r="345" spans="1:16" ht="22.5" customHeight="1">
      <c r="A345" s="642" t="s">
        <v>2589</v>
      </c>
      <c r="B345" s="642">
        <v>26</v>
      </c>
      <c r="C345" s="642">
        <v>24</v>
      </c>
      <c r="D345" s="646" t="s">
        <v>2590</v>
      </c>
      <c r="E345" s="124">
        <v>3</v>
      </c>
      <c r="F345" s="124" t="s">
        <v>3009</v>
      </c>
      <c r="G345" s="124" t="s">
        <v>2592</v>
      </c>
      <c r="H345" s="123" t="s">
        <v>2593</v>
      </c>
      <c r="I345" s="289" t="s">
        <v>2594</v>
      </c>
      <c r="J345" s="146">
        <v>380</v>
      </c>
      <c r="K345" s="146">
        <v>200</v>
      </c>
      <c r="L345" s="147" t="s">
        <v>1598</v>
      </c>
    </row>
    <row r="346" spans="1:16" ht="22.5" customHeight="1">
      <c r="A346" s="643"/>
      <c r="B346" s="643"/>
      <c r="C346" s="643"/>
      <c r="D346" s="646"/>
      <c r="E346" s="124">
        <v>3</v>
      </c>
      <c r="F346" s="124" t="s">
        <v>3010</v>
      </c>
      <c r="G346" s="124" t="s">
        <v>2596</v>
      </c>
      <c r="H346" s="123" t="s">
        <v>2597</v>
      </c>
      <c r="I346" s="289"/>
      <c r="J346" s="124"/>
      <c r="K346" s="154" t="s">
        <v>856</v>
      </c>
      <c r="L346" s="124" t="s">
        <v>95</v>
      </c>
    </row>
    <row r="347" spans="1:16" ht="22.5" customHeight="1">
      <c r="A347" s="643"/>
      <c r="B347" s="643"/>
      <c r="C347" s="643"/>
      <c r="D347" s="646"/>
      <c r="E347" s="124">
        <v>3</v>
      </c>
      <c r="F347" s="124" t="s">
        <v>3011</v>
      </c>
      <c r="G347" s="124" t="s">
        <v>2600</v>
      </c>
      <c r="H347" s="123" t="s">
        <v>2601</v>
      </c>
      <c r="I347" s="289" t="s">
        <v>2602</v>
      </c>
      <c r="J347" s="146">
        <v>400</v>
      </c>
      <c r="K347" s="124">
        <v>200</v>
      </c>
      <c r="L347" s="147" t="s">
        <v>2965</v>
      </c>
    </row>
    <row r="348" spans="1:16" ht="22.5" customHeight="1">
      <c r="A348" s="643"/>
      <c r="B348" s="643"/>
      <c r="C348" s="643"/>
      <c r="D348" s="646"/>
      <c r="E348" s="124">
        <v>3</v>
      </c>
      <c r="F348" s="124" t="s">
        <v>3012</v>
      </c>
      <c r="G348" s="124" t="s">
        <v>2604</v>
      </c>
      <c r="H348" s="123" t="s">
        <v>2605</v>
      </c>
      <c r="I348" s="289" t="s">
        <v>2606</v>
      </c>
      <c r="J348" s="124">
        <v>730</v>
      </c>
      <c r="K348" s="124">
        <v>300</v>
      </c>
      <c r="L348" s="146" t="s">
        <v>1617</v>
      </c>
      <c r="M348" s="327"/>
      <c r="N348" s="327"/>
      <c r="O348" s="327"/>
      <c r="P348" s="328"/>
    </row>
    <row r="349" spans="1:16" ht="22.5" customHeight="1">
      <c r="A349" s="643"/>
      <c r="B349" s="643"/>
      <c r="C349" s="643"/>
      <c r="D349" s="646"/>
      <c r="E349" s="124">
        <v>3</v>
      </c>
      <c r="F349" s="124" t="s">
        <v>3013</v>
      </c>
      <c r="G349" s="124" t="s">
        <v>2592</v>
      </c>
      <c r="H349" s="123" t="s">
        <v>2593</v>
      </c>
      <c r="I349" s="289" t="s">
        <v>2608</v>
      </c>
      <c r="J349" s="146">
        <v>80</v>
      </c>
      <c r="K349" s="124">
        <v>80</v>
      </c>
      <c r="L349" s="146" t="s">
        <v>2965</v>
      </c>
    </row>
    <row r="350" spans="1:16" ht="22.5" customHeight="1">
      <c r="A350" s="643"/>
      <c r="B350" s="643"/>
      <c r="C350" s="643"/>
      <c r="D350" s="646" t="s">
        <v>2609</v>
      </c>
      <c r="E350" s="124">
        <v>3</v>
      </c>
      <c r="F350" s="89" t="s">
        <v>2610</v>
      </c>
      <c r="G350" s="89" t="s">
        <v>2611</v>
      </c>
      <c r="H350" s="123" t="s">
        <v>2612</v>
      </c>
      <c r="I350" s="289" t="s">
        <v>2613</v>
      </c>
      <c r="J350" s="146">
        <v>1200</v>
      </c>
      <c r="K350" s="124">
        <v>400</v>
      </c>
      <c r="L350" s="146" t="s">
        <v>1649</v>
      </c>
    </row>
    <row r="351" spans="1:16" ht="22.5" customHeight="1">
      <c r="A351" s="643"/>
      <c r="B351" s="643"/>
      <c r="C351" s="643"/>
      <c r="D351" s="646"/>
      <c r="E351" s="124">
        <v>4</v>
      </c>
      <c r="F351" s="89" t="s">
        <v>2614</v>
      </c>
      <c r="G351" s="89" t="s">
        <v>2611</v>
      </c>
      <c r="H351" s="123" t="s">
        <v>2612</v>
      </c>
      <c r="I351" s="124"/>
      <c r="J351" s="124"/>
      <c r="K351" s="154" t="s">
        <v>911</v>
      </c>
      <c r="L351" s="124" t="s">
        <v>95</v>
      </c>
    </row>
    <row r="352" spans="1:16" ht="22.5" customHeight="1">
      <c r="A352" s="643"/>
      <c r="B352" s="643"/>
      <c r="C352" s="643"/>
      <c r="D352" s="646"/>
      <c r="E352" s="124">
        <v>3</v>
      </c>
      <c r="F352" s="89" t="s">
        <v>2617</v>
      </c>
      <c r="G352" s="89" t="s">
        <v>2611</v>
      </c>
      <c r="H352" s="123" t="s">
        <v>2612</v>
      </c>
      <c r="I352" s="289" t="s">
        <v>2618</v>
      </c>
      <c r="J352" s="146">
        <v>1300</v>
      </c>
      <c r="K352" s="146">
        <v>400</v>
      </c>
      <c r="L352" s="146" t="s">
        <v>1617</v>
      </c>
    </row>
    <row r="353" spans="1:12" ht="22.5" customHeight="1">
      <c r="A353" s="643"/>
      <c r="B353" s="643"/>
      <c r="C353" s="643"/>
      <c r="D353" s="646"/>
      <c r="E353" s="124">
        <v>1</v>
      </c>
      <c r="F353" s="89" t="s">
        <v>2619</v>
      </c>
      <c r="G353" s="89" t="s">
        <v>2611</v>
      </c>
      <c r="H353" s="123" t="s">
        <v>2612</v>
      </c>
      <c r="I353" s="289" t="s">
        <v>2620</v>
      </c>
      <c r="J353" s="146">
        <v>600</v>
      </c>
      <c r="K353" s="146">
        <v>200</v>
      </c>
      <c r="L353" s="146" t="s">
        <v>2965</v>
      </c>
    </row>
    <row r="354" spans="1:12" ht="22.5" customHeight="1">
      <c r="A354" s="643"/>
      <c r="B354" s="643"/>
      <c r="C354" s="643"/>
      <c r="D354" s="646"/>
      <c r="E354" s="124">
        <v>3</v>
      </c>
      <c r="F354" s="89" t="s">
        <v>2621</v>
      </c>
      <c r="G354" s="89" t="s">
        <v>2611</v>
      </c>
      <c r="H354" s="123" t="s">
        <v>2612</v>
      </c>
      <c r="I354" s="289" t="s">
        <v>2622</v>
      </c>
      <c r="J354" s="146">
        <v>600</v>
      </c>
      <c r="K354" s="146">
        <v>200</v>
      </c>
      <c r="L354" s="146" t="s">
        <v>129</v>
      </c>
    </row>
    <row r="355" spans="1:12" ht="22.5" customHeight="1">
      <c r="A355" s="643"/>
      <c r="B355" s="643"/>
      <c r="C355" s="643"/>
      <c r="D355" s="646" t="s">
        <v>1288</v>
      </c>
      <c r="E355" s="124">
        <v>1</v>
      </c>
      <c r="F355" s="89" t="s">
        <v>2623</v>
      </c>
      <c r="G355" s="89" t="s">
        <v>2624</v>
      </c>
      <c r="H355" s="123" t="s">
        <v>2625</v>
      </c>
      <c r="I355" s="289" t="s">
        <v>2626</v>
      </c>
      <c r="J355" s="146">
        <v>377</v>
      </c>
      <c r="K355" s="146">
        <v>200</v>
      </c>
      <c r="L355" s="146" t="s">
        <v>2965</v>
      </c>
    </row>
    <row r="356" spans="1:12" ht="22.5" customHeight="1">
      <c r="A356" s="643"/>
      <c r="B356" s="643"/>
      <c r="C356" s="643"/>
      <c r="D356" s="646"/>
      <c r="E356" s="124">
        <v>3</v>
      </c>
      <c r="F356" s="89" t="s">
        <v>2628</v>
      </c>
      <c r="G356" s="89" t="s">
        <v>2624</v>
      </c>
      <c r="H356" s="123" t="s">
        <v>2625</v>
      </c>
      <c r="I356" s="289"/>
      <c r="J356" s="124"/>
      <c r="K356" s="154" t="s">
        <v>951</v>
      </c>
      <c r="L356" s="124" t="s">
        <v>2630</v>
      </c>
    </row>
    <row r="357" spans="1:12" ht="22.5" customHeight="1">
      <c r="A357" s="643"/>
      <c r="B357" s="643"/>
      <c r="C357" s="643"/>
      <c r="D357" s="646"/>
      <c r="E357" s="124">
        <v>3</v>
      </c>
      <c r="F357" s="89" t="s">
        <v>2631</v>
      </c>
      <c r="G357" s="89" t="s">
        <v>2624</v>
      </c>
      <c r="H357" s="123" t="s">
        <v>2625</v>
      </c>
      <c r="I357" s="289" t="s">
        <v>2632</v>
      </c>
      <c r="J357" s="124">
        <v>240</v>
      </c>
      <c r="K357" s="124">
        <v>150</v>
      </c>
      <c r="L357" s="146" t="s">
        <v>1649</v>
      </c>
    </row>
    <row r="358" spans="1:12" ht="22.5" customHeight="1">
      <c r="A358" s="643"/>
      <c r="B358" s="643"/>
      <c r="C358" s="643"/>
      <c r="D358" s="646"/>
      <c r="E358" s="124">
        <v>3</v>
      </c>
      <c r="F358" s="89" t="s">
        <v>2633</v>
      </c>
      <c r="G358" s="89" t="s">
        <v>2624</v>
      </c>
      <c r="H358" s="123" t="s">
        <v>2625</v>
      </c>
      <c r="I358" s="289" t="s">
        <v>2634</v>
      </c>
      <c r="J358" s="146">
        <v>500</v>
      </c>
      <c r="K358" s="124">
        <v>250</v>
      </c>
      <c r="L358" s="146" t="s">
        <v>1649</v>
      </c>
    </row>
    <row r="359" spans="1:12" ht="22.5" customHeight="1">
      <c r="A359" s="643"/>
      <c r="B359" s="643"/>
      <c r="C359" s="643"/>
      <c r="D359" s="646"/>
      <c r="E359" s="124">
        <v>1</v>
      </c>
      <c r="F359" s="89" t="s">
        <v>2635</v>
      </c>
      <c r="G359" s="89" t="s">
        <v>2624</v>
      </c>
      <c r="H359" s="123" t="s">
        <v>2625</v>
      </c>
      <c r="I359" s="289" t="s">
        <v>2636</v>
      </c>
      <c r="J359" s="146">
        <v>440</v>
      </c>
      <c r="K359" s="124">
        <v>200</v>
      </c>
      <c r="L359" s="146" t="s">
        <v>1649</v>
      </c>
    </row>
    <row r="360" spans="1:12" ht="22.5" customHeight="1">
      <c r="A360" s="643"/>
      <c r="B360" s="643"/>
      <c r="C360" s="643"/>
      <c r="D360" s="646"/>
      <c r="E360" s="124">
        <v>1</v>
      </c>
      <c r="F360" s="89" t="s">
        <v>2637</v>
      </c>
      <c r="G360" s="89" t="s">
        <v>2624</v>
      </c>
      <c r="H360" s="123" t="s">
        <v>2625</v>
      </c>
      <c r="I360" s="289" t="s">
        <v>2638</v>
      </c>
      <c r="J360" s="146">
        <v>385</v>
      </c>
      <c r="K360" s="124">
        <v>250</v>
      </c>
      <c r="L360" s="147" t="s">
        <v>129</v>
      </c>
    </row>
    <row r="361" spans="1:12" ht="22.5" customHeight="1">
      <c r="A361" s="643"/>
      <c r="B361" s="643"/>
      <c r="C361" s="643"/>
      <c r="D361" s="646" t="s">
        <v>2639</v>
      </c>
      <c r="E361" s="124">
        <v>1</v>
      </c>
      <c r="F361" s="89" t="s">
        <v>3014</v>
      </c>
      <c r="G361" s="89" t="s">
        <v>2641</v>
      </c>
      <c r="H361" s="123" t="s">
        <v>2642</v>
      </c>
      <c r="I361" s="289" t="s">
        <v>2643</v>
      </c>
      <c r="J361" s="146">
        <v>785</v>
      </c>
      <c r="K361" s="124">
        <v>300</v>
      </c>
      <c r="L361" s="146" t="s">
        <v>1617</v>
      </c>
    </row>
    <row r="362" spans="1:12" ht="22.5" customHeight="1">
      <c r="A362" s="643"/>
      <c r="B362" s="643"/>
      <c r="C362" s="643"/>
      <c r="D362" s="646"/>
      <c r="E362" s="124">
        <v>2</v>
      </c>
      <c r="F362" s="89" t="s">
        <v>2644</v>
      </c>
      <c r="G362" s="89" t="s">
        <v>2641</v>
      </c>
      <c r="H362" s="123" t="s">
        <v>2642</v>
      </c>
      <c r="I362" s="289" t="s">
        <v>2645</v>
      </c>
      <c r="J362" s="146">
        <v>1340</v>
      </c>
      <c r="K362" s="124">
        <v>300</v>
      </c>
      <c r="L362" s="146" t="s">
        <v>129</v>
      </c>
    </row>
    <row r="363" spans="1:12" ht="22.5" customHeight="1">
      <c r="A363" s="643"/>
      <c r="B363" s="643"/>
      <c r="C363" s="643"/>
      <c r="D363" s="646"/>
      <c r="E363" s="124">
        <v>3</v>
      </c>
      <c r="F363" s="89" t="s">
        <v>2646</v>
      </c>
      <c r="G363" s="89" t="s">
        <v>2641</v>
      </c>
      <c r="H363" s="123" t="s">
        <v>2642</v>
      </c>
      <c r="I363" s="289" t="s">
        <v>2647</v>
      </c>
      <c r="J363" s="146">
        <v>1540</v>
      </c>
      <c r="K363" s="124">
        <v>300</v>
      </c>
      <c r="L363" s="146" t="s">
        <v>1617</v>
      </c>
    </row>
    <row r="364" spans="1:12" ht="22.5" customHeight="1">
      <c r="A364" s="643"/>
      <c r="B364" s="643"/>
      <c r="C364" s="643"/>
      <c r="D364" s="646"/>
      <c r="E364" s="124">
        <v>4</v>
      </c>
      <c r="F364" s="89" t="s">
        <v>3015</v>
      </c>
      <c r="G364" s="89" t="s">
        <v>2641</v>
      </c>
      <c r="H364" s="123" t="s">
        <v>2642</v>
      </c>
      <c r="I364" s="289" t="s">
        <v>2649</v>
      </c>
      <c r="J364" s="124">
        <v>710</v>
      </c>
      <c r="K364" s="124">
        <v>400</v>
      </c>
      <c r="L364" s="124" t="s">
        <v>3016</v>
      </c>
    </row>
    <row r="365" spans="1:12" ht="22.5" customHeight="1">
      <c r="A365" s="643"/>
      <c r="B365" s="643"/>
      <c r="C365" s="643"/>
      <c r="D365" s="646" t="s">
        <v>2651</v>
      </c>
      <c r="E365" s="124">
        <v>1</v>
      </c>
      <c r="F365" s="89" t="s">
        <v>2652</v>
      </c>
      <c r="G365" s="89" t="s">
        <v>2653</v>
      </c>
      <c r="H365" s="123" t="s">
        <v>2654</v>
      </c>
      <c r="I365" s="289" t="s">
        <v>2655</v>
      </c>
      <c r="J365" s="146">
        <v>500</v>
      </c>
      <c r="K365" s="124">
        <v>200</v>
      </c>
      <c r="L365" s="146" t="s">
        <v>2965</v>
      </c>
    </row>
    <row r="366" spans="1:12" ht="22.5" customHeight="1">
      <c r="A366" s="643"/>
      <c r="B366" s="643"/>
      <c r="C366" s="643"/>
      <c r="D366" s="646"/>
      <c r="E366" s="124">
        <v>3</v>
      </c>
      <c r="F366" s="89" t="s">
        <v>2656</v>
      </c>
      <c r="G366" s="89" t="s">
        <v>2653</v>
      </c>
      <c r="H366" s="123" t="s">
        <v>2654</v>
      </c>
      <c r="I366" s="289" t="s">
        <v>2657</v>
      </c>
      <c r="J366" s="146">
        <v>745</v>
      </c>
      <c r="K366" s="124">
        <v>250</v>
      </c>
      <c r="L366" s="146" t="s">
        <v>129</v>
      </c>
    </row>
    <row r="367" spans="1:12" ht="22.5" customHeight="1">
      <c r="A367" s="643"/>
      <c r="B367" s="643"/>
      <c r="C367" s="643"/>
      <c r="D367" s="646"/>
      <c r="E367" s="124">
        <v>3</v>
      </c>
      <c r="F367" s="89" t="s">
        <v>2658</v>
      </c>
      <c r="G367" s="89" t="s">
        <v>2653</v>
      </c>
      <c r="H367" s="123" t="s">
        <v>2654</v>
      </c>
      <c r="I367" s="289" t="s">
        <v>2659</v>
      </c>
      <c r="J367" s="146">
        <v>596</v>
      </c>
      <c r="K367" s="124">
        <v>200</v>
      </c>
      <c r="L367" s="146" t="s">
        <v>2965</v>
      </c>
    </row>
    <row r="368" spans="1:12" ht="22.5" customHeight="1">
      <c r="A368" s="643"/>
      <c r="B368" s="643"/>
      <c r="C368" s="643"/>
      <c r="D368" s="646" t="s">
        <v>1304</v>
      </c>
      <c r="E368" s="124">
        <v>3</v>
      </c>
      <c r="F368" s="89" t="s">
        <v>2628</v>
      </c>
      <c r="G368" s="89" t="s">
        <v>2660</v>
      </c>
      <c r="H368" s="123" t="s">
        <v>2661</v>
      </c>
      <c r="I368" s="289" t="s">
        <v>2662</v>
      </c>
      <c r="J368" s="146">
        <v>500</v>
      </c>
      <c r="K368" s="124">
        <v>300</v>
      </c>
      <c r="L368" s="146" t="s">
        <v>1612</v>
      </c>
    </row>
    <row r="369" spans="1:16" ht="22.5" customHeight="1">
      <c r="A369" s="643"/>
      <c r="B369" s="643"/>
      <c r="C369" s="643"/>
      <c r="D369" s="646"/>
      <c r="E369" s="124">
        <v>3</v>
      </c>
      <c r="F369" s="89" t="s">
        <v>2633</v>
      </c>
      <c r="G369" s="89" t="s">
        <v>2660</v>
      </c>
      <c r="H369" s="123" t="s">
        <v>2661</v>
      </c>
      <c r="I369" s="289" t="s">
        <v>2663</v>
      </c>
      <c r="J369" s="146">
        <v>500</v>
      </c>
      <c r="K369" s="124">
        <v>250</v>
      </c>
      <c r="L369" s="146" t="s">
        <v>1649</v>
      </c>
      <c r="M369" s="327"/>
      <c r="N369" s="327"/>
      <c r="O369" s="327"/>
      <c r="P369" s="328"/>
    </row>
    <row r="370" spans="1:16" ht="22.5" customHeight="1">
      <c r="A370" s="644"/>
      <c r="B370" s="644"/>
      <c r="C370" s="644"/>
      <c r="D370" s="333" t="s">
        <v>3017</v>
      </c>
      <c r="E370" s="124"/>
      <c r="F370" s="89" t="s">
        <v>3018</v>
      </c>
      <c r="G370" s="89" t="s">
        <v>1260</v>
      </c>
      <c r="H370" s="123" t="s">
        <v>3019</v>
      </c>
      <c r="I370" s="289"/>
      <c r="J370" s="146">
        <v>2175</v>
      </c>
      <c r="K370" s="124"/>
      <c r="L370" s="146"/>
      <c r="M370" s="327"/>
      <c r="N370" s="327"/>
      <c r="O370" s="327"/>
      <c r="P370" s="328"/>
    </row>
    <row r="371" spans="1:16" ht="22.5" customHeight="1">
      <c r="A371" s="616" t="s">
        <v>2664</v>
      </c>
      <c r="B371" s="616">
        <v>8</v>
      </c>
      <c r="C371" s="616">
        <v>8</v>
      </c>
      <c r="D371" s="646" t="s">
        <v>1345</v>
      </c>
      <c r="E371" s="124">
        <v>1</v>
      </c>
      <c r="F371" s="124" t="s">
        <v>2665</v>
      </c>
      <c r="G371" s="124" t="s">
        <v>2666</v>
      </c>
      <c r="H371" s="123" t="s">
        <v>2667</v>
      </c>
      <c r="I371" s="289" t="s">
        <v>2668</v>
      </c>
      <c r="J371" s="146">
        <v>455</v>
      </c>
      <c r="K371" s="146">
        <v>200</v>
      </c>
      <c r="L371" s="146" t="s">
        <v>129</v>
      </c>
    </row>
    <row r="372" spans="1:16" ht="22.5" customHeight="1">
      <c r="A372" s="616"/>
      <c r="B372" s="616"/>
      <c r="C372" s="616"/>
      <c r="D372" s="646"/>
      <c r="E372" s="124">
        <v>3</v>
      </c>
      <c r="F372" s="89" t="s">
        <v>2669</v>
      </c>
      <c r="G372" s="89" t="s">
        <v>2666</v>
      </c>
      <c r="H372" s="123" t="s">
        <v>2667</v>
      </c>
      <c r="I372" s="289" t="s">
        <v>2670</v>
      </c>
      <c r="J372" s="146">
        <v>1253</v>
      </c>
      <c r="K372" s="146">
        <v>475</v>
      </c>
      <c r="L372" s="146" t="s">
        <v>1617</v>
      </c>
    </row>
    <row r="373" spans="1:16" ht="22.5" customHeight="1">
      <c r="A373" s="616"/>
      <c r="B373" s="616"/>
      <c r="C373" s="616"/>
      <c r="D373" s="646"/>
      <c r="E373" s="124">
        <v>4</v>
      </c>
      <c r="F373" s="89" t="s">
        <v>2672</v>
      </c>
      <c r="G373" s="89" t="s">
        <v>2673</v>
      </c>
      <c r="H373" s="123" t="s">
        <v>2674</v>
      </c>
      <c r="I373" s="289" t="s">
        <v>2675</v>
      </c>
      <c r="J373" s="146">
        <v>475</v>
      </c>
      <c r="K373" s="146">
        <v>100</v>
      </c>
      <c r="L373" s="146" t="s">
        <v>1612</v>
      </c>
    </row>
    <row r="374" spans="1:16" ht="22.5" customHeight="1">
      <c r="A374" s="616"/>
      <c r="B374" s="616"/>
      <c r="C374" s="616"/>
      <c r="D374" s="647" t="s">
        <v>2288</v>
      </c>
      <c r="E374" s="124">
        <v>2</v>
      </c>
      <c r="F374" s="89" t="s">
        <v>2676</v>
      </c>
      <c r="G374" s="89" t="s">
        <v>2677</v>
      </c>
      <c r="H374" s="123" t="s">
        <v>2678</v>
      </c>
      <c r="I374" s="289" t="s">
        <v>2679</v>
      </c>
      <c r="J374" s="146">
        <v>320</v>
      </c>
      <c r="K374" s="146">
        <v>260</v>
      </c>
      <c r="L374" s="146" t="s">
        <v>1612</v>
      </c>
    </row>
    <row r="375" spans="1:16" ht="22.5" customHeight="1">
      <c r="A375" s="616"/>
      <c r="B375" s="616"/>
      <c r="C375" s="616"/>
      <c r="D375" s="647"/>
      <c r="E375" s="124">
        <v>3</v>
      </c>
      <c r="F375" s="89" t="s">
        <v>2680</v>
      </c>
      <c r="G375" s="89" t="s">
        <v>2681</v>
      </c>
      <c r="H375" s="123" t="s">
        <v>2682</v>
      </c>
      <c r="I375" s="289" t="s">
        <v>2683</v>
      </c>
      <c r="J375" s="146">
        <v>370</v>
      </c>
      <c r="K375" s="146">
        <v>285</v>
      </c>
      <c r="L375" s="146" t="s">
        <v>1598</v>
      </c>
    </row>
    <row r="376" spans="1:16" ht="22.5" customHeight="1">
      <c r="A376" s="616"/>
      <c r="B376" s="616"/>
      <c r="C376" s="616"/>
      <c r="D376" s="647"/>
      <c r="E376" s="124">
        <v>4</v>
      </c>
      <c r="F376" s="89" t="s">
        <v>2684</v>
      </c>
      <c r="G376" s="89" t="s">
        <v>2685</v>
      </c>
      <c r="H376" s="123" t="s">
        <v>2686</v>
      </c>
      <c r="I376" s="289" t="s">
        <v>2687</v>
      </c>
      <c r="J376" s="146">
        <v>150</v>
      </c>
      <c r="K376" s="146">
        <v>125</v>
      </c>
      <c r="L376" s="146" t="s">
        <v>1617</v>
      </c>
    </row>
    <row r="377" spans="1:16" ht="22.5" customHeight="1">
      <c r="A377" s="616"/>
      <c r="B377" s="616"/>
      <c r="C377" s="616"/>
      <c r="D377" s="647" t="s">
        <v>1304</v>
      </c>
      <c r="E377" s="124">
        <v>3</v>
      </c>
      <c r="F377" s="89" t="s">
        <v>2688</v>
      </c>
      <c r="G377" s="89" t="s">
        <v>1366</v>
      </c>
      <c r="H377" s="123" t="s">
        <v>2689</v>
      </c>
      <c r="I377" s="289" t="s">
        <v>2690</v>
      </c>
      <c r="J377" s="146">
        <v>500</v>
      </c>
      <c r="K377" s="146">
        <v>300</v>
      </c>
      <c r="L377" s="146" t="s">
        <v>129</v>
      </c>
    </row>
    <row r="378" spans="1:16" ht="22.5" customHeight="1">
      <c r="A378" s="616"/>
      <c r="B378" s="616"/>
      <c r="C378" s="616"/>
      <c r="D378" s="647"/>
      <c r="E378" s="124">
        <v>4</v>
      </c>
      <c r="F378" s="89" t="s">
        <v>3020</v>
      </c>
      <c r="G378" s="89" t="s">
        <v>1366</v>
      </c>
      <c r="H378" s="123" t="s">
        <v>2689</v>
      </c>
      <c r="I378" s="289" t="s">
        <v>2692</v>
      </c>
      <c r="J378" s="146">
        <v>500</v>
      </c>
      <c r="K378" s="146">
        <v>275</v>
      </c>
      <c r="L378" s="146" t="s">
        <v>2965</v>
      </c>
    </row>
    <row r="379" spans="1:16" ht="22.5" customHeight="1">
      <c r="A379" s="616" t="s">
        <v>2693</v>
      </c>
      <c r="B379" s="616">
        <v>12</v>
      </c>
      <c r="C379" s="616">
        <v>10</v>
      </c>
      <c r="D379" s="213" t="s">
        <v>2694</v>
      </c>
      <c r="E379" s="124">
        <v>1</v>
      </c>
      <c r="F379" s="275" t="s">
        <v>2695</v>
      </c>
      <c r="G379" s="124" t="s">
        <v>2696</v>
      </c>
      <c r="H379" s="124">
        <v>18813141636</v>
      </c>
      <c r="I379" s="124"/>
      <c r="J379" s="124"/>
      <c r="K379" s="154" t="s">
        <v>970</v>
      </c>
      <c r="L379" s="124" t="s">
        <v>2968</v>
      </c>
    </row>
    <row r="380" spans="1:16" ht="22.5" customHeight="1">
      <c r="A380" s="616"/>
      <c r="B380" s="616"/>
      <c r="C380" s="616"/>
      <c r="D380" s="650" t="s">
        <v>1400</v>
      </c>
      <c r="E380" s="124">
        <v>1</v>
      </c>
      <c r="F380" s="275" t="s">
        <v>3021</v>
      </c>
      <c r="G380" s="124" t="s">
        <v>1402</v>
      </c>
      <c r="H380" s="124">
        <v>18610371022</v>
      </c>
      <c r="I380" s="289"/>
      <c r="J380" s="124"/>
      <c r="K380" s="154" t="s">
        <v>1029</v>
      </c>
      <c r="L380" s="124" t="s">
        <v>2968</v>
      </c>
    </row>
    <row r="381" spans="1:16" ht="22.5" customHeight="1">
      <c r="A381" s="616"/>
      <c r="B381" s="616"/>
      <c r="C381" s="616"/>
      <c r="D381" s="650"/>
      <c r="E381" s="124">
        <v>3</v>
      </c>
      <c r="F381" s="213" t="s">
        <v>3022</v>
      </c>
      <c r="G381" s="146" t="s">
        <v>1402</v>
      </c>
      <c r="H381" s="146">
        <v>18610371022</v>
      </c>
      <c r="I381" s="289" t="s">
        <v>2702</v>
      </c>
      <c r="J381" s="146">
        <v>300</v>
      </c>
      <c r="K381" s="146">
        <v>275</v>
      </c>
      <c r="L381" s="146" t="s">
        <v>1598</v>
      </c>
    </row>
    <row r="382" spans="1:16" ht="22.5" customHeight="1">
      <c r="A382" s="616"/>
      <c r="B382" s="616"/>
      <c r="C382" s="616"/>
      <c r="D382" s="650" t="s">
        <v>2703</v>
      </c>
      <c r="E382" s="124">
        <v>3</v>
      </c>
      <c r="F382" s="291" t="s">
        <v>2704</v>
      </c>
      <c r="G382" s="146" t="s">
        <v>1376</v>
      </c>
      <c r="H382" s="147">
        <v>15201588299</v>
      </c>
      <c r="I382" s="289" t="s">
        <v>2705</v>
      </c>
      <c r="J382" s="146">
        <v>670</v>
      </c>
      <c r="K382" s="146">
        <v>275</v>
      </c>
      <c r="L382" s="146" t="s">
        <v>2965</v>
      </c>
    </row>
    <row r="383" spans="1:16" ht="22.5" customHeight="1">
      <c r="A383" s="616"/>
      <c r="B383" s="616"/>
      <c r="C383" s="616"/>
      <c r="D383" s="650"/>
      <c r="E383" s="124">
        <v>1</v>
      </c>
      <c r="F383" s="291" t="s">
        <v>2695</v>
      </c>
      <c r="G383" s="146" t="s">
        <v>1376</v>
      </c>
      <c r="H383" s="147">
        <v>15201588299</v>
      </c>
      <c r="I383" s="289" t="s">
        <v>2706</v>
      </c>
      <c r="J383" s="146">
        <v>1650</v>
      </c>
      <c r="K383" s="146">
        <v>600</v>
      </c>
      <c r="L383" s="147" t="s">
        <v>2965</v>
      </c>
      <c r="M383" s="327"/>
      <c r="N383" s="327"/>
      <c r="O383" s="327"/>
      <c r="P383" s="328"/>
    </row>
    <row r="384" spans="1:16" ht="22.5" customHeight="1">
      <c r="A384" s="616"/>
      <c r="B384" s="616"/>
      <c r="C384" s="616"/>
      <c r="D384" s="650" t="s">
        <v>2707</v>
      </c>
      <c r="E384" s="124">
        <v>3</v>
      </c>
      <c r="F384" s="213" t="s">
        <v>2708</v>
      </c>
      <c r="G384" s="146" t="s">
        <v>2709</v>
      </c>
      <c r="H384" s="147">
        <v>18811336296</v>
      </c>
      <c r="I384" s="289" t="s">
        <v>2710</v>
      </c>
      <c r="J384" s="146">
        <v>420</v>
      </c>
      <c r="K384" s="146">
        <v>350</v>
      </c>
      <c r="L384" s="146" t="s">
        <v>129</v>
      </c>
    </row>
    <row r="385" spans="1:16" ht="22.5" customHeight="1">
      <c r="A385" s="616"/>
      <c r="B385" s="616"/>
      <c r="C385" s="616"/>
      <c r="D385" s="650"/>
      <c r="E385" s="124">
        <v>3</v>
      </c>
      <c r="F385" s="213" t="s">
        <v>2711</v>
      </c>
      <c r="G385" s="146" t="s">
        <v>2709</v>
      </c>
      <c r="H385" s="147">
        <v>18811336296</v>
      </c>
      <c r="I385" s="289" t="s">
        <v>2712</v>
      </c>
      <c r="J385" s="146">
        <v>500</v>
      </c>
      <c r="K385" s="146">
        <v>450</v>
      </c>
      <c r="L385" s="146" t="s">
        <v>1617</v>
      </c>
    </row>
    <row r="386" spans="1:16" ht="22.5" customHeight="1">
      <c r="A386" s="616"/>
      <c r="B386" s="616"/>
      <c r="C386" s="616"/>
      <c r="D386" s="650" t="s">
        <v>2713</v>
      </c>
      <c r="E386" s="124">
        <v>1</v>
      </c>
      <c r="F386" s="291" t="s">
        <v>2714</v>
      </c>
      <c r="G386" s="146" t="s">
        <v>2715</v>
      </c>
      <c r="H386" s="147">
        <v>18201281736</v>
      </c>
      <c r="I386" s="289" t="s">
        <v>2716</v>
      </c>
      <c r="J386" s="146">
        <v>530</v>
      </c>
      <c r="K386" s="146">
        <v>275</v>
      </c>
      <c r="L386" s="147" t="s">
        <v>2965</v>
      </c>
    </row>
    <row r="387" spans="1:16" ht="22.5" customHeight="1">
      <c r="A387" s="616"/>
      <c r="B387" s="616"/>
      <c r="C387" s="616"/>
      <c r="D387" s="650"/>
      <c r="E387" s="124">
        <v>3</v>
      </c>
      <c r="F387" s="291" t="s">
        <v>1838</v>
      </c>
      <c r="G387" s="146" t="s">
        <v>2715</v>
      </c>
      <c r="H387" s="147">
        <v>18201281736</v>
      </c>
      <c r="I387" s="289" t="s">
        <v>2717</v>
      </c>
      <c r="J387" s="146">
        <v>1775</v>
      </c>
      <c r="K387" s="146">
        <v>625</v>
      </c>
      <c r="L387" s="146" t="s">
        <v>1617</v>
      </c>
    </row>
    <row r="388" spans="1:16" ht="22.5" customHeight="1">
      <c r="A388" s="616"/>
      <c r="B388" s="616"/>
      <c r="C388" s="616"/>
      <c r="D388" s="650" t="s">
        <v>2718</v>
      </c>
      <c r="E388" s="124">
        <v>3</v>
      </c>
      <c r="F388" s="291" t="s">
        <v>2719</v>
      </c>
      <c r="G388" s="146" t="s">
        <v>2720</v>
      </c>
      <c r="H388" s="147">
        <v>18811100897</v>
      </c>
      <c r="I388" s="289" t="s">
        <v>2721</v>
      </c>
      <c r="J388" s="146">
        <v>500</v>
      </c>
      <c r="K388" s="146">
        <v>185</v>
      </c>
      <c r="L388" s="147" t="s">
        <v>1612</v>
      </c>
    </row>
    <row r="389" spans="1:16" ht="22.5" customHeight="1">
      <c r="A389" s="616"/>
      <c r="B389" s="616"/>
      <c r="C389" s="616"/>
      <c r="D389" s="650"/>
      <c r="E389" s="124">
        <v>1</v>
      </c>
      <c r="F389" s="291" t="s">
        <v>2722</v>
      </c>
      <c r="G389" s="146" t="s">
        <v>2720</v>
      </c>
      <c r="H389" s="147">
        <v>18811100897</v>
      </c>
      <c r="I389" s="289" t="s">
        <v>2723</v>
      </c>
      <c r="J389" s="146">
        <v>1000</v>
      </c>
      <c r="K389" s="146">
        <v>550</v>
      </c>
      <c r="L389" s="147" t="s">
        <v>2965</v>
      </c>
    </row>
    <row r="390" spans="1:16" ht="22.5" customHeight="1">
      <c r="A390" s="616"/>
      <c r="B390" s="616"/>
      <c r="C390" s="616"/>
      <c r="D390" s="213" t="s">
        <v>2724</v>
      </c>
      <c r="E390" s="124">
        <v>3</v>
      </c>
      <c r="F390" s="291" t="s">
        <v>2725</v>
      </c>
      <c r="G390" s="146" t="s">
        <v>2726</v>
      </c>
      <c r="H390" s="147">
        <v>18710269077</v>
      </c>
      <c r="I390" s="289" t="s">
        <v>2727</v>
      </c>
      <c r="J390" s="146">
        <v>500</v>
      </c>
      <c r="K390" s="146">
        <v>300</v>
      </c>
      <c r="L390" s="146" t="s">
        <v>1612</v>
      </c>
    </row>
    <row r="391" spans="1:16" ht="22.5" customHeight="1">
      <c r="A391" s="616" t="s">
        <v>2728</v>
      </c>
      <c r="B391" s="616">
        <v>3</v>
      </c>
      <c r="C391" s="616">
        <v>3</v>
      </c>
      <c r="D391" s="646" t="s">
        <v>1412</v>
      </c>
      <c r="E391" s="124">
        <v>3</v>
      </c>
      <c r="F391" s="124" t="s">
        <v>2729</v>
      </c>
      <c r="G391" s="124" t="s">
        <v>1414</v>
      </c>
      <c r="H391" s="123" t="s">
        <v>1415</v>
      </c>
      <c r="I391" s="289" t="s">
        <v>2730</v>
      </c>
      <c r="J391" s="146">
        <v>784</v>
      </c>
      <c r="K391" s="146">
        <v>400</v>
      </c>
      <c r="L391" s="146" t="s">
        <v>1601</v>
      </c>
    </row>
    <row r="392" spans="1:16" ht="22.5" customHeight="1">
      <c r="A392" s="616"/>
      <c r="B392" s="616"/>
      <c r="C392" s="616"/>
      <c r="D392" s="646"/>
      <c r="E392" s="124">
        <v>3</v>
      </c>
      <c r="F392" s="89" t="s">
        <v>2731</v>
      </c>
      <c r="G392" s="124" t="s">
        <v>1414</v>
      </c>
      <c r="H392" s="123" t="s">
        <v>1415</v>
      </c>
      <c r="I392" s="289" t="s">
        <v>2732</v>
      </c>
      <c r="J392" s="146">
        <v>480</v>
      </c>
      <c r="K392" s="146">
        <v>275</v>
      </c>
      <c r="L392" s="146" t="s">
        <v>1617</v>
      </c>
      <c r="M392" s="327"/>
      <c r="N392" s="327"/>
      <c r="O392" s="327"/>
      <c r="P392" s="328"/>
    </row>
    <row r="393" spans="1:16" ht="22.5" customHeight="1">
      <c r="A393" s="616"/>
      <c r="B393" s="616"/>
      <c r="C393" s="616"/>
      <c r="D393" s="646"/>
      <c r="E393" s="124">
        <v>3</v>
      </c>
      <c r="F393" s="89" t="s">
        <v>2733</v>
      </c>
      <c r="G393" s="124" t="s">
        <v>1414</v>
      </c>
      <c r="H393" s="123" t="s">
        <v>1415</v>
      </c>
      <c r="I393" s="289" t="s">
        <v>2734</v>
      </c>
      <c r="J393" s="146">
        <v>610</v>
      </c>
      <c r="K393" s="146">
        <v>300</v>
      </c>
      <c r="L393" s="146" t="s">
        <v>1649</v>
      </c>
    </row>
    <row r="394" spans="1:16" ht="22.5" customHeight="1">
      <c r="A394" s="616" t="s">
        <v>2735</v>
      </c>
      <c r="B394" s="616">
        <v>5</v>
      </c>
      <c r="C394" s="616">
        <v>5</v>
      </c>
      <c r="D394" s="646" t="s">
        <v>2736</v>
      </c>
      <c r="E394" s="124">
        <v>4</v>
      </c>
      <c r="F394" s="89" t="s">
        <v>2737</v>
      </c>
      <c r="G394" s="124" t="s">
        <v>2738</v>
      </c>
      <c r="H394" s="123" t="s">
        <v>2739</v>
      </c>
      <c r="I394" s="289" t="s">
        <v>2740</v>
      </c>
      <c r="J394" s="146">
        <v>300</v>
      </c>
      <c r="K394" s="146">
        <v>275</v>
      </c>
      <c r="L394" s="146" t="s">
        <v>129</v>
      </c>
    </row>
    <row r="395" spans="1:16" ht="22.5" customHeight="1">
      <c r="A395" s="616"/>
      <c r="B395" s="616"/>
      <c r="C395" s="616"/>
      <c r="D395" s="646"/>
      <c r="E395" s="124">
        <v>3</v>
      </c>
      <c r="F395" s="89" t="s">
        <v>3023</v>
      </c>
      <c r="G395" s="89" t="s">
        <v>2738</v>
      </c>
      <c r="H395" s="123" t="s">
        <v>2739</v>
      </c>
      <c r="I395" s="289" t="s">
        <v>2743</v>
      </c>
      <c r="J395" s="146">
        <v>1020</v>
      </c>
      <c r="K395" s="146">
        <v>575</v>
      </c>
      <c r="L395" s="146" t="s">
        <v>1612</v>
      </c>
    </row>
    <row r="396" spans="1:16" ht="22.5" customHeight="1">
      <c r="A396" s="616"/>
      <c r="B396" s="616"/>
      <c r="C396" s="616"/>
      <c r="D396" s="646" t="s">
        <v>2744</v>
      </c>
      <c r="E396" s="124">
        <v>3</v>
      </c>
      <c r="F396" s="89" t="s">
        <v>3024</v>
      </c>
      <c r="G396" s="89" t="s">
        <v>2746</v>
      </c>
      <c r="H396" s="123" t="s">
        <v>2747</v>
      </c>
      <c r="I396" s="289" t="s">
        <v>2748</v>
      </c>
      <c r="J396" s="146">
        <v>900</v>
      </c>
      <c r="K396" s="146">
        <v>475</v>
      </c>
      <c r="L396" s="146" t="s">
        <v>2965</v>
      </c>
    </row>
    <row r="397" spans="1:16" ht="22.5" customHeight="1">
      <c r="A397" s="616"/>
      <c r="B397" s="616"/>
      <c r="C397" s="616"/>
      <c r="D397" s="646"/>
      <c r="E397" s="124">
        <v>3</v>
      </c>
      <c r="F397" s="89" t="s">
        <v>3025</v>
      </c>
      <c r="G397" s="89" t="s">
        <v>2746</v>
      </c>
      <c r="H397" s="123" t="s">
        <v>2747</v>
      </c>
      <c r="I397" s="289" t="s">
        <v>2750</v>
      </c>
      <c r="J397" s="146">
        <v>2300</v>
      </c>
      <c r="K397" s="146">
        <v>550</v>
      </c>
      <c r="L397" s="146" t="s">
        <v>1598</v>
      </c>
    </row>
    <row r="398" spans="1:16" ht="22.5" customHeight="1">
      <c r="A398" s="616"/>
      <c r="B398" s="616"/>
      <c r="C398" s="616"/>
      <c r="D398" s="124" t="s">
        <v>2751</v>
      </c>
      <c r="E398" s="124">
        <v>3</v>
      </c>
      <c r="F398" s="124" t="s">
        <v>3026</v>
      </c>
      <c r="G398" s="89" t="s">
        <v>2753</v>
      </c>
      <c r="H398" s="123" t="s">
        <v>2754</v>
      </c>
      <c r="I398" s="289" t="s">
        <v>2755</v>
      </c>
      <c r="J398" s="146">
        <v>1610</v>
      </c>
      <c r="K398" s="146">
        <v>300</v>
      </c>
      <c r="L398" s="146" t="s">
        <v>2756</v>
      </c>
    </row>
    <row r="399" spans="1:16" ht="22.5" customHeight="1">
      <c r="A399" s="616" t="s">
        <v>2757</v>
      </c>
      <c r="B399" s="616">
        <v>2</v>
      </c>
      <c r="C399" s="616">
        <v>2</v>
      </c>
      <c r="D399" s="646" t="s">
        <v>2758</v>
      </c>
      <c r="E399" s="124">
        <v>1</v>
      </c>
      <c r="F399" s="124" t="s">
        <v>2759</v>
      </c>
      <c r="G399" s="124" t="s">
        <v>2760</v>
      </c>
      <c r="H399" s="123" t="s">
        <v>2761</v>
      </c>
      <c r="I399" s="289" t="s">
        <v>2762</v>
      </c>
      <c r="J399" s="146">
        <v>800</v>
      </c>
      <c r="K399" s="146">
        <v>400</v>
      </c>
      <c r="L399" s="146" t="s">
        <v>129</v>
      </c>
    </row>
    <row r="400" spans="1:16" ht="22.5" customHeight="1">
      <c r="A400" s="616"/>
      <c r="B400" s="616"/>
      <c r="C400" s="616"/>
      <c r="D400" s="646"/>
      <c r="E400" s="124">
        <v>3</v>
      </c>
      <c r="F400" s="89" t="s">
        <v>2763</v>
      </c>
      <c r="G400" s="89" t="s">
        <v>2764</v>
      </c>
      <c r="H400" s="123" t="s">
        <v>2765</v>
      </c>
      <c r="I400" s="289" t="s">
        <v>2766</v>
      </c>
      <c r="J400" s="146">
        <v>600</v>
      </c>
      <c r="K400" s="146">
        <v>250</v>
      </c>
      <c r="L400" s="146" t="s">
        <v>2965</v>
      </c>
    </row>
    <row r="401" spans="1:16" ht="22.5" customHeight="1">
      <c r="A401" s="616" t="s">
        <v>2767</v>
      </c>
      <c r="B401" s="616">
        <v>7</v>
      </c>
      <c r="C401" s="616">
        <v>7</v>
      </c>
      <c r="D401" s="649" t="s">
        <v>2768</v>
      </c>
      <c r="E401" s="215">
        <v>3</v>
      </c>
      <c r="F401" s="215" t="s">
        <v>2769</v>
      </c>
      <c r="G401" s="215" t="s">
        <v>2770</v>
      </c>
      <c r="H401" s="215">
        <v>18792862250</v>
      </c>
      <c r="I401" s="289" t="s">
        <v>2771</v>
      </c>
      <c r="J401" s="291">
        <v>1200</v>
      </c>
      <c r="K401" s="291">
        <v>550</v>
      </c>
      <c r="L401" s="291" t="s">
        <v>1612</v>
      </c>
    </row>
    <row r="402" spans="1:16" ht="22.5" customHeight="1">
      <c r="A402" s="616"/>
      <c r="B402" s="616"/>
      <c r="C402" s="616"/>
      <c r="D402" s="649"/>
      <c r="E402" s="215">
        <v>2</v>
      </c>
      <c r="F402" s="215" t="s">
        <v>2772</v>
      </c>
      <c r="G402" s="215" t="s">
        <v>2770</v>
      </c>
      <c r="H402" s="215">
        <v>18792862250</v>
      </c>
      <c r="I402" s="289" t="s">
        <v>2773</v>
      </c>
      <c r="J402" s="291">
        <v>200</v>
      </c>
      <c r="K402" s="291">
        <v>200</v>
      </c>
      <c r="L402" s="291" t="s">
        <v>2965</v>
      </c>
    </row>
    <row r="403" spans="1:16" ht="22.5" customHeight="1">
      <c r="A403" s="616"/>
      <c r="B403" s="616"/>
      <c r="C403" s="616"/>
      <c r="D403" s="649" t="s">
        <v>2774</v>
      </c>
      <c r="E403" s="215">
        <v>2</v>
      </c>
      <c r="F403" s="215" t="s">
        <v>2775</v>
      </c>
      <c r="G403" s="215" t="s">
        <v>1446</v>
      </c>
      <c r="H403" s="215">
        <v>18539992576</v>
      </c>
      <c r="I403" s="289" t="s">
        <v>2776</v>
      </c>
      <c r="J403" s="291">
        <v>300</v>
      </c>
      <c r="K403" s="291">
        <v>275</v>
      </c>
      <c r="L403" s="291" t="s">
        <v>2965</v>
      </c>
    </row>
    <row r="404" spans="1:16" ht="22.5" customHeight="1">
      <c r="A404" s="616"/>
      <c r="B404" s="616"/>
      <c r="C404" s="616"/>
      <c r="D404" s="649"/>
      <c r="E404" s="215">
        <v>4</v>
      </c>
      <c r="F404" s="215" t="s">
        <v>2777</v>
      </c>
      <c r="G404" s="215" t="s">
        <v>1446</v>
      </c>
      <c r="H404" s="215">
        <v>18539992576</v>
      </c>
      <c r="I404" s="289" t="s">
        <v>2778</v>
      </c>
      <c r="J404" s="291">
        <v>300</v>
      </c>
      <c r="K404" s="291">
        <v>250</v>
      </c>
      <c r="L404" s="291" t="s">
        <v>1649</v>
      </c>
    </row>
    <row r="405" spans="1:16" ht="22.5" customHeight="1">
      <c r="A405" s="616"/>
      <c r="B405" s="616"/>
      <c r="C405" s="616"/>
      <c r="D405" s="215" t="s">
        <v>2779</v>
      </c>
      <c r="E405" s="215">
        <v>2</v>
      </c>
      <c r="F405" s="215" t="s">
        <v>2775</v>
      </c>
      <c r="G405" s="215" t="s">
        <v>2780</v>
      </c>
      <c r="H405" s="215">
        <v>18813141193</v>
      </c>
      <c r="I405" s="289" t="s">
        <v>2781</v>
      </c>
      <c r="J405" s="291">
        <v>600</v>
      </c>
      <c r="K405" s="291">
        <v>350</v>
      </c>
      <c r="L405" s="291" t="s">
        <v>2965</v>
      </c>
      <c r="M405" s="327"/>
      <c r="N405" s="327"/>
      <c r="O405" s="327"/>
      <c r="P405" s="328"/>
    </row>
    <row r="406" spans="1:16" ht="22.5" customHeight="1">
      <c r="A406" s="616"/>
      <c r="B406" s="616"/>
      <c r="C406" s="616"/>
      <c r="D406" s="215" t="s">
        <v>2782</v>
      </c>
      <c r="E406" s="215">
        <v>3</v>
      </c>
      <c r="F406" s="215" t="s">
        <v>2783</v>
      </c>
      <c r="G406" s="215" t="s">
        <v>1460</v>
      </c>
      <c r="H406" s="215">
        <v>18811473453</v>
      </c>
      <c r="I406" s="289" t="s">
        <v>2784</v>
      </c>
      <c r="J406" s="291">
        <v>500</v>
      </c>
      <c r="K406" s="291">
        <v>375</v>
      </c>
      <c r="L406" s="291" t="s">
        <v>1598</v>
      </c>
    </row>
    <row r="407" spans="1:16" ht="22.5" customHeight="1">
      <c r="A407" s="616"/>
      <c r="B407" s="616"/>
      <c r="C407" s="616"/>
      <c r="D407" s="215" t="s">
        <v>2785</v>
      </c>
      <c r="E407" s="215">
        <v>3</v>
      </c>
      <c r="F407" s="215" t="s">
        <v>2786</v>
      </c>
      <c r="G407" s="215" t="s">
        <v>2787</v>
      </c>
      <c r="H407" s="215">
        <v>18811473400</v>
      </c>
      <c r="I407" s="289" t="s">
        <v>2788</v>
      </c>
      <c r="J407" s="291">
        <v>500</v>
      </c>
      <c r="K407" s="291">
        <v>275</v>
      </c>
      <c r="L407" s="291" t="s">
        <v>1598</v>
      </c>
    </row>
    <row r="408" spans="1:16" ht="22.5" customHeight="1">
      <c r="A408" s="616" t="s">
        <v>2789</v>
      </c>
      <c r="B408" s="641">
        <v>10</v>
      </c>
      <c r="C408" s="616">
        <v>9</v>
      </c>
      <c r="D408" s="646" t="s">
        <v>1465</v>
      </c>
      <c r="E408" s="124">
        <v>1</v>
      </c>
      <c r="F408" s="124" t="s">
        <v>2790</v>
      </c>
      <c r="G408" s="124" t="s">
        <v>1467</v>
      </c>
      <c r="H408" s="124">
        <v>15801639952</v>
      </c>
      <c r="I408" s="289" t="s">
        <v>2791</v>
      </c>
      <c r="J408" s="146">
        <v>350</v>
      </c>
      <c r="K408" s="146">
        <v>275</v>
      </c>
      <c r="L408" s="146" t="s">
        <v>2965</v>
      </c>
      <c r="M408" s="327"/>
      <c r="N408" s="327"/>
      <c r="O408" s="327"/>
      <c r="P408" s="328"/>
    </row>
    <row r="409" spans="1:16" ht="22.5" customHeight="1">
      <c r="A409" s="616"/>
      <c r="B409" s="641"/>
      <c r="C409" s="616"/>
      <c r="D409" s="646"/>
      <c r="E409" s="124">
        <v>4</v>
      </c>
      <c r="F409" s="124" t="s">
        <v>2792</v>
      </c>
      <c r="G409" s="124" t="s">
        <v>1467</v>
      </c>
      <c r="H409" s="124">
        <v>15801639952</v>
      </c>
      <c r="I409" s="289" t="s">
        <v>2793</v>
      </c>
      <c r="J409" s="146">
        <v>600</v>
      </c>
      <c r="K409" s="146">
        <v>350</v>
      </c>
      <c r="L409" s="146" t="s">
        <v>1598</v>
      </c>
    </row>
    <row r="410" spans="1:16" ht="22.5" customHeight="1">
      <c r="A410" s="616"/>
      <c r="B410" s="641"/>
      <c r="C410" s="616"/>
      <c r="D410" s="646" t="s">
        <v>1472</v>
      </c>
      <c r="E410" s="124">
        <v>4</v>
      </c>
      <c r="F410" s="124" t="s">
        <v>2794</v>
      </c>
      <c r="G410" s="124" t="s">
        <v>2795</v>
      </c>
      <c r="H410" s="124">
        <v>18810530522</v>
      </c>
      <c r="I410" s="289" t="s">
        <v>2796</v>
      </c>
      <c r="J410" s="146">
        <v>360</v>
      </c>
      <c r="K410" s="146">
        <v>200</v>
      </c>
      <c r="L410" s="146" t="s">
        <v>1612</v>
      </c>
    </row>
    <row r="411" spans="1:16" ht="22.5" customHeight="1">
      <c r="A411" s="616"/>
      <c r="B411" s="641"/>
      <c r="C411" s="616"/>
      <c r="D411" s="646"/>
      <c r="E411" s="124">
        <v>2</v>
      </c>
      <c r="F411" s="124" t="s">
        <v>2798</v>
      </c>
      <c r="G411" s="124" t="s">
        <v>2799</v>
      </c>
      <c r="H411" s="124">
        <v>18811336733</v>
      </c>
      <c r="I411" s="289" t="s">
        <v>2800</v>
      </c>
      <c r="J411" s="146">
        <v>400</v>
      </c>
      <c r="K411" s="146">
        <v>175</v>
      </c>
      <c r="L411" s="146" t="s">
        <v>129</v>
      </c>
    </row>
    <row r="412" spans="1:16" ht="22.5" customHeight="1">
      <c r="A412" s="616"/>
      <c r="B412" s="641"/>
      <c r="C412" s="616"/>
      <c r="D412" s="646"/>
      <c r="E412" s="124">
        <v>1</v>
      </c>
      <c r="F412" s="124" t="s">
        <v>2801</v>
      </c>
      <c r="G412" s="124" t="s">
        <v>2802</v>
      </c>
      <c r="H412" s="124">
        <v>15600917092</v>
      </c>
      <c r="I412" s="289" t="s">
        <v>2803</v>
      </c>
      <c r="J412" s="146">
        <v>330</v>
      </c>
      <c r="K412" s="146">
        <v>300</v>
      </c>
      <c r="L412" s="147" t="s">
        <v>1617</v>
      </c>
      <c r="M412" s="327"/>
      <c r="N412" s="327"/>
      <c r="O412" s="327"/>
      <c r="P412" s="328"/>
    </row>
    <row r="413" spans="1:16" ht="22.5" customHeight="1">
      <c r="A413" s="616"/>
      <c r="B413" s="641"/>
      <c r="C413" s="616"/>
      <c r="D413" s="646"/>
      <c r="E413" s="124">
        <v>3</v>
      </c>
      <c r="F413" s="124" t="s">
        <v>2804</v>
      </c>
      <c r="G413" s="124" t="s">
        <v>2805</v>
      </c>
      <c r="H413" s="124">
        <v>13070158367</v>
      </c>
      <c r="I413" s="289" t="s">
        <v>2806</v>
      </c>
      <c r="J413" s="146">
        <v>544</v>
      </c>
      <c r="K413" s="146">
        <v>300</v>
      </c>
      <c r="L413" s="146" t="s">
        <v>1598</v>
      </c>
    </row>
    <row r="414" spans="1:16" ht="22.5" customHeight="1">
      <c r="A414" s="616"/>
      <c r="B414" s="641"/>
      <c r="C414" s="616"/>
      <c r="D414" s="646" t="s">
        <v>1481</v>
      </c>
      <c r="E414" s="124">
        <v>4</v>
      </c>
      <c r="F414" s="124" t="s">
        <v>2807</v>
      </c>
      <c r="G414" s="124" t="s">
        <v>2808</v>
      </c>
      <c r="H414" s="124">
        <v>18611347694</v>
      </c>
      <c r="I414" s="289" t="s">
        <v>2809</v>
      </c>
      <c r="J414" s="146">
        <v>900</v>
      </c>
      <c r="K414" s="146">
        <v>375</v>
      </c>
      <c r="L414" s="146" t="s">
        <v>129</v>
      </c>
    </row>
    <row r="415" spans="1:16" ht="22.5" customHeight="1">
      <c r="A415" s="616"/>
      <c r="B415" s="641"/>
      <c r="C415" s="616"/>
      <c r="D415" s="646"/>
      <c r="E415" s="124">
        <v>3</v>
      </c>
      <c r="F415" s="124" t="s">
        <v>2811</v>
      </c>
      <c r="G415" s="124" t="s">
        <v>2808</v>
      </c>
      <c r="H415" s="124">
        <v>18611347694</v>
      </c>
      <c r="I415" s="289" t="s">
        <v>2812</v>
      </c>
      <c r="J415" s="146">
        <v>450</v>
      </c>
      <c r="K415" s="146">
        <v>300</v>
      </c>
      <c r="L415" s="146" t="s">
        <v>2965</v>
      </c>
      <c r="M415" s="327"/>
      <c r="N415" s="327"/>
      <c r="O415" s="327"/>
      <c r="P415" s="328"/>
    </row>
    <row r="416" spans="1:16" ht="22.5" customHeight="1">
      <c r="A416" s="616"/>
      <c r="B416" s="641"/>
      <c r="C416" s="616"/>
      <c r="D416" s="646"/>
      <c r="E416" s="124">
        <v>3</v>
      </c>
      <c r="F416" s="124" t="s">
        <v>2813</v>
      </c>
      <c r="G416" s="124" t="s">
        <v>2808</v>
      </c>
      <c r="H416" s="124">
        <v>18611347694</v>
      </c>
      <c r="I416" s="289"/>
      <c r="J416" s="124"/>
      <c r="K416" s="154" t="s">
        <v>1043</v>
      </c>
      <c r="L416" s="124" t="s">
        <v>95</v>
      </c>
    </row>
    <row r="417" spans="1:16" ht="22.5" customHeight="1">
      <c r="A417" s="616"/>
      <c r="B417" s="641"/>
      <c r="C417" s="616"/>
      <c r="D417" s="646"/>
      <c r="E417" s="124">
        <v>3</v>
      </c>
      <c r="F417" s="124" t="s">
        <v>2815</v>
      </c>
      <c r="G417" s="124" t="s">
        <v>2808</v>
      </c>
      <c r="H417" s="124">
        <v>18611347694</v>
      </c>
      <c r="I417" s="289" t="s">
        <v>2816</v>
      </c>
      <c r="J417" s="146">
        <v>450</v>
      </c>
      <c r="K417" s="146">
        <v>300</v>
      </c>
      <c r="L417" s="146" t="s">
        <v>129</v>
      </c>
    </row>
    <row r="418" spans="1:16" ht="22.5" customHeight="1">
      <c r="A418" s="616" t="s">
        <v>2817</v>
      </c>
      <c r="B418" s="616">
        <v>9</v>
      </c>
      <c r="C418" s="616">
        <v>7</v>
      </c>
      <c r="D418" s="646" t="s">
        <v>1491</v>
      </c>
      <c r="E418" s="124">
        <v>3</v>
      </c>
      <c r="F418" s="124" t="s">
        <v>2818</v>
      </c>
      <c r="G418" s="146" t="s">
        <v>2819</v>
      </c>
      <c r="H418" s="123" t="s">
        <v>2820</v>
      </c>
      <c r="I418" s="289" t="s">
        <v>2821</v>
      </c>
      <c r="J418" s="146">
        <v>1000</v>
      </c>
      <c r="K418" s="146">
        <v>400</v>
      </c>
      <c r="L418" s="146" t="s">
        <v>129</v>
      </c>
    </row>
    <row r="419" spans="1:16" ht="22.5" customHeight="1">
      <c r="A419" s="616"/>
      <c r="B419" s="616"/>
      <c r="C419" s="616"/>
      <c r="D419" s="646"/>
      <c r="E419" s="124">
        <v>3</v>
      </c>
      <c r="F419" s="124" t="s">
        <v>2822</v>
      </c>
      <c r="G419" s="146" t="s">
        <v>2819</v>
      </c>
      <c r="H419" s="123" t="s">
        <v>2820</v>
      </c>
      <c r="I419" s="289" t="s">
        <v>2823</v>
      </c>
      <c r="J419" s="146">
        <v>1300</v>
      </c>
      <c r="K419" s="146">
        <v>500</v>
      </c>
      <c r="L419" s="146" t="s">
        <v>1649</v>
      </c>
    </row>
    <row r="420" spans="1:16" ht="22.5" customHeight="1">
      <c r="A420" s="616"/>
      <c r="B420" s="616"/>
      <c r="C420" s="616"/>
      <c r="D420" s="646"/>
      <c r="E420" s="89">
        <v>3</v>
      </c>
      <c r="F420" s="89" t="s">
        <v>2824</v>
      </c>
      <c r="G420" s="89" t="s">
        <v>2825</v>
      </c>
      <c r="H420" s="123">
        <v>13051566990</v>
      </c>
      <c r="I420" s="124"/>
      <c r="J420" s="89"/>
      <c r="K420" s="154" t="s">
        <v>1122</v>
      </c>
      <c r="L420" s="124" t="s">
        <v>2968</v>
      </c>
    </row>
    <row r="421" spans="1:16" ht="22.5" customHeight="1">
      <c r="A421" s="616"/>
      <c r="B421" s="616"/>
      <c r="C421" s="616"/>
      <c r="D421" s="646" t="s">
        <v>1502</v>
      </c>
      <c r="E421" s="124">
        <v>3</v>
      </c>
      <c r="F421" s="124" t="s">
        <v>2824</v>
      </c>
      <c r="G421" s="146" t="s">
        <v>2825</v>
      </c>
      <c r="H421" s="123">
        <v>13051566990</v>
      </c>
      <c r="I421" s="289" t="s">
        <v>2828</v>
      </c>
      <c r="J421" s="146">
        <v>1500</v>
      </c>
      <c r="K421" s="146">
        <v>450</v>
      </c>
      <c r="L421" s="146" t="s">
        <v>129</v>
      </c>
      <c r="M421" s="327"/>
      <c r="N421" s="327"/>
      <c r="O421" s="327"/>
      <c r="P421" s="328"/>
    </row>
    <row r="422" spans="1:16" ht="22.5" customHeight="1">
      <c r="A422" s="616"/>
      <c r="B422" s="616"/>
      <c r="C422" s="616"/>
      <c r="D422" s="646"/>
      <c r="E422" s="124">
        <v>3</v>
      </c>
      <c r="F422" s="124" t="s">
        <v>2829</v>
      </c>
      <c r="G422" s="146" t="s">
        <v>2825</v>
      </c>
      <c r="H422" s="123">
        <v>13051566990</v>
      </c>
      <c r="I422" s="289" t="s">
        <v>2830</v>
      </c>
      <c r="J422" s="146">
        <v>1300</v>
      </c>
      <c r="K422" s="146">
        <v>200</v>
      </c>
      <c r="L422" s="146" t="s">
        <v>1612</v>
      </c>
    </row>
    <row r="423" spans="1:16" ht="22.5" customHeight="1">
      <c r="A423" s="616"/>
      <c r="B423" s="616"/>
      <c r="C423" s="616"/>
      <c r="D423" s="646"/>
      <c r="E423" s="124">
        <v>4</v>
      </c>
      <c r="F423" s="124" t="s">
        <v>2831</v>
      </c>
      <c r="G423" s="146" t="s">
        <v>2825</v>
      </c>
      <c r="H423" s="123">
        <v>13051566990</v>
      </c>
      <c r="I423" s="289" t="s">
        <v>2832</v>
      </c>
      <c r="J423" s="146">
        <v>1200</v>
      </c>
      <c r="K423" s="146">
        <v>300</v>
      </c>
      <c r="L423" s="146" t="s">
        <v>1649</v>
      </c>
    </row>
    <row r="424" spans="1:16" ht="22.5" customHeight="1">
      <c r="A424" s="616"/>
      <c r="B424" s="616"/>
      <c r="C424" s="616"/>
      <c r="D424" s="646" t="s">
        <v>1507</v>
      </c>
      <c r="E424" s="124">
        <v>4</v>
      </c>
      <c r="F424" s="124" t="s">
        <v>3027</v>
      </c>
      <c r="G424" s="124" t="s">
        <v>2834</v>
      </c>
      <c r="H424" s="123" t="s">
        <v>2835</v>
      </c>
      <c r="I424" s="289" t="s">
        <v>2836</v>
      </c>
      <c r="J424" s="124">
        <v>600</v>
      </c>
      <c r="K424" s="146">
        <v>400</v>
      </c>
      <c r="L424" s="124" t="s">
        <v>1612</v>
      </c>
    </row>
    <row r="425" spans="1:16" ht="22.5" customHeight="1">
      <c r="A425" s="616"/>
      <c r="B425" s="616"/>
      <c r="C425" s="616"/>
      <c r="D425" s="646"/>
      <c r="E425" s="124">
        <v>3</v>
      </c>
      <c r="F425" s="124" t="s">
        <v>3028</v>
      </c>
      <c r="G425" s="124" t="s">
        <v>2825</v>
      </c>
      <c r="H425" s="123">
        <v>13051566990</v>
      </c>
      <c r="I425" s="289"/>
      <c r="J425" s="124"/>
      <c r="K425" s="154" t="s">
        <v>1279</v>
      </c>
      <c r="L425" s="124" t="s">
        <v>2968</v>
      </c>
    </row>
    <row r="426" spans="1:16" ht="22.5" customHeight="1">
      <c r="A426" s="616"/>
      <c r="B426" s="616"/>
      <c r="C426" s="616"/>
      <c r="D426" s="646"/>
      <c r="E426" s="124">
        <v>3</v>
      </c>
      <c r="F426" s="124" t="s">
        <v>2838</v>
      </c>
      <c r="G426" s="146" t="s">
        <v>2819</v>
      </c>
      <c r="H426" s="123" t="s">
        <v>2820</v>
      </c>
      <c r="I426" s="289" t="s">
        <v>2839</v>
      </c>
      <c r="J426" s="146">
        <v>1300</v>
      </c>
      <c r="K426" s="146">
        <v>350</v>
      </c>
      <c r="L426" s="146" t="s">
        <v>129</v>
      </c>
    </row>
    <row r="427" spans="1:16" ht="22.5" customHeight="1">
      <c r="A427" s="616" t="s">
        <v>2842</v>
      </c>
      <c r="B427" s="616">
        <v>17</v>
      </c>
      <c r="C427" s="616">
        <v>14</v>
      </c>
      <c r="D427" s="124" t="s">
        <v>2288</v>
      </c>
      <c r="E427" s="124">
        <v>3</v>
      </c>
      <c r="F427" s="124" t="s">
        <v>2843</v>
      </c>
      <c r="G427" s="124" t="s">
        <v>2844</v>
      </c>
      <c r="H427" s="123" t="s">
        <v>2845</v>
      </c>
      <c r="I427" s="289" t="s">
        <v>2846</v>
      </c>
      <c r="J427" s="146">
        <v>2141</v>
      </c>
      <c r="K427" s="146">
        <v>600</v>
      </c>
      <c r="L427" s="146" t="s">
        <v>1612</v>
      </c>
    </row>
    <row r="428" spans="1:16" ht="22.5" customHeight="1">
      <c r="A428" s="616"/>
      <c r="B428" s="616"/>
      <c r="C428" s="616"/>
      <c r="D428" s="646" t="s">
        <v>1524</v>
      </c>
      <c r="E428" s="124">
        <v>1</v>
      </c>
      <c r="F428" s="124" t="s">
        <v>2847</v>
      </c>
      <c r="G428" s="124" t="s">
        <v>2848</v>
      </c>
      <c r="H428" s="123" t="s">
        <v>2849</v>
      </c>
      <c r="I428" s="289" t="s">
        <v>2850</v>
      </c>
      <c r="J428" s="146">
        <v>500</v>
      </c>
      <c r="K428" s="146">
        <v>250</v>
      </c>
      <c r="L428" s="146" t="s">
        <v>2965</v>
      </c>
    </row>
    <row r="429" spans="1:16" ht="22.5" customHeight="1">
      <c r="A429" s="616"/>
      <c r="B429" s="616"/>
      <c r="C429" s="616"/>
      <c r="D429" s="646"/>
      <c r="E429" s="124">
        <v>2</v>
      </c>
      <c r="F429" s="124" t="s">
        <v>2851</v>
      </c>
      <c r="G429" s="124" t="s">
        <v>2848</v>
      </c>
      <c r="H429" s="123" t="s">
        <v>2849</v>
      </c>
      <c r="I429" s="289" t="s">
        <v>2852</v>
      </c>
      <c r="J429" s="146">
        <v>500</v>
      </c>
      <c r="K429" s="146">
        <v>200</v>
      </c>
      <c r="L429" s="146" t="s">
        <v>2976</v>
      </c>
    </row>
    <row r="430" spans="1:16" ht="22.5" customHeight="1">
      <c r="A430" s="616"/>
      <c r="B430" s="616"/>
      <c r="C430" s="616"/>
      <c r="D430" s="646"/>
      <c r="E430" s="124">
        <v>3</v>
      </c>
      <c r="F430" s="124" t="s">
        <v>2853</v>
      </c>
      <c r="G430" s="124" t="s">
        <v>2848</v>
      </c>
      <c r="H430" s="123" t="s">
        <v>2849</v>
      </c>
      <c r="I430" s="289"/>
      <c r="J430" s="124"/>
      <c r="K430" s="154" t="s">
        <v>1291</v>
      </c>
      <c r="L430" s="124" t="s">
        <v>95</v>
      </c>
      <c r="M430" s="327"/>
      <c r="N430" s="327"/>
      <c r="O430" s="327"/>
      <c r="P430" s="328"/>
    </row>
    <row r="431" spans="1:16" ht="22.5" customHeight="1">
      <c r="A431" s="616"/>
      <c r="B431" s="616"/>
      <c r="C431" s="616"/>
      <c r="D431" s="647"/>
      <c r="E431" s="124">
        <v>4</v>
      </c>
      <c r="F431" s="89" t="s">
        <v>2855</v>
      </c>
      <c r="G431" s="124" t="s">
        <v>2848</v>
      </c>
      <c r="H431" s="123" t="s">
        <v>2849</v>
      </c>
      <c r="I431" s="289" t="s">
        <v>2856</v>
      </c>
      <c r="J431" s="146">
        <v>500</v>
      </c>
      <c r="K431" s="146">
        <v>200</v>
      </c>
      <c r="L431" s="146" t="s">
        <v>2965</v>
      </c>
    </row>
    <row r="432" spans="1:16" ht="22.5" customHeight="1">
      <c r="A432" s="616"/>
      <c r="B432" s="616"/>
      <c r="C432" s="616"/>
      <c r="D432" s="647" t="s">
        <v>1352</v>
      </c>
      <c r="E432" s="124">
        <v>1</v>
      </c>
      <c r="F432" s="89" t="s">
        <v>2857</v>
      </c>
      <c r="G432" s="124" t="s">
        <v>2858</v>
      </c>
      <c r="H432" s="123" t="s">
        <v>2859</v>
      </c>
      <c r="I432" s="289" t="s">
        <v>2860</v>
      </c>
      <c r="J432" s="146">
        <v>1200</v>
      </c>
      <c r="K432" s="146">
        <v>325</v>
      </c>
      <c r="L432" s="146" t="s">
        <v>1617</v>
      </c>
    </row>
    <row r="433" spans="1:16" ht="22.5" customHeight="1">
      <c r="A433" s="616"/>
      <c r="B433" s="616"/>
      <c r="C433" s="616"/>
      <c r="D433" s="648"/>
      <c r="E433" s="124">
        <v>3</v>
      </c>
      <c r="F433" s="89" t="s">
        <v>3029</v>
      </c>
      <c r="G433" s="124" t="s">
        <v>2858</v>
      </c>
      <c r="H433" s="123" t="s">
        <v>2859</v>
      </c>
      <c r="I433" s="289" t="s">
        <v>2862</v>
      </c>
      <c r="J433" s="146">
        <v>800</v>
      </c>
      <c r="K433" s="146">
        <v>300</v>
      </c>
      <c r="L433" s="146" t="s">
        <v>2965</v>
      </c>
    </row>
    <row r="434" spans="1:16" ht="22.5" customHeight="1">
      <c r="A434" s="616"/>
      <c r="B434" s="616"/>
      <c r="C434" s="616"/>
      <c r="D434" s="648"/>
      <c r="E434" s="124">
        <v>3</v>
      </c>
      <c r="F434" s="89" t="s">
        <v>2863</v>
      </c>
      <c r="G434" s="124" t="s">
        <v>2858</v>
      </c>
      <c r="H434" s="123" t="s">
        <v>2859</v>
      </c>
      <c r="I434" s="289" t="s">
        <v>2864</v>
      </c>
      <c r="J434" s="146">
        <v>750</v>
      </c>
      <c r="K434" s="146">
        <v>175</v>
      </c>
      <c r="L434" s="146" t="s">
        <v>129</v>
      </c>
    </row>
    <row r="435" spans="1:16" ht="22.5" customHeight="1">
      <c r="A435" s="616"/>
      <c r="B435" s="616"/>
      <c r="C435" s="616"/>
      <c r="D435" s="648"/>
      <c r="E435" s="124">
        <v>3</v>
      </c>
      <c r="F435" s="89" t="s">
        <v>3030</v>
      </c>
      <c r="G435" s="124" t="s">
        <v>2858</v>
      </c>
      <c r="H435" s="123" t="s">
        <v>2859</v>
      </c>
      <c r="I435" s="289"/>
      <c r="J435" s="124"/>
      <c r="K435" s="154" t="s">
        <v>1323</v>
      </c>
      <c r="L435" s="124" t="s">
        <v>95</v>
      </c>
    </row>
    <row r="436" spans="1:16" ht="22.5" customHeight="1">
      <c r="A436" s="616"/>
      <c r="B436" s="616"/>
      <c r="C436" s="616"/>
      <c r="D436" s="648" t="s">
        <v>2867</v>
      </c>
      <c r="E436" s="124">
        <v>1</v>
      </c>
      <c r="F436" s="89" t="s">
        <v>2868</v>
      </c>
      <c r="G436" s="124" t="s">
        <v>2869</v>
      </c>
      <c r="H436" s="123" t="s">
        <v>2870</v>
      </c>
      <c r="I436" s="289" t="s">
        <v>2871</v>
      </c>
      <c r="J436" s="146">
        <v>800</v>
      </c>
      <c r="K436" s="146">
        <v>250</v>
      </c>
      <c r="L436" s="146" t="s">
        <v>1649</v>
      </c>
    </row>
    <row r="437" spans="1:16" ht="22.5" customHeight="1">
      <c r="A437" s="616"/>
      <c r="B437" s="616"/>
      <c r="C437" s="616"/>
      <c r="D437" s="648"/>
      <c r="E437" s="124">
        <v>3</v>
      </c>
      <c r="F437" s="89" t="s">
        <v>2872</v>
      </c>
      <c r="G437" s="124" t="s">
        <v>2869</v>
      </c>
      <c r="H437" s="123" t="s">
        <v>2870</v>
      </c>
      <c r="I437" s="289" t="s">
        <v>2873</v>
      </c>
      <c r="J437" s="146">
        <v>1300</v>
      </c>
      <c r="K437" s="146">
        <v>375</v>
      </c>
      <c r="L437" s="329" t="s">
        <v>1612</v>
      </c>
    </row>
    <row r="438" spans="1:16" ht="22.5" customHeight="1">
      <c r="A438" s="616"/>
      <c r="B438" s="616"/>
      <c r="C438" s="616"/>
      <c r="D438" s="648"/>
      <c r="E438" s="124">
        <v>3</v>
      </c>
      <c r="F438" s="89" t="s">
        <v>2874</v>
      </c>
      <c r="G438" s="124" t="s">
        <v>2869</v>
      </c>
      <c r="H438" s="123" t="s">
        <v>2870</v>
      </c>
      <c r="I438" s="289" t="s">
        <v>2875</v>
      </c>
      <c r="J438" s="146">
        <v>800</v>
      </c>
      <c r="K438" s="146">
        <v>200</v>
      </c>
      <c r="L438" s="146" t="s">
        <v>1649</v>
      </c>
    </row>
    <row r="439" spans="1:16" ht="22.5" customHeight="1">
      <c r="A439" s="616"/>
      <c r="B439" s="616"/>
      <c r="C439" s="616"/>
      <c r="D439" s="648" t="s">
        <v>883</v>
      </c>
      <c r="E439" s="124">
        <v>3</v>
      </c>
      <c r="F439" s="89" t="s">
        <v>3031</v>
      </c>
      <c r="G439" s="124" t="s">
        <v>2877</v>
      </c>
      <c r="H439" s="123" t="s">
        <v>2878</v>
      </c>
      <c r="I439" s="289"/>
      <c r="J439" s="124"/>
      <c r="K439" s="154" t="s">
        <v>1325</v>
      </c>
      <c r="L439" s="124" t="s">
        <v>95</v>
      </c>
    </row>
    <row r="440" spans="1:16" ht="22.5" customHeight="1">
      <c r="A440" s="616"/>
      <c r="B440" s="616"/>
      <c r="C440" s="616"/>
      <c r="D440" s="648"/>
      <c r="E440" s="124">
        <v>3</v>
      </c>
      <c r="F440" s="89" t="s">
        <v>2880</v>
      </c>
      <c r="G440" s="124" t="s">
        <v>2877</v>
      </c>
      <c r="H440" s="123" t="s">
        <v>2878</v>
      </c>
      <c r="I440" s="289" t="s">
        <v>2881</v>
      </c>
      <c r="J440" s="146">
        <v>1000</v>
      </c>
      <c r="K440" s="146">
        <v>200</v>
      </c>
      <c r="L440" s="146" t="s">
        <v>3032</v>
      </c>
      <c r="M440" s="327"/>
      <c r="N440" s="327"/>
      <c r="O440" s="327"/>
      <c r="P440" s="328"/>
    </row>
    <row r="441" spans="1:16" ht="22.5" customHeight="1">
      <c r="A441" s="616"/>
      <c r="B441" s="616"/>
      <c r="C441" s="616"/>
      <c r="D441" s="648"/>
      <c r="E441" s="124">
        <v>3</v>
      </c>
      <c r="F441" s="89" t="s">
        <v>3033</v>
      </c>
      <c r="G441" s="124" t="s">
        <v>2877</v>
      </c>
      <c r="H441" s="123" t="s">
        <v>2878</v>
      </c>
      <c r="I441" s="289" t="s">
        <v>2883</v>
      </c>
      <c r="J441" s="146">
        <v>1000</v>
      </c>
      <c r="K441" s="146">
        <v>200</v>
      </c>
      <c r="L441" s="146" t="s">
        <v>1612</v>
      </c>
    </row>
    <row r="442" spans="1:16" ht="22.5" customHeight="1">
      <c r="A442" s="616"/>
      <c r="B442" s="616"/>
      <c r="C442" s="616"/>
      <c r="D442" s="648"/>
      <c r="E442" s="124">
        <v>4</v>
      </c>
      <c r="F442" s="147" t="s">
        <v>2884</v>
      </c>
      <c r="G442" s="124" t="s">
        <v>2877</v>
      </c>
      <c r="H442" s="123" t="s">
        <v>2878</v>
      </c>
      <c r="I442" s="289" t="s">
        <v>2885</v>
      </c>
      <c r="J442" s="146">
        <v>500</v>
      </c>
      <c r="K442" s="146">
        <v>200</v>
      </c>
      <c r="L442" s="146" t="s">
        <v>2976</v>
      </c>
    </row>
    <row r="443" spans="1:16" ht="22.5" customHeight="1">
      <c r="A443" s="616"/>
      <c r="B443" s="616"/>
      <c r="C443" s="616"/>
      <c r="D443" s="147" t="s">
        <v>2886</v>
      </c>
      <c r="E443" s="124">
        <v>3</v>
      </c>
      <c r="F443" s="89" t="s">
        <v>2887</v>
      </c>
      <c r="G443" s="89" t="s">
        <v>1556</v>
      </c>
      <c r="H443" s="123" t="s">
        <v>2888</v>
      </c>
      <c r="I443" s="289" t="s">
        <v>2889</v>
      </c>
      <c r="J443" s="146">
        <v>1000</v>
      </c>
      <c r="K443" s="146">
        <v>550</v>
      </c>
      <c r="L443" s="146" t="s">
        <v>129</v>
      </c>
    </row>
    <row r="444" spans="1:16" ht="22.5" customHeight="1">
      <c r="A444" s="616" t="s">
        <v>2890</v>
      </c>
      <c r="B444" s="616">
        <v>4</v>
      </c>
      <c r="C444" s="616">
        <v>4</v>
      </c>
      <c r="D444" s="649" t="s">
        <v>2891</v>
      </c>
      <c r="E444" s="215">
        <v>3</v>
      </c>
      <c r="F444" s="215" t="s">
        <v>1838</v>
      </c>
      <c r="G444" s="215" t="s">
        <v>2892</v>
      </c>
      <c r="H444" s="215">
        <v>18811187520</v>
      </c>
      <c r="I444" s="289" t="s">
        <v>2893</v>
      </c>
      <c r="J444" s="291">
        <v>780</v>
      </c>
      <c r="K444" s="291">
        <v>325</v>
      </c>
      <c r="L444" s="291" t="s">
        <v>129</v>
      </c>
    </row>
    <row r="445" spans="1:16" ht="22.5" customHeight="1">
      <c r="A445" s="616"/>
      <c r="B445" s="616"/>
      <c r="C445" s="616"/>
      <c r="D445" s="649"/>
      <c r="E445" s="215">
        <v>3</v>
      </c>
      <c r="F445" s="215" t="s">
        <v>2894</v>
      </c>
      <c r="G445" s="215" t="s">
        <v>2892</v>
      </c>
      <c r="H445" s="215">
        <v>18811187520</v>
      </c>
      <c r="I445" s="289" t="s">
        <v>2895</v>
      </c>
      <c r="J445" s="291">
        <v>630</v>
      </c>
      <c r="K445" s="291">
        <v>300</v>
      </c>
      <c r="L445" s="291" t="s">
        <v>2965</v>
      </c>
    </row>
    <row r="446" spans="1:16" ht="22.5" customHeight="1">
      <c r="A446" s="616"/>
      <c r="B446" s="616"/>
      <c r="C446" s="616"/>
      <c r="D446" s="649"/>
      <c r="E446" s="215">
        <v>4</v>
      </c>
      <c r="F446" s="215" t="s">
        <v>2896</v>
      </c>
      <c r="G446" s="215" t="s">
        <v>2892</v>
      </c>
      <c r="H446" s="215">
        <v>18811187520</v>
      </c>
      <c r="I446" s="289" t="s">
        <v>2897</v>
      </c>
      <c r="J446" s="215">
        <v>780</v>
      </c>
      <c r="K446" s="291">
        <v>350</v>
      </c>
      <c r="L446" s="291" t="s">
        <v>129</v>
      </c>
    </row>
    <row r="447" spans="1:16" ht="22.5" customHeight="1">
      <c r="A447" s="616"/>
      <c r="B447" s="616"/>
      <c r="C447" s="616"/>
      <c r="D447" s="649"/>
      <c r="E447" s="215">
        <v>2</v>
      </c>
      <c r="F447" s="215" t="s">
        <v>2898</v>
      </c>
      <c r="G447" s="215" t="s">
        <v>2892</v>
      </c>
      <c r="H447" s="215">
        <v>18811187520</v>
      </c>
      <c r="I447" s="289" t="s">
        <v>3034</v>
      </c>
      <c r="J447" s="291">
        <v>450</v>
      </c>
      <c r="K447" s="291">
        <v>150</v>
      </c>
      <c r="L447" s="146" t="s">
        <v>2976</v>
      </c>
    </row>
    <row r="448" spans="1:16" ht="22.5" customHeight="1">
      <c r="A448" s="616" t="s">
        <v>2901</v>
      </c>
      <c r="B448" s="616">
        <v>3</v>
      </c>
      <c r="C448" s="616">
        <v>3</v>
      </c>
      <c r="D448" s="646" t="s">
        <v>2902</v>
      </c>
      <c r="E448" s="124">
        <v>3</v>
      </c>
      <c r="F448" s="124" t="s">
        <v>2903</v>
      </c>
      <c r="G448" s="124" t="s">
        <v>2904</v>
      </c>
      <c r="H448" s="123" t="s">
        <v>2905</v>
      </c>
      <c r="I448" s="289" t="s">
        <v>2906</v>
      </c>
      <c r="J448" s="146">
        <v>375</v>
      </c>
      <c r="K448" s="146">
        <v>250</v>
      </c>
      <c r="L448" s="146" t="s">
        <v>2965</v>
      </c>
    </row>
    <row r="449" spans="1:16" ht="22.5" customHeight="1">
      <c r="A449" s="616"/>
      <c r="B449" s="616"/>
      <c r="C449" s="616"/>
      <c r="D449" s="646"/>
      <c r="E449" s="124">
        <v>3</v>
      </c>
      <c r="F449" s="89" t="s">
        <v>2907</v>
      </c>
      <c r="G449" s="89" t="s">
        <v>2904</v>
      </c>
      <c r="H449" s="123" t="s">
        <v>2905</v>
      </c>
      <c r="I449" s="289" t="s">
        <v>2908</v>
      </c>
      <c r="J449" s="146">
        <v>420</v>
      </c>
      <c r="K449" s="146">
        <v>350</v>
      </c>
      <c r="L449" s="146" t="s">
        <v>129</v>
      </c>
    </row>
    <row r="450" spans="1:16" ht="22.5" customHeight="1">
      <c r="A450" s="616"/>
      <c r="B450" s="616"/>
      <c r="C450" s="616"/>
      <c r="D450" s="124" t="s">
        <v>2909</v>
      </c>
      <c r="E450" s="124">
        <v>1</v>
      </c>
      <c r="F450" s="124" t="s">
        <v>2910</v>
      </c>
      <c r="G450" s="124" t="s">
        <v>2911</v>
      </c>
      <c r="H450" s="123" t="s">
        <v>2912</v>
      </c>
      <c r="I450" s="289" t="s">
        <v>2913</v>
      </c>
      <c r="J450" s="146">
        <v>618</v>
      </c>
      <c r="K450" s="146">
        <v>400</v>
      </c>
      <c r="L450" s="146" t="s">
        <v>129</v>
      </c>
    </row>
    <row r="451" spans="1:16" ht="22.5" customHeight="1">
      <c r="A451" s="287" t="s">
        <v>2914</v>
      </c>
      <c r="B451" s="287">
        <v>1</v>
      </c>
      <c r="C451" s="287">
        <v>1</v>
      </c>
      <c r="D451" s="124" t="s">
        <v>2915</v>
      </c>
      <c r="E451" s="124">
        <v>3</v>
      </c>
      <c r="F451" s="89" t="s">
        <v>2916</v>
      </c>
      <c r="G451" s="89" t="s">
        <v>2917</v>
      </c>
      <c r="H451" s="123">
        <v>13901176398</v>
      </c>
      <c r="I451" s="289" t="s">
        <v>2918</v>
      </c>
      <c r="J451" s="146">
        <v>500</v>
      </c>
      <c r="K451" s="146">
        <v>500</v>
      </c>
      <c r="L451" s="291" t="s">
        <v>2965</v>
      </c>
    </row>
    <row r="452" spans="1:16" ht="22.5" customHeight="1">
      <c r="A452" s="616" t="s">
        <v>2919</v>
      </c>
      <c r="B452" s="616">
        <v>9</v>
      </c>
      <c r="C452" s="616">
        <v>8</v>
      </c>
      <c r="D452" s="646" t="s">
        <v>2920</v>
      </c>
      <c r="E452" s="124">
        <v>1</v>
      </c>
      <c r="F452" s="124" t="s">
        <v>2921</v>
      </c>
      <c r="G452" s="124" t="s">
        <v>2922</v>
      </c>
      <c r="H452" s="123" t="s">
        <v>2923</v>
      </c>
      <c r="I452" s="289" t="s">
        <v>2924</v>
      </c>
      <c r="J452" s="124">
        <v>416</v>
      </c>
      <c r="K452" s="123">
        <v>250</v>
      </c>
      <c r="L452" s="124" t="s">
        <v>2965</v>
      </c>
    </row>
    <row r="453" spans="1:16" ht="22.5" customHeight="1">
      <c r="A453" s="616"/>
      <c r="B453" s="616"/>
      <c r="C453" s="616"/>
      <c r="D453" s="646"/>
      <c r="E453" s="124">
        <v>3</v>
      </c>
      <c r="F453" s="89" t="s">
        <v>2926</v>
      </c>
      <c r="G453" s="89" t="s">
        <v>2922</v>
      </c>
      <c r="H453" s="123" t="s">
        <v>2923</v>
      </c>
      <c r="I453" s="289" t="s">
        <v>2927</v>
      </c>
      <c r="J453" s="124">
        <v>384</v>
      </c>
      <c r="K453" s="123">
        <v>325</v>
      </c>
      <c r="L453" s="124" t="s">
        <v>129</v>
      </c>
    </row>
    <row r="454" spans="1:16" ht="22.5" customHeight="1">
      <c r="A454" s="616"/>
      <c r="B454" s="616"/>
      <c r="C454" s="616"/>
      <c r="D454" s="646" t="s">
        <v>2928</v>
      </c>
      <c r="E454" s="124">
        <v>1</v>
      </c>
      <c r="F454" s="124" t="s">
        <v>2929</v>
      </c>
      <c r="G454" s="124" t="s">
        <v>2930</v>
      </c>
      <c r="H454" s="123" t="s">
        <v>2931</v>
      </c>
      <c r="I454" s="289" t="s">
        <v>2932</v>
      </c>
      <c r="J454" s="124">
        <v>195.5</v>
      </c>
      <c r="K454" s="123">
        <v>100</v>
      </c>
      <c r="L454" s="124" t="s">
        <v>1598</v>
      </c>
    </row>
    <row r="455" spans="1:16" ht="22.5" customHeight="1">
      <c r="A455" s="616"/>
      <c r="B455" s="616"/>
      <c r="C455" s="616"/>
      <c r="D455" s="646"/>
      <c r="E455" s="124">
        <v>3</v>
      </c>
      <c r="F455" s="215" t="s">
        <v>2934</v>
      </c>
      <c r="G455" s="124" t="s">
        <v>2930</v>
      </c>
      <c r="H455" s="123" t="s">
        <v>2931</v>
      </c>
      <c r="I455" s="289" t="s">
        <v>2935</v>
      </c>
      <c r="J455" s="124">
        <v>300.3</v>
      </c>
      <c r="K455" s="123">
        <v>200</v>
      </c>
      <c r="L455" s="124" t="s">
        <v>1612</v>
      </c>
    </row>
    <row r="456" spans="1:16" ht="22.5" customHeight="1">
      <c r="A456" s="616"/>
      <c r="B456" s="616"/>
      <c r="C456" s="616"/>
      <c r="D456" s="646"/>
      <c r="E456" s="124">
        <v>3</v>
      </c>
      <c r="F456" s="215" t="s">
        <v>2938</v>
      </c>
      <c r="G456" s="89" t="s">
        <v>2930</v>
      </c>
      <c r="H456" s="123" t="s">
        <v>2931</v>
      </c>
      <c r="I456" s="289"/>
      <c r="J456" s="124"/>
      <c r="K456" s="154" t="s">
        <v>1537</v>
      </c>
      <c r="L456" s="124" t="s">
        <v>2940</v>
      </c>
    </row>
    <row r="457" spans="1:16" ht="22.5" customHeight="1">
      <c r="A457" s="616"/>
      <c r="B457" s="616"/>
      <c r="C457" s="616"/>
      <c r="D457" s="646"/>
      <c r="E457" s="124">
        <v>3</v>
      </c>
      <c r="F457" s="124" t="s">
        <v>2941</v>
      </c>
      <c r="G457" s="124" t="s">
        <v>2930</v>
      </c>
      <c r="H457" s="123" t="s">
        <v>2931</v>
      </c>
      <c r="I457" s="289" t="s">
        <v>2942</v>
      </c>
      <c r="J457" s="124">
        <v>172.5</v>
      </c>
      <c r="K457" s="123">
        <v>100</v>
      </c>
      <c r="L457" s="124" t="s">
        <v>1598</v>
      </c>
      <c r="M457" s="327"/>
      <c r="N457" s="327"/>
      <c r="O457" s="327"/>
      <c r="P457" s="328"/>
    </row>
    <row r="458" spans="1:16" ht="22.5" customHeight="1">
      <c r="A458" s="616"/>
      <c r="B458" s="616"/>
      <c r="C458" s="616"/>
      <c r="D458" s="646" t="s">
        <v>2943</v>
      </c>
      <c r="E458" s="124">
        <v>4</v>
      </c>
      <c r="F458" s="124" t="s">
        <v>2944</v>
      </c>
      <c r="G458" s="124" t="s">
        <v>2945</v>
      </c>
      <c r="H458" s="123" t="s">
        <v>2946</v>
      </c>
      <c r="I458" s="289" t="s">
        <v>2947</v>
      </c>
      <c r="J458" s="124">
        <v>820</v>
      </c>
      <c r="K458" s="123" t="s">
        <v>3035</v>
      </c>
      <c r="L458" s="124" t="s">
        <v>2981</v>
      </c>
    </row>
    <row r="459" spans="1:16" ht="22.5" customHeight="1">
      <c r="A459" s="616"/>
      <c r="B459" s="616"/>
      <c r="C459" s="616"/>
      <c r="D459" s="646"/>
      <c r="E459" s="124">
        <v>3</v>
      </c>
      <c r="F459" s="89" t="s">
        <v>2949</v>
      </c>
      <c r="G459" s="89" t="s">
        <v>2945</v>
      </c>
      <c r="H459" s="123" t="s">
        <v>2946</v>
      </c>
      <c r="I459" s="289" t="s">
        <v>2950</v>
      </c>
      <c r="J459" s="124">
        <v>555</v>
      </c>
      <c r="K459" s="123">
        <v>350</v>
      </c>
      <c r="L459" s="124" t="s">
        <v>129</v>
      </c>
    </row>
    <row r="460" spans="1:16" ht="22.5" customHeight="1">
      <c r="A460" s="642"/>
      <c r="B460" s="642"/>
      <c r="C460" s="642"/>
      <c r="D460" s="631"/>
      <c r="E460" s="288">
        <v>1</v>
      </c>
      <c r="F460" s="288" t="s">
        <v>2952</v>
      </c>
      <c r="G460" s="288" t="s">
        <v>2945</v>
      </c>
      <c r="H460" s="334" t="s">
        <v>2946</v>
      </c>
      <c r="I460" s="339" t="s">
        <v>2953</v>
      </c>
      <c r="J460" s="288">
        <v>485</v>
      </c>
      <c r="K460" s="334">
        <v>175</v>
      </c>
      <c r="L460" s="288" t="s">
        <v>2976</v>
      </c>
    </row>
    <row r="461" spans="1:16" ht="22.5" customHeight="1">
      <c r="A461" s="616" t="s">
        <v>2954</v>
      </c>
      <c r="B461" s="616">
        <v>2</v>
      </c>
      <c r="C461" s="616">
        <v>2</v>
      </c>
      <c r="D461" s="631" t="s">
        <v>2955</v>
      </c>
      <c r="E461" s="124">
        <v>3</v>
      </c>
      <c r="F461" s="124" t="s">
        <v>2956</v>
      </c>
      <c r="G461" s="123" t="s">
        <v>2957</v>
      </c>
      <c r="H461" s="123" t="s">
        <v>2958</v>
      </c>
      <c r="I461" s="289"/>
      <c r="J461" s="124"/>
      <c r="K461" s="123"/>
      <c r="L461" s="124"/>
    </row>
    <row r="462" spans="1:16" ht="22.5" customHeight="1">
      <c r="A462" s="616"/>
      <c r="B462" s="616"/>
      <c r="C462" s="616"/>
      <c r="D462" s="632"/>
      <c r="E462" s="124">
        <v>3</v>
      </c>
      <c r="F462" s="124" t="s">
        <v>2960</v>
      </c>
      <c r="G462" s="123" t="s">
        <v>2957</v>
      </c>
      <c r="H462" s="123" t="s">
        <v>2958</v>
      </c>
      <c r="I462" s="289"/>
      <c r="J462" s="124"/>
      <c r="K462" s="123"/>
      <c r="L462" s="124"/>
    </row>
    <row r="463" spans="1:16" ht="22.5" customHeight="1">
      <c r="A463" s="335" t="s">
        <v>2962</v>
      </c>
      <c r="B463" s="336">
        <f>SUM(B3:B462)</f>
        <v>460</v>
      </c>
      <c r="C463" s="335">
        <f>SUM(C3:C462)</f>
        <v>418</v>
      </c>
      <c r="D463" s="321"/>
      <c r="E463" s="322"/>
      <c r="G463" s="322"/>
      <c r="H463" s="322"/>
      <c r="I463" s="322"/>
      <c r="J463" s="322"/>
      <c r="K463" s="322"/>
      <c r="L463" s="109"/>
      <c r="M463" s="327"/>
      <c r="N463" s="327"/>
      <c r="O463" s="327"/>
      <c r="P463" s="328"/>
    </row>
    <row r="464" spans="1:16" ht="22.5" customHeight="1">
      <c r="A464" s="337"/>
      <c r="B464" s="338"/>
      <c r="C464" s="337"/>
      <c r="D464" s="321"/>
      <c r="E464" s="322"/>
      <c r="G464" s="322"/>
      <c r="H464" s="322"/>
      <c r="I464" s="322"/>
      <c r="J464" s="322"/>
      <c r="K464" s="322"/>
      <c r="L464" s="321"/>
    </row>
    <row r="465" spans="1:16" ht="22.5" customHeight="1">
      <c r="A465" s="337"/>
      <c r="B465" s="338"/>
      <c r="C465" s="337"/>
      <c r="D465" s="321"/>
      <c r="E465" s="322"/>
      <c r="G465" s="322"/>
      <c r="H465" s="322"/>
      <c r="I465" s="322"/>
      <c r="J465" s="322"/>
      <c r="K465" s="322"/>
      <c r="L465" s="321"/>
    </row>
    <row r="466" spans="1:16" ht="22.5" customHeight="1">
      <c r="A466" s="337"/>
      <c r="B466" s="338"/>
      <c r="C466" s="337"/>
      <c r="D466" s="651"/>
      <c r="E466" s="322"/>
      <c r="G466" s="322"/>
      <c r="H466" s="322"/>
      <c r="I466" s="322"/>
      <c r="J466" s="322"/>
      <c r="K466" s="322"/>
      <c r="L466" s="321"/>
    </row>
    <row r="467" spans="1:16" ht="22.5" customHeight="1">
      <c r="A467" s="337"/>
      <c r="B467" s="338"/>
      <c r="C467" s="337"/>
      <c r="D467" s="651"/>
      <c r="E467" s="322"/>
      <c r="G467" s="322"/>
      <c r="H467" s="322"/>
      <c r="I467" s="322"/>
      <c r="J467" s="322"/>
      <c r="K467" s="109"/>
      <c r="L467" s="109"/>
      <c r="M467" s="327"/>
      <c r="N467" s="327"/>
      <c r="O467" s="327"/>
      <c r="P467" s="328"/>
    </row>
    <row r="468" spans="1:16">
      <c r="A468" s="337"/>
      <c r="B468" s="338"/>
      <c r="C468" s="337"/>
      <c r="D468" s="651"/>
      <c r="E468" s="322"/>
      <c r="G468" s="322"/>
      <c r="H468" s="322"/>
      <c r="I468" s="322"/>
      <c r="J468" s="322"/>
      <c r="K468" s="322"/>
    </row>
    <row r="469" spans="1:16">
      <c r="A469" s="337"/>
      <c r="B469" s="338"/>
      <c r="C469" s="337"/>
      <c r="D469" s="651"/>
      <c r="E469" s="322"/>
      <c r="G469" s="322"/>
      <c r="H469" s="322"/>
      <c r="I469" s="322"/>
      <c r="J469" s="322"/>
      <c r="K469" s="322"/>
    </row>
    <row r="470" spans="1:16">
      <c r="A470" s="337"/>
      <c r="B470" s="338"/>
      <c r="C470" s="337"/>
      <c r="D470" s="651"/>
      <c r="E470" s="322"/>
      <c r="G470" s="322"/>
      <c r="H470" s="322"/>
      <c r="I470" s="322"/>
      <c r="J470" s="322"/>
      <c r="K470" s="322"/>
    </row>
    <row r="471" spans="1:16">
      <c r="A471" s="337"/>
      <c r="B471" s="338"/>
      <c r="C471" s="337"/>
      <c r="D471" s="651"/>
      <c r="E471" s="322"/>
      <c r="G471" s="322"/>
      <c r="H471" s="322"/>
      <c r="I471" s="322"/>
      <c r="J471" s="322"/>
      <c r="K471" s="340"/>
    </row>
    <row r="472" spans="1:16">
      <c r="D472" s="651"/>
      <c r="E472" s="322"/>
      <c r="G472" s="322"/>
      <c r="H472" s="322"/>
      <c r="I472" s="322"/>
      <c r="J472" s="322"/>
      <c r="K472" s="340"/>
    </row>
    <row r="473" spans="1:16">
      <c r="D473" s="651"/>
      <c r="E473" s="322"/>
      <c r="G473" s="322"/>
      <c r="H473" s="322"/>
      <c r="I473" s="322"/>
      <c r="J473" s="322"/>
      <c r="K473" s="322"/>
    </row>
    <row r="474" spans="1:16">
      <c r="D474" s="651"/>
      <c r="E474" s="322"/>
      <c r="G474" s="322"/>
      <c r="H474" s="322"/>
      <c r="I474" s="322"/>
      <c r="J474" s="109"/>
      <c r="K474" s="322"/>
    </row>
    <row r="475" spans="1:16">
      <c r="A475" s="323"/>
      <c r="B475" s="323"/>
      <c r="C475" s="323"/>
      <c r="D475" s="651"/>
      <c r="E475" s="322"/>
      <c r="G475" s="322"/>
      <c r="H475" s="322"/>
      <c r="I475" s="322"/>
      <c r="J475" s="322"/>
      <c r="K475" s="322"/>
    </row>
    <row r="476" spans="1:16">
      <c r="D476" s="651"/>
      <c r="E476" s="322"/>
      <c r="G476" s="322"/>
      <c r="H476" s="322"/>
      <c r="I476" s="322"/>
      <c r="J476" s="322"/>
      <c r="K476" s="322"/>
    </row>
    <row r="477" spans="1:16">
      <c r="D477" s="651"/>
      <c r="E477" s="322"/>
      <c r="G477" s="322"/>
      <c r="H477" s="322"/>
      <c r="I477" s="322"/>
      <c r="J477" s="322"/>
      <c r="K477" s="322"/>
    </row>
    <row r="478" spans="1:16">
      <c r="D478" s="651"/>
      <c r="E478" s="322"/>
      <c r="G478" s="322"/>
      <c r="H478" s="322"/>
      <c r="I478" s="322"/>
      <c r="J478" s="322"/>
      <c r="K478" s="322"/>
    </row>
    <row r="479" spans="1:16">
      <c r="D479" s="651"/>
      <c r="E479" s="322"/>
      <c r="G479" s="322"/>
      <c r="H479" s="322"/>
      <c r="I479" s="322"/>
      <c r="J479" s="322"/>
      <c r="K479" s="322"/>
    </row>
    <row r="480" spans="1:16">
      <c r="D480" s="651"/>
      <c r="E480" s="322"/>
      <c r="G480" s="322"/>
      <c r="H480" s="322"/>
      <c r="I480" s="322"/>
      <c r="J480" s="322"/>
      <c r="K480" s="322"/>
    </row>
    <row r="481" spans="4:11">
      <c r="D481" s="651"/>
      <c r="E481" s="322"/>
      <c r="G481" s="322"/>
      <c r="H481" s="322"/>
      <c r="I481" s="322"/>
      <c r="J481" s="322"/>
      <c r="K481" s="322"/>
    </row>
    <row r="482" spans="4:11">
      <c r="D482" s="651"/>
      <c r="E482" s="322"/>
      <c r="G482" s="322"/>
      <c r="H482" s="322"/>
      <c r="I482" s="322"/>
      <c r="J482" s="322"/>
      <c r="K482" s="322"/>
    </row>
    <row r="483" spans="4:11">
      <c r="D483" s="651"/>
      <c r="E483" s="322"/>
      <c r="G483" s="322"/>
      <c r="H483" s="322"/>
      <c r="I483" s="322"/>
      <c r="J483" s="322"/>
      <c r="K483" s="322"/>
    </row>
    <row r="484" spans="4:11">
      <c r="D484" s="322"/>
      <c r="E484" s="322"/>
      <c r="G484" s="322"/>
      <c r="H484" s="322"/>
      <c r="I484" s="322"/>
      <c r="J484" s="322"/>
      <c r="K484" s="109"/>
    </row>
    <row r="485" spans="4:11">
      <c r="D485" s="651"/>
      <c r="E485" s="322"/>
      <c r="G485" s="322"/>
      <c r="H485" s="322"/>
      <c r="I485" s="322"/>
      <c r="J485" s="322"/>
      <c r="K485" s="322"/>
    </row>
    <row r="486" spans="4:11">
      <c r="D486" s="651"/>
      <c r="E486" s="322"/>
      <c r="G486" s="322"/>
      <c r="H486" s="322"/>
      <c r="I486" s="322"/>
      <c r="J486" s="322"/>
      <c r="K486" s="322"/>
    </row>
    <row r="487" spans="4:11">
      <c r="D487" s="651"/>
      <c r="E487" s="322"/>
      <c r="G487" s="322"/>
      <c r="H487" s="322"/>
      <c r="I487" s="322"/>
      <c r="J487" s="322"/>
      <c r="K487" s="322"/>
    </row>
    <row r="488" spans="4:11">
      <c r="D488" s="322"/>
      <c r="E488" s="322"/>
      <c r="G488" s="322"/>
      <c r="H488" s="322"/>
      <c r="I488" s="322"/>
      <c r="J488" s="322"/>
      <c r="K488" s="109"/>
    </row>
    <row r="489" spans="4:11">
      <c r="D489" s="651"/>
      <c r="E489" s="322"/>
      <c r="G489" s="322"/>
      <c r="H489" s="322"/>
      <c r="I489" s="322"/>
      <c r="J489" s="322"/>
      <c r="K489" s="322"/>
    </row>
    <row r="490" spans="4:11">
      <c r="D490" s="651"/>
      <c r="E490" s="322"/>
      <c r="G490" s="322"/>
      <c r="H490" s="322"/>
      <c r="I490" s="322"/>
      <c r="J490" s="322"/>
      <c r="K490" s="322"/>
    </row>
    <row r="491" spans="4:11">
      <c r="D491" s="651"/>
      <c r="E491" s="322"/>
      <c r="G491" s="322"/>
      <c r="H491" s="322"/>
      <c r="I491" s="322"/>
      <c r="J491" s="322"/>
      <c r="K491" s="322"/>
    </row>
    <row r="492" spans="4:11">
      <c r="D492" s="651"/>
      <c r="E492" s="322"/>
      <c r="G492" s="322"/>
      <c r="H492" s="322"/>
      <c r="I492" s="322"/>
      <c r="J492" s="322"/>
      <c r="K492" s="109"/>
    </row>
    <row r="493" spans="4:11">
      <c r="D493" s="651"/>
      <c r="E493" s="322"/>
      <c r="G493" s="322"/>
      <c r="H493" s="322"/>
      <c r="I493" s="322"/>
      <c r="J493" s="322"/>
    </row>
    <row r="494" spans="4:11">
      <c r="D494" s="322"/>
      <c r="E494" s="322"/>
      <c r="G494" s="322"/>
      <c r="H494" s="322"/>
      <c r="I494" s="322"/>
      <c r="J494" s="109"/>
    </row>
    <row r="495" spans="4:11">
      <c r="D495" s="651"/>
      <c r="E495" s="322"/>
      <c r="G495" s="322"/>
      <c r="H495" s="322"/>
      <c r="I495" s="322"/>
      <c r="J495" s="322"/>
    </row>
    <row r="496" spans="4:11">
      <c r="D496" s="651"/>
      <c r="E496" s="322"/>
      <c r="G496" s="322"/>
      <c r="H496" s="322"/>
      <c r="I496" s="322"/>
      <c r="J496" s="322"/>
    </row>
    <row r="497" spans="4:10">
      <c r="D497" s="651"/>
      <c r="E497" s="322"/>
      <c r="G497" s="322"/>
      <c r="H497" s="322"/>
      <c r="I497" s="322"/>
      <c r="J497" s="322"/>
    </row>
    <row r="498" spans="4:10">
      <c r="D498" s="651"/>
      <c r="E498" s="322"/>
      <c r="G498" s="322"/>
      <c r="H498" s="322"/>
      <c r="I498" s="322"/>
      <c r="J498" s="322"/>
    </row>
    <row r="499" spans="4:10">
      <c r="D499" s="651"/>
      <c r="E499" s="322"/>
      <c r="G499" s="322"/>
      <c r="H499" s="322"/>
      <c r="I499" s="322"/>
      <c r="J499" s="322"/>
    </row>
    <row r="500" spans="4:10">
      <c r="D500" s="651"/>
      <c r="E500" s="322"/>
      <c r="G500" s="322"/>
      <c r="H500" s="322"/>
      <c r="I500" s="322"/>
      <c r="J500" s="322"/>
    </row>
    <row r="501" spans="4:10">
      <c r="D501" s="651"/>
      <c r="E501" s="322"/>
      <c r="G501" s="322"/>
      <c r="H501" s="322"/>
      <c r="I501" s="322"/>
      <c r="J501" s="322"/>
    </row>
    <row r="502" spans="4:10">
      <c r="D502" s="651"/>
      <c r="E502" s="322"/>
      <c r="G502" s="322"/>
      <c r="H502" s="322"/>
      <c r="I502" s="322"/>
      <c r="J502" s="322"/>
    </row>
    <row r="503" spans="4:10">
      <c r="D503" s="322"/>
      <c r="E503" s="322"/>
      <c r="G503" s="322"/>
      <c r="H503" s="322"/>
      <c r="I503" s="322"/>
      <c r="J503" s="322"/>
    </row>
    <row r="504" spans="4:10">
      <c r="D504" s="651"/>
      <c r="E504" s="322"/>
      <c r="G504" s="322"/>
      <c r="H504" s="322"/>
      <c r="I504" s="322"/>
      <c r="J504" s="322"/>
    </row>
    <row r="505" spans="4:10">
      <c r="D505" s="651"/>
      <c r="E505" s="322"/>
      <c r="G505" s="322"/>
      <c r="H505" s="322"/>
      <c r="I505" s="322"/>
      <c r="J505" s="322"/>
    </row>
    <row r="506" spans="4:10">
      <c r="D506" s="651"/>
      <c r="E506" s="322"/>
      <c r="G506" s="322"/>
      <c r="H506" s="322"/>
      <c r="I506" s="322"/>
      <c r="J506" s="322"/>
    </row>
    <row r="507" spans="4:10">
      <c r="D507" s="651"/>
      <c r="E507" s="322"/>
      <c r="G507" s="322"/>
      <c r="H507" s="322"/>
      <c r="I507" s="322"/>
      <c r="J507" s="322"/>
    </row>
    <row r="508" spans="4:10">
      <c r="D508" s="651"/>
      <c r="E508" s="322"/>
      <c r="G508" s="322"/>
      <c r="H508" s="322"/>
      <c r="I508" s="322"/>
      <c r="J508" s="322"/>
    </row>
    <row r="509" spans="4:10">
      <c r="D509" s="651"/>
      <c r="E509" s="322"/>
      <c r="G509" s="322"/>
      <c r="H509" s="322"/>
      <c r="I509" s="322"/>
      <c r="J509" s="322"/>
    </row>
    <row r="510" spans="4:10">
      <c r="D510" s="651"/>
      <c r="E510" s="322"/>
      <c r="G510" s="322"/>
      <c r="H510" s="322"/>
      <c r="I510" s="322"/>
      <c r="J510" s="322"/>
    </row>
    <row r="511" spans="4:10">
      <c r="D511" s="651"/>
      <c r="E511" s="322"/>
      <c r="G511" s="322"/>
      <c r="H511" s="322"/>
      <c r="I511" s="322"/>
      <c r="J511" s="322"/>
    </row>
    <row r="512" spans="4:10">
      <c r="D512" s="651"/>
      <c r="E512" s="322"/>
      <c r="G512" s="322"/>
      <c r="H512" s="322"/>
      <c r="I512" s="322"/>
      <c r="J512" s="322"/>
    </row>
    <row r="513" spans="4:10">
      <c r="D513" s="651"/>
      <c r="E513" s="322"/>
      <c r="G513" s="322"/>
      <c r="H513" s="322"/>
      <c r="I513" s="322"/>
      <c r="J513" s="322"/>
    </row>
    <row r="514" spans="4:10">
      <c r="D514" s="651"/>
      <c r="E514" s="322"/>
      <c r="G514" s="322"/>
      <c r="H514" s="322"/>
      <c r="I514" s="322"/>
      <c r="J514" s="322"/>
    </row>
    <row r="515" spans="4:10">
      <c r="D515" s="651"/>
      <c r="E515" s="322"/>
      <c r="G515" s="322"/>
      <c r="H515" s="322"/>
      <c r="I515" s="322"/>
      <c r="J515" s="322"/>
    </row>
    <row r="516" spans="4:10">
      <c r="D516" s="651"/>
      <c r="E516" s="322"/>
      <c r="G516" s="322"/>
      <c r="H516" s="322"/>
      <c r="I516" s="322"/>
      <c r="J516" s="322"/>
    </row>
    <row r="517" spans="4:10">
      <c r="D517" s="109"/>
      <c r="E517" s="341"/>
      <c r="F517" s="342"/>
      <c r="G517" s="322"/>
      <c r="H517" s="109"/>
      <c r="I517" s="322"/>
      <c r="J517" s="322"/>
    </row>
    <row r="518" spans="4:10">
      <c r="D518" s="651"/>
      <c r="E518" s="322"/>
      <c r="G518" s="322"/>
      <c r="H518" s="343"/>
      <c r="I518" s="322"/>
      <c r="J518" s="322"/>
    </row>
    <row r="519" spans="4:10">
      <c r="D519" s="651"/>
      <c r="E519" s="322"/>
      <c r="G519" s="322"/>
      <c r="H519" s="343"/>
      <c r="I519" s="322"/>
      <c r="J519" s="322"/>
    </row>
    <row r="520" spans="4:10">
      <c r="D520" s="651"/>
      <c r="E520" s="322"/>
      <c r="G520" s="322"/>
      <c r="H520" s="343"/>
      <c r="I520" s="322"/>
      <c r="J520" s="322"/>
    </row>
    <row r="521" spans="4:10">
      <c r="D521" s="651"/>
      <c r="E521" s="322"/>
      <c r="G521" s="322"/>
      <c r="H521" s="343"/>
      <c r="I521" s="322"/>
      <c r="J521" s="322"/>
    </row>
    <row r="522" spans="4:10">
      <c r="D522" s="651"/>
      <c r="E522" s="322"/>
      <c r="G522" s="322"/>
      <c r="H522" s="343"/>
      <c r="I522" s="322"/>
      <c r="J522" s="109"/>
    </row>
    <row r="523" spans="4:10">
      <c r="D523" s="651"/>
      <c r="E523" s="322"/>
      <c r="G523" s="322"/>
      <c r="H523" s="343"/>
      <c r="I523" s="322"/>
      <c r="J523" s="322"/>
    </row>
    <row r="524" spans="4:10">
      <c r="D524" s="651"/>
      <c r="E524" s="322"/>
      <c r="G524" s="322"/>
      <c r="H524" s="343"/>
      <c r="I524" s="322"/>
      <c r="J524" s="322"/>
    </row>
    <row r="525" spans="4:10">
      <c r="D525" s="651"/>
      <c r="E525" s="322"/>
      <c r="G525" s="322"/>
      <c r="H525" s="343"/>
      <c r="I525" s="322"/>
      <c r="J525" s="322"/>
    </row>
    <row r="526" spans="4:10">
      <c r="D526" s="651"/>
      <c r="E526" s="322"/>
      <c r="G526" s="322"/>
      <c r="H526" s="343"/>
      <c r="I526" s="322"/>
      <c r="J526" s="322"/>
    </row>
    <row r="527" spans="4:10">
      <c r="D527" s="651"/>
      <c r="E527" s="322"/>
      <c r="G527" s="322"/>
      <c r="H527" s="343"/>
      <c r="I527" s="322"/>
      <c r="J527" s="322"/>
    </row>
    <row r="528" spans="4:10">
      <c r="D528" s="651"/>
      <c r="E528" s="322"/>
      <c r="G528" s="322"/>
      <c r="H528" s="343"/>
      <c r="I528" s="322"/>
      <c r="J528" s="322"/>
    </row>
    <row r="529" spans="4:10">
      <c r="D529" s="651"/>
      <c r="E529" s="322"/>
      <c r="G529" s="322"/>
      <c r="H529" s="343"/>
      <c r="I529" s="344"/>
      <c r="J529" s="344"/>
    </row>
    <row r="530" spans="4:10">
      <c r="D530" s="651"/>
      <c r="E530" s="322"/>
      <c r="G530" s="322"/>
      <c r="H530" s="343"/>
      <c r="I530" s="344"/>
      <c r="J530" s="344"/>
    </row>
    <row r="531" spans="4:10">
      <c r="D531" s="651"/>
      <c r="E531" s="322"/>
      <c r="G531" s="322"/>
      <c r="H531" s="343"/>
      <c r="I531" s="322"/>
      <c r="J531" s="322"/>
    </row>
    <row r="532" spans="4:10">
      <c r="D532" s="651"/>
      <c r="E532" s="322"/>
      <c r="G532" s="322"/>
      <c r="H532" s="343"/>
      <c r="I532" s="344"/>
      <c r="J532" s="344"/>
    </row>
    <row r="533" spans="4:10">
      <c r="D533" s="651"/>
      <c r="E533" s="322"/>
      <c r="G533" s="322"/>
      <c r="H533" s="343"/>
      <c r="I533" s="344"/>
      <c r="J533" s="344"/>
    </row>
    <row r="534" spans="4:10">
      <c r="D534" s="651"/>
      <c r="E534" s="322"/>
      <c r="G534" s="322"/>
      <c r="H534" s="343"/>
      <c r="I534" s="322"/>
      <c r="J534" s="109"/>
    </row>
    <row r="535" spans="4:10">
      <c r="D535" s="651"/>
      <c r="E535" s="322"/>
      <c r="G535" s="322"/>
      <c r="H535" s="343"/>
      <c r="I535" s="322"/>
      <c r="J535" s="322"/>
    </row>
    <row r="536" spans="4:10">
      <c r="D536" s="651"/>
      <c r="E536" s="322"/>
      <c r="G536" s="322"/>
      <c r="H536" s="343"/>
      <c r="I536" s="322"/>
      <c r="J536" s="322"/>
    </row>
    <row r="537" spans="4:10">
      <c r="D537" s="651"/>
      <c r="E537" s="322"/>
      <c r="G537" s="322"/>
      <c r="H537" s="343"/>
      <c r="I537" s="322"/>
      <c r="J537" s="322"/>
    </row>
    <row r="538" spans="4:10">
      <c r="D538" s="651"/>
      <c r="E538" s="322"/>
      <c r="G538" s="322"/>
      <c r="H538" s="343"/>
      <c r="I538" s="322"/>
      <c r="J538" s="322"/>
    </row>
    <row r="539" spans="4:10">
      <c r="D539" s="651"/>
      <c r="E539" s="322"/>
      <c r="G539" s="322"/>
      <c r="H539" s="343"/>
      <c r="I539" s="322"/>
      <c r="J539" s="322"/>
    </row>
    <row r="540" spans="4:10">
      <c r="D540" s="651"/>
      <c r="E540" s="322"/>
      <c r="G540" s="322"/>
      <c r="H540" s="343"/>
      <c r="I540" s="322"/>
      <c r="J540" s="322"/>
    </row>
    <row r="541" spans="4:10">
      <c r="D541" s="651"/>
      <c r="E541" s="322"/>
      <c r="G541" s="322"/>
      <c r="H541" s="343"/>
      <c r="I541" s="322"/>
      <c r="J541" s="322"/>
    </row>
    <row r="542" spans="4:10">
      <c r="D542" s="651"/>
      <c r="E542" s="322"/>
      <c r="G542" s="322"/>
      <c r="H542" s="343"/>
      <c r="I542" s="322"/>
      <c r="J542" s="322"/>
    </row>
    <row r="543" spans="4:10">
      <c r="D543" s="651"/>
      <c r="E543" s="322"/>
      <c r="G543" s="322"/>
      <c r="H543" s="343"/>
      <c r="I543" s="322"/>
      <c r="J543" s="322"/>
    </row>
    <row r="544" spans="4:10">
      <c r="D544" s="651"/>
      <c r="E544" s="322"/>
      <c r="G544" s="322"/>
      <c r="H544" s="343"/>
      <c r="I544" s="322"/>
      <c r="J544" s="322"/>
    </row>
    <row r="545" spans="4:10">
      <c r="D545" s="322"/>
      <c r="E545" s="322"/>
      <c r="G545" s="322"/>
      <c r="H545" s="343"/>
      <c r="I545" s="322"/>
      <c r="J545" s="322"/>
    </row>
    <row r="546" spans="4:10">
      <c r="D546" s="109"/>
      <c r="E546" s="341"/>
      <c r="F546" s="342"/>
      <c r="G546" s="322"/>
      <c r="H546" s="109"/>
      <c r="I546" s="322"/>
      <c r="J546" s="109"/>
    </row>
    <row r="547" spans="4:10">
      <c r="D547" s="652"/>
      <c r="E547" s="344"/>
      <c r="F547" s="344"/>
      <c r="G547" s="322"/>
      <c r="H547" s="655"/>
      <c r="I547" s="322"/>
      <c r="J547" s="322"/>
    </row>
    <row r="548" spans="4:10">
      <c r="D548" s="652"/>
      <c r="E548" s="344"/>
      <c r="F548" s="344"/>
      <c r="G548" s="322"/>
      <c r="H548" s="655"/>
      <c r="I548" s="322"/>
      <c r="J548" s="322"/>
    </row>
    <row r="549" spans="4:10">
      <c r="D549" s="652"/>
      <c r="E549" s="344"/>
      <c r="F549" s="344"/>
      <c r="G549" s="322"/>
      <c r="H549" s="655"/>
      <c r="I549" s="322"/>
      <c r="J549" s="322"/>
    </row>
    <row r="550" spans="4:10">
      <c r="D550" s="652"/>
      <c r="E550" s="344"/>
      <c r="F550" s="344"/>
      <c r="G550" s="322"/>
      <c r="H550" s="655"/>
      <c r="I550" s="322"/>
      <c r="J550" s="322"/>
    </row>
    <row r="551" spans="4:10">
      <c r="D551" s="652"/>
      <c r="E551" s="344"/>
      <c r="F551" s="344"/>
      <c r="G551" s="322"/>
      <c r="H551" s="655"/>
      <c r="I551" s="322"/>
      <c r="J551" s="322"/>
    </row>
    <row r="552" spans="4:10">
      <c r="D552" s="652"/>
      <c r="E552" s="344"/>
      <c r="F552" s="344"/>
      <c r="G552" s="322"/>
      <c r="H552" s="655"/>
      <c r="I552" s="322"/>
      <c r="J552" s="322"/>
    </row>
    <row r="553" spans="4:10">
      <c r="D553" s="652"/>
      <c r="E553" s="344"/>
      <c r="F553" s="344"/>
      <c r="G553" s="322"/>
      <c r="H553" s="655"/>
      <c r="I553" s="322"/>
      <c r="J553" s="322"/>
    </row>
    <row r="554" spans="4:10">
      <c r="D554" s="652"/>
      <c r="E554" s="344"/>
      <c r="F554" s="344"/>
      <c r="G554" s="322"/>
      <c r="H554" s="655"/>
      <c r="I554" s="322"/>
      <c r="J554" s="322"/>
    </row>
    <row r="555" spans="4:10">
      <c r="D555" s="652"/>
      <c r="E555" s="344"/>
      <c r="F555" s="344"/>
      <c r="G555" s="322"/>
      <c r="H555" s="655"/>
      <c r="I555" s="322"/>
      <c r="J555" s="322"/>
    </row>
    <row r="556" spans="4:10">
      <c r="D556" s="652"/>
      <c r="E556" s="344"/>
      <c r="F556" s="344"/>
      <c r="G556" s="322"/>
      <c r="H556" s="655"/>
      <c r="I556" s="322"/>
      <c r="J556" s="322"/>
    </row>
    <row r="557" spans="4:10">
      <c r="D557" s="652"/>
      <c r="E557" s="344"/>
      <c r="F557" s="344"/>
      <c r="G557" s="322"/>
      <c r="H557" s="655"/>
      <c r="I557" s="322"/>
      <c r="J557" s="322"/>
    </row>
    <row r="558" spans="4:10">
      <c r="D558" s="652"/>
      <c r="E558" s="344"/>
      <c r="F558" s="344"/>
      <c r="G558" s="322"/>
      <c r="H558" s="655"/>
      <c r="I558" s="322"/>
      <c r="J558" s="322"/>
    </row>
    <row r="559" spans="4:10">
      <c r="D559" s="652"/>
      <c r="E559" s="344"/>
      <c r="F559" s="344"/>
      <c r="G559" s="322"/>
      <c r="H559" s="655"/>
      <c r="I559" s="322"/>
      <c r="J559" s="322"/>
    </row>
    <row r="560" spans="4:10">
      <c r="D560" s="652"/>
      <c r="E560" s="344"/>
      <c r="F560" s="344"/>
      <c r="G560" s="322"/>
      <c r="H560" s="655"/>
      <c r="I560" s="322"/>
      <c r="J560" s="322"/>
    </row>
    <row r="561" spans="4:10">
      <c r="D561" s="651"/>
      <c r="E561" s="322"/>
      <c r="G561" s="322"/>
      <c r="H561" s="655"/>
      <c r="I561" s="322"/>
      <c r="J561" s="322"/>
    </row>
    <row r="562" spans="4:10">
      <c r="D562" s="651"/>
      <c r="E562" s="322"/>
      <c r="F562" s="344"/>
      <c r="G562" s="322"/>
      <c r="H562" s="655"/>
      <c r="I562" s="322"/>
      <c r="J562" s="322"/>
    </row>
    <row r="563" spans="4:10">
      <c r="D563" s="651"/>
      <c r="E563" s="322"/>
      <c r="F563" s="344"/>
      <c r="G563" s="322"/>
      <c r="H563" s="655"/>
      <c r="I563" s="322"/>
      <c r="J563" s="322"/>
    </row>
    <row r="564" spans="4:10">
      <c r="D564" s="651"/>
      <c r="E564" s="322"/>
      <c r="F564" s="344"/>
      <c r="G564" s="322"/>
      <c r="H564" s="655"/>
      <c r="I564" s="322"/>
      <c r="J564" s="322"/>
    </row>
    <row r="565" spans="4:10">
      <c r="D565" s="651"/>
      <c r="E565" s="322"/>
      <c r="F565" s="344"/>
      <c r="G565" s="322"/>
      <c r="H565" s="655"/>
      <c r="I565" s="322"/>
      <c r="J565" s="322"/>
    </row>
    <row r="566" spans="4:10">
      <c r="D566" s="109"/>
      <c r="E566" s="341"/>
      <c r="F566" s="342"/>
      <c r="G566" s="322"/>
      <c r="H566" s="109"/>
      <c r="I566" s="322"/>
      <c r="J566" s="322"/>
    </row>
    <row r="567" spans="4:10">
      <c r="D567" s="651"/>
      <c r="E567" s="322"/>
      <c r="F567" s="344"/>
      <c r="G567" s="322"/>
      <c r="H567" s="345"/>
      <c r="I567" s="322"/>
      <c r="J567" s="322"/>
    </row>
    <row r="568" spans="4:10">
      <c r="D568" s="651"/>
      <c r="E568" s="322"/>
      <c r="F568" s="344"/>
      <c r="G568" s="322"/>
      <c r="H568" s="345"/>
      <c r="I568" s="322"/>
      <c r="J568" s="322"/>
    </row>
    <row r="569" spans="4:10">
      <c r="D569" s="651"/>
      <c r="E569" s="322"/>
      <c r="F569" s="344"/>
      <c r="G569" s="322"/>
      <c r="H569" s="345"/>
      <c r="I569" s="322"/>
      <c r="J569" s="322"/>
    </row>
    <row r="570" spans="4:10">
      <c r="D570" s="651"/>
      <c r="E570" s="322"/>
      <c r="F570" s="344"/>
      <c r="G570" s="322"/>
      <c r="H570" s="345"/>
      <c r="I570" s="322"/>
      <c r="J570" s="322"/>
    </row>
    <row r="571" spans="4:10">
      <c r="D571" s="651"/>
      <c r="E571" s="322"/>
      <c r="F571" s="344"/>
      <c r="G571" s="322"/>
      <c r="H571" s="345"/>
      <c r="I571" s="322"/>
      <c r="J571" s="322"/>
    </row>
    <row r="572" spans="4:10">
      <c r="D572" s="651"/>
      <c r="E572" s="322"/>
      <c r="F572" s="344"/>
      <c r="G572" s="322"/>
      <c r="H572" s="345"/>
      <c r="I572" s="322"/>
      <c r="J572" s="322"/>
    </row>
    <row r="573" spans="4:10">
      <c r="D573" s="651"/>
      <c r="E573" s="322"/>
      <c r="F573" s="344"/>
      <c r="G573" s="322"/>
      <c r="H573" s="345"/>
      <c r="I573" s="322"/>
      <c r="J573" s="322"/>
    </row>
    <row r="574" spans="4:10">
      <c r="D574" s="651"/>
      <c r="E574" s="322"/>
      <c r="F574" s="344"/>
      <c r="G574" s="322"/>
      <c r="H574" s="345"/>
      <c r="I574" s="322"/>
      <c r="J574" s="322"/>
    </row>
    <row r="575" spans="4:10">
      <c r="D575" s="651"/>
      <c r="E575" s="322"/>
      <c r="F575" s="344"/>
      <c r="G575" s="322"/>
      <c r="H575" s="345"/>
      <c r="I575" s="322"/>
      <c r="J575" s="109"/>
    </row>
    <row r="576" spans="4:10">
      <c r="D576" s="651"/>
      <c r="E576" s="322"/>
      <c r="F576" s="344"/>
      <c r="G576" s="322"/>
      <c r="H576" s="345"/>
      <c r="I576" s="322"/>
      <c r="J576" s="322"/>
    </row>
    <row r="577" spans="4:10">
      <c r="D577" s="651"/>
      <c r="E577" s="322"/>
      <c r="G577" s="322"/>
      <c r="H577" s="345"/>
      <c r="I577" s="322"/>
      <c r="J577" s="322"/>
    </row>
    <row r="578" spans="4:10">
      <c r="D578" s="651"/>
      <c r="E578" s="322"/>
      <c r="G578" s="322"/>
      <c r="H578" s="345"/>
      <c r="I578" s="322"/>
      <c r="J578" s="322"/>
    </row>
    <row r="579" spans="4:10">
      <c r="D579" s="651"/>
      <c r="E579" s="322"/>
      <c r="G579" s="322"/>
      <c r="H579" s="345"/>
      <c r="I579" s="322"/>
      <c r="J579" s="322"/>
    </row>
    <row r="580" spans="4:10">
      <c r="D580" s="651"/>
      <c r="E580" s="322"/>
      <c r="G580" s="322"/>
      <c r="H580" s="345"/>
      <c r="I580" s="322"/>
      <c r="J580" s="322"/>
    </row>
    <row r="581" spans="4:10">
      <c r="D581" s="651"/>
      <c r="E581" s="322"/>
      <c r="G581" s="322"/>
      <c r="H581" s="345"/>
      <c r="I581" s="322"/>
      <c r="J581" s="322"/>
    </row>
    <row r="582" spans="4:10">
      <c r="D582" s="651"/>
      <c r="E582" s="322"/>
      <c r="F582" s="344"/>
      <c r="G582" s="322"/>
      <c r="H582" s="345"/>
      <c r="I582" s="322"/>
      <c r="J582" s="322"/>
    </row>
    <row r="583" spans="4:10">
      <c r="D583" s="651"/>
      <c r="E583" s="322"/>
      <c r="F583" s="344"/>
      <c r="G583" s="322"/>
      <c r="H583" s="345"/>
      <c r="I583" s="322"/>
      <c r="J583" s="322"/>
    </row>
    <row r="584" spans="4:10">
      <c r="D584" s="651"/>
      <c r="E584" s="322"/>
      <c r="F584" s="344"/>
      <c r="G584" s="322"/>
      <c r="H584" s="345"/>
      <c r="I584" s="322"/>
      <c r="J584" s="322"/>
    </row>
    <row r="585" spans="4:10">
      <c r="D585" s="651"/>
      <c r="E585" s="322"/>
      <c r="F585" s="344"/>
      <c r="G585" s="322"/>
      <c r="H585" s="345"/>
      <c r="I585" s="322"/>
      <c r="J585" s="322"/>
    </row>
    <row r="586" spans="4:10">
      <c r="D586" s="651"/>
      <c r="E586" s="322"/>
      <c r="F586" s="344"/>
      <c r="G586" s="322"/>
      <c r="H586" s="345"/>
      <c r="I586" s="322"/>
      <c r="J586" s="322"/>
    </row>
    <row r="587" spans="4:10">
      <c r="D587" s="651"/>
      <c r="E587" s="322"/>
      <c r="F587" s="344"/>
      <c r="G587" s="322"/>
      <c r="H587" s="345"/>
      <c r="I587" s="322"/>
      <c r="J587" s="322"/>
    </row>
    <row r="588" spans="4:10">
      <c r="D588" s="322"/>
      <c r="E588" s="322"/>
      <c r="F588" s="344"/>
      <c r="G588" s="322"/>
      <c r="H588" s="345"/>
      <c r="I588" s="322"/>
      <c r="J588" s="322"/>
    </row>
    <row r="589" spans="4:10">
      <c r="D589" s="651"/>
      <c r="E589" s="322"/>
      <c r="F589" s="344"/>
      <c r="G589" s="322"/>
      <c r="H589" s="345"/>
      <c r="I589" s="322"/>
      <c r="J589" s="322"/>
    </row>
    <row r="590" spans="4:10">
      <c r="D590" s="651"/>
      <c r="E590" s="322"/>
      <c r="F590" s="344"/>
      <c r="G590" s="322"/>
      <c r="H590" s="345"/>
      <c r="I590" s="322"/>
      <c r="J590" s="322"/>
    </row>
    <row r="591" spans="4:10">
      <c r="D591" s="651"/>
      <c r="E591" s="322"/>
      <c r="F591" s="344"/>
      <c r="G591" s="322"/>
      <c r="H591" s="345"/>
      <c r="I591" s="322"/>
      <c r="J591" s="322"/>
    </row>
    <row r="592" spans="4:10">
      <c r="D592" s="322"/>
      <c r="E592" s="322"/>
      <c r="F592" s="344"/>
      <c r="G592" s="322"/>
      <c r="H592" s="345"/>
      <c r="I592" s="322"/>
      <c r="J592" s="322"/>
    </row>
    <row r="593" spans="4:10">
      <c r="D593" s="322"/>
      <c r="E593" s="322"/>
      <c r="F593" s="344"/>
      <c r="G593" s="322"/>
      <c r="H593" s="345"/>
      <c r="I593" s="322"/>
      <c r="J593" s="322"/>
    </row>
    <row r="594" spans="4:10">
      <c r="D594" s="109"/>
      <c r="E594" s="341"/>
      <c r="F594" s="342"/>
      <c r="G594" s="322"/>
      <c r="H594" s="109"/>
      <c r="I594" s="322"/>
      <c r="J594" s="322"/>
    </row>
    <row r="595" spans="4:10">
      <c r="D595" s="651"/>
      <c r="E595" s="322"/>
      <c r="G595" s="322"/>
      <c r="H595" s="345"/>
      <c r="I595" s="322"/>
      <c r="J595" s="109"/>
    </row>
    <row r="596" spans="4:10">
      <c r="D596" s="651"/>
      <c r="E596" s="322"/>
      <c r="G596" s="322"/>
      <c r="H596" s="345"/>
      <c r="I596" s="322"/>
      <c r="J596" s="322"/>
    </row>
    <row r="597" spans="4:10">
      <c r="D597" s="651"/>
      <c r="E597" s="322"/>
      <c r="G597" s="322"/>
      <c r="H597" s="345"/>
      <c r="I597" s="322"/>
      <c r="J597" s="322"/>
    </row>
    <row r="598" spans="4:10">
      <c r="D598" s="321"/>
      <c r="E598" s="322"/>
      <c r="G598" s="322"/>
      <c r="H598" s="345"/>
      <c r="I598" s="322"/>
      <c r="J598" s="322"/>
    </row>
    <row r="599" spans="4:10">
      <c r="D599" s="321"/>
      <c r="E599" s="322"/>
      <c r="G599" s="322"/>
      <c r="H599" s="345"/>
      <c r="I599" s="322"/>
      <c r="J599" s="322"/>
    </row>
    <row r="600" spans="4:10">
      <c r="D600" s="321"/>
      <c r="E600" s="322"/>
      <c r="G600" s="322"/>
      <c r="H600" s="345"/>
      <c r="I600" s="322"/>
      <c r="J600" s="322"/>
    </row>
    <row r="601" spans="4:10">
      <c r="D601" s="652"/>
      <c r="E601" s="344"/>
      <c r="F601" s="344"/>
      <c r="G601" s="344"/>
      <c r="H601" s="345"/>
      <c r="I601" s="322"/>
      <c r="J601" s="322"/>
    </row>
    <row r="602" spans="4:10">
      <c r="D602" s="652"/>
      <c r="E602" s="344"/>
      <c r="F602" s="344"/>
      <c r="G602" s="344"/>
      <c r="H602" s="345"/>
      <c r="I602" s="322"/>
      <c r="J602" s="322"/>
    </row>
    <row r="603" spans="4:10">
      <c r="D603" s="322"/>
      <c r="E603" s="322"/>
      <c r="G603" s="322"/>
      <c r="H603" s="345"/>
      <c r="I603" s="322"/>
      <c r="J603" s="322"/>
    </row>
    <row r="604" spans="4:10">
      <c r="D604" s="344"/>
      <c r="E604" s="344"/>
      <c r="F604" s="344"/>
      <c r="G604" s="344"/>
      <c r="H604" s="345"/>
      <c r="I604" s="322"/>
      <c r="J604" s="322"/>
    </row>
    <row r="605" spans="4:10">
      <c r="D605" s="344"/>
      <c r="E605" s="344"/>
      <c r="F605" s="344"/>
      <c r="G605" s="344"/>
      <c r="H605" s="345"/>
      <c r="I605" s="322"/>
      <c r="J605" s="322"/>
    </row>
    <row r="606" spans="4:10">
      <c r="D606" s="109"/>
      <c r="E606" s="341"/>
      <c r="F606" s="342"/>
      <c r="G606" s="322"/>
      <c r="H606" s="109"/>
      <c r="I606" s="322"/>
      <c r="J606" s="322"/>
    </row>
    <row r="607" spans="4:10">
      <c r="D607" s="651"/>
      <c r="E607" s="322"/>
      <c r="G607" s="322"/>
      <c r="H607" s="343"/>
      <c r="I607" s="322"/>
      <c r="J607" s="109"/>
    </row>
    <row r="608" spans="4:10">
      <c r="D608" s="651"/>
      <c r="E608" s="322"/>
      <c r="G608" s="322"/>
      <c r="H608" s="343"/>
      <c r="I608" s="322"/>
      <c r="J608" s="322"/>
    </row>
    <row r="609" spans="4:10">
      <c r="D609" s="651"/>
      <c r="E609" s="322"/>
      <c r="G609" s="322"/>
      <c r="H609" s="343"/>
      <c r="I609" s="322"/>
      <c r="J609" s="322"/>
    </row>
    <row r="610" spans="4:10">
      <c r="D610" s="651"/>
      <c r="E610" s="322"/>
      <c r="G610" s="322"/>
      <c r="H610" s="343"/>
      <c r="I610" s="322"/>
      <c r="J610" s="322"/>
    </row>
    <row r="611" spans="4:10">
      <c r="D611" s="651"/>
      <c r="E611" s="322"/>
      <c r="G611" s="322"/>
      <c r="H611" s="343"/>
      <c r="I611" s="322"/>
      <c r="J611" s="322"/>
    </row>
    <row r="612" spans="4:10">
      <c r="D612" s="651"/>
      <c r="E612" s="322"/>
      <c r="G612" s="322"/>
      <c r="H612" s="343"/>
      <c r="I612" s="322"/>
      <c r="J612" s="322"/>
    </row>
    <row r="613" spans="4:10">
      <c r="D613" s="651"/>
      <c r="E613" s="322"/>
      <c r="G613" s="322"/>
      <c r="H613" s="343"/>
      <c r="I613" s="322"/>
      <c r="J613" s="322"/>
    </row>
    <row r="614" spans="4:10">
      <c r="D614" s="651"/>
      <c r="E614" s="322"/>
      <c r="G614" s="322"/>
      <c r="H614" s="343"/>
      <c r="I614" s="322"/>
      <c r="J614" s="322"/>
    </row>
    <row r="615" spans="4:10">
      <c r="D615" s="651"/>
      <c r="E615" s="322"/>
      <c r="G615" s="322"/>
      <c r="H615" s="343"/>
      <c r="I615" s="322"/>
      <c r="J615" s="322"/>
    </row>
    <row r="616" spans="4:10">
      <c r="D616" s="651"/>
      <c r="E616" s="322"/>
      <c r="G616" s="322"/>
      <c r="H616" s="343"/>
      <c r="I616" s="322"/>
      <c r="J616" s="322"/>
    </row>
    <row r="617" spans="4:10">
      <c r="D617" s="651"/>
      <c r="E617" s="322"/>
      <c r="G617" s="322"/>
      <c r="H617" s="343"/>
      <c r="I617" s="344"/>
      <c r="J617" s="344"/>
    </row>
    <row r="618" spans="4:10">
      <c r="D618" s="109"/>
      <c r="E618" s="341"/>
      <c r="F618" s="342"/>
      <c r="G618" s="322"/>
      <c r="H618" s="109"/>
      <c r="I618" s="322"/>
      <c r="J618" s="322"/>
    </row>
    <row r="619" spans="4:10">
      <c r="D619" s="652"/>
      <c r="E619" s="344"/>
      <c r="F619" s="344"/>
      <c r="G619" s="322"/>
      <c r="H619" s="344"/>
      <c r="I619" s="322"/>
      <c r="J619" s="322"/>
    </row>
    <row r="620" spans="4:10">
      <c r="D620" s="652"/>
      <c r="E620" s="344"/>
      <c r="F620" s="344"/>
      <c r="G620" s="322"/>
      <c r="H620" s="344"/>
      <c r="I620" s="322"/>
      <c r="J620" s="322"/>
    </row>
    <row r="621" spans="4:10">
      <c r="D621" s="652"/>
      <c r="E621" s="344"/>
      <c r="F621" s="344"/>
      <c r="G621" s="322"/>
      <c r="H621" s="344"/>
      <c r="I621" s="322"/>
      <c r="J621" s="322"/>
    </row>
    <row r="622" spans="4:10">
      <c r="D622" s="652"/>
      <c r="E622" s="344"/>
      <c r="F622" s="344"/>
      <c r="G622" s="322"/>
      <c r="H622" s="344"/>
      <c r="I622" s="322"/>
      <c r="J622" s="322"/>
    </row>
    <row r="623" spans="4:10">
      <c r="D623" s="652"/>
      <c r="E623" s="344"/>
      <c r="F623" s="344"/>
      <c r="G623" s="322"/>
      <c r="H623" s="344"/>
      <c r="I623" s="322"/>
      <c r="J623" s="109"/>
    </row>
    <row r="624" spans="4:10">
      <c r="D624" s="652"/>
      <c r="E624" s="344"/>
      <c r="F624" s="344"/>
      <c r="G624" s="322"/>
      <c r="H624" s="344"/>
      <c r="I624" s="344"/>
      <c r="J624" s="344"/>
    </row>
    <row r="625" spans="4:10">
      <c r="D625" s="344"/>
      <c r="E625" s="344"/>
      <c r="F625" s="344"/>
      <c r="G625" s="322"/>
      <c r="H625" s="344"/>
      <c r="I625" s="344"/>
      <c r="J625" s="344"/>
    </row>
    <row r="626" spans="4:10">
      <c r="D626" s="652"/>
      <c r="E626" s="344"/>
      <c r="F626" s="344"/>
      <c r="G626" s="322"/>
      <c r="H626" s="344"/>
      <c r="I626" s="344"/>
      <c r="J626" s="344"/>
    </row>
    <row r="627" spans="4:10">
      <c r="D627" s="652"/>
      <c r="E627" s="344"/>
      <c r="F627" s="344"/>
      <c r="G627" s="322"/>
      <c r="H627" s="344"/>
      <c r="I627" s="344"/>
      <c r="J627" s="344"/>
    </row>
    <row r="628" spans="4:10">
      <c r="D628" s="652"/>
      <c r="E628" s="344"/>
      <c r="F628" s="344"/>
      <c r="G628" s="322"/>
      <c r="H628" s="344"/>
      <c r="I628" s="344"/>
      <c r="J628" s="344"/>
    </row>
    <row r="629" spans="4:10">
      <c r="D629" s="652"/>
      <c r="E629" s="344"/>
      <c r="F629" s="344"/>
      <c r="G629" s="322"/>
      <c r="H629" s="344"/>
      <c r="I629" s="344"/>
      <c r="J629" s="344"/>
    </row>
    <row r="630" spans="4:10">
      <c r="D630" s="652"/>
      <c r="E630" s="344"/>
      <c r="F630" s="344"/>
      <c r="G630" s="322"/>
      <c r="H630" s="344"/>
      <c r="I630" s="344"/>
      <c r="J630" s="344"/>
    </row>
    <row r="631" spans="4:10">
      <c r="D631" s="652"/>
      <c r="E631" s="344"/>
      <c r="F631" s="344"/>
      <c r="G631" s="322"/>
      <c r="H631" s="344"/>
      <c r="I631" s="344"/>
      <c r="J631" s="344"/>
    </row>
    <row r="632" spans="4:10">
      <c r="D632" s="652"/>
      <c r="E632" s="344"/>
      <c r="F632" s="344"/>
      <c r="G632" s="322"/>
      <c r="H632" s="344"/>
      <c r="I632" s="344"/>
      <c r="J632" s="344"/>
    </row>
    <row r="633" spans="4:10">
      <c r="D633" s="652"/>
      <c r="E633" s="344"/>
      <c r="F633" s="344"/>
      <c r="G633" s="322"/>
      <c r="H633" s="344"/>
      <c r="I633" s="322"/>
      <c r="J633" s="109"/>
    </row>
    <row r="634" spans="4:10">
      <c r="D634" s="652"/>
      <c r="E634" s="344"/>
      <c r="F634" s="344"/>
      <c r="G634" s="322"/>
      <c r="H634" s="344"/>
      <c r="I634" s="322"/>
      <c r="J634" s="322"/>
    </row>
    <row r="635" spans="4:10">
      <c r="D635" s="652"/>
      <c r="E635" s="344"/>
      <c r="F635" s="344"/>
      <c r="G635" s="322"/>
      <c r="H635" s="344"/>
      <c r="I635" s="322"/>
      <c r="J635" s="322"/>
    </row>
    <row r="636" spans="4:10">
      <c r="D636" s="652"/>
      <c r="E636" s="344"/>
      <c r="F636" s="344"/>
      <c r="G636" s="322"/>
      <c r="H636" s="344"/>
      <c r="I636" s="322"/>
      <c r="J636" s="322"/>
    </row>
    <row r="637" spans="4:10">
      <c r="D637" s="652"/>
      <c r="E637" s="344"/>
      <c r="F637" s="344"/>
      <c r="G637" s="322"/>
      <c r="H637" s="344"/>
      <c r="I637" s="322"/>
      <c r="J637" s="322"/>
    </row>
    <row r="638" spans="4:10">
      <c r="D638" s="652"/>
      <c r="E638" s="344"/>
      <c r="F638" s="344"/>
      <c r="G638" s="322"/>
      <c r="H638" s="344"/>
      <c r="I638" s="322"/>
      <c r="J638" s="322"/>
    </row>
    <row r="639" spans="4:10">
      <c r="D639" s="652"/>
      <c r="E639" s="344"/>
      <c r="F639" s="344"/>
      <c r="G639" s="322"/>
      <c r="H639" s="344"/>
      <c r="I639" s="322"/>
      <c r="J639" s="322"/>
    </row>
    <row r="640" spans="4:10">
      <c r="D640" s="652"/>
      <c r="E640" s="344"/>
      <c r="F640" s="344"/>
      <c r="G640" s="322"/>
      <c r="H640" s="344"/>
      <c r="I640" s="322"/>
      <c r="J640" s="322"/>
    </row>
    <row r="641" spans="4:10">
      <c r="D641" s="652"/>
      <c r="E641" s="344"/>
      <c r="F641" s="344"/>
      <c r="G641" s="322"/>
      <c r="H641" s="344"/>
      <c r="I641" s="322"/>
      <c r="J641" s="322"/>
    </row>
    <row r="642" spans="4:10">
      <c r="D642" s="652"/>
      <c r="E642" s="344"/>
      <c r="F642" s="344"/>
      <c r="G642" s="322"/>
      <c r="H642" s="344"/>
      <c r="I642" s="322"/>
      <c r="J642" s="322"/>
    </row>
    <row r="643" spans="4:10">
      <c r="D643" s="652"/>
      <c r="E643" s="344"/>
      <c r="F643" s="344"/>
      <c r="G643" s="322"/>
      <c r="H643" s="344"/>
      <c r="I643" s="322"/>
      <c r="J643" s="322"/>
    </row>
    <row r="644" spans="4:10">
      <c r="D644" s="652"/>
      <c r="E644" s="344"/>
      <c r="F644" s="344"/>
      <c r="G644" s="322"/>
      <c r="H644" s="344"/>
      <c r="I644" s="322"/>
      <c r="J644" s="322"/>
    </row>
    <row r="645" spans="4:10">
      <c r="D645" s="652"/>
      <c r="E645" s="344"/>
      <c r="F645" s="344"/>
      <c r="G645" s="322"/>
      <c r="H645" s="344"/>
      <c r="I645" s="322"/>
      <c r="J645" s="322"/>
    </row>
    <row r="646" spans="4:10">
      <c r="D646" s="652"/>
      <c r="E646" s="344"/>
      <c r="F646" s="344"/>
      <c r="G646" s="322"/>
      <c r="H646" s="344"/>
      <c r="I646" s="322"/>
      <c r="J646" s="322"/>
    </row>
    <row r="647" spans="4:10">
      <c r="D647" s="109"/>
      <c r="E647" s="341"/>
      <c r="F647" s="342"/>
      <c r="G647" s="322"/>
      <c r="H647" s="109"/>
      <c r="I647" s="322"/>
      <c r="J647" s="322"/>
    </row>
    <row r="648" spans="4:10">
      <c r="D648" s="651"/>
      <c r="E648" s="322"/>
      <c r="G648" s="322"/>
      <c r="H648" s="343"/>
      <c r="I648" s="322"/>
      <c r="J648" s="322"/>
    </row>
    <row r="649" spans="4:10">
      <c r="D649" s="651"/>
      <c r="E649" s="322"/>
      <c r="G649" s="322"/>
      <c r="H649" s="343"/>
      <c r="I649" s="322"/>
      <c r="J649" s="109"/>
    </row>
    <row r="650" spans="4:10">
      <c r="D650" s="651"/>
      <c r="E650" s="322"/>
      <c r="G650" s="322"/>
      <c r="H650" s="343"/>
      <c r="I650" s="322"/>
      <c r="J650" s="322"/>
    </row>
    <row r="651" spans="4:10">
      <c r="D651" s="651"/>
      <c r="E651" s="322"/>
      <c r="G651" s="322"/>
      <c r="H651" s="343"/>
      <c r="I651" s="322"/>
      <c r="J651" s="322"/>
    </row>
    <row r="652" spans="4:10">
      <c r="D652" s="322"/>
      <c r="E652" s="322"/>
      <c r="G652" s="322"/>
      <c r="H652" s="343"/>
      <c r="I652" s="322"/>
      <c r="J652" s="322"/>
    </row>
    <row r="653" spans="4:10">
      <c r="D653" s="322"/>
      <c r="E653" s="322"/>
      <c r="G653" s="322"/>
      <c r="H653" s="343"/>
      <c r="I653" s="322"/>
      <c r="J653" s="322"/>
    </row>
    <row r="654" spans="4:10">
      <c r="D654" s="322"/>
      <c r="E654" s="322"/>
      <c r="G654" s="322"/>
      <c r="H654" s="343"/>
      <c r="I654" s="322"/>
      <c r="J654" s="322"/>
    </row>
    <row r="655" spans="4:10">
      <c r="D655" s="651"/>
      <c r="E655" s="322"/>
      <c r="G655" s="322"/>
      <c r="H655" s="343"/>
      <c r="I655" s="322"/>
      <c r="J655" s="322"/>
    </row>
    <row r="656" spans="4:10">
      <c r="D656" s="651"/>
      <c r="E656" s="322"/>
      <c r="G656" s="322"/>
      <c r="H656" s="343"/>
      <c r="I656" s="322"/>
      <c r="J656" s="322"/>
    </row>
    <row r="657" spans="4:10">
      <c r="D657" s="651"/>
      <c r="E657" s="322"/>
      <c r="G657" s="322"/>
      <c r="H657" s="343"/>
      <c r="I657" s="322"/>
      <c r="J657" s="322"/>
    </row>
    <row r="658" spans="4:10">
      <c r="D658" s="651"/>
      <c r="E658" s="322"/>
      <c r="G658" s="322"/>
      <c r="H658" s="343"/>
      <c r="I658" s="322"/>
      <c r="J658" s="322"/>
    </row>
    <row r="659" spans="4:10">
      <c r="D659" s="651"/>
      <c r="E659" s="322"/>
      <c r="G659" s="322"/>
      <c r="H659" s="343"/>
      <c r="I659" s="322"/>
      <c r="J659" s="322"/>
    </row>
    <row r="660" spans="4:10">
      <c r="D660" s="651"/>
      <c r="E660" s="322"/>
      <c r="G660" s="322"/>
      <c r="H660" s="343"/>
      <c r="I660" s="322"/>
      <c r="J660" s="322"/>
    </row>
    <row r="661" spans="4:10">
      <c r="D661" s="651"/>
      <c r="E661" s="322"/>
      <c r="G661" s="322"/>
      <c r="H661" s="343"/>
      <c r="I661" s="322"/>
      <c r="J661" s="322"/>
    </row>
    <row r="662" spans="4:10">
      <c r="D662" s="651"/>
      <c r="E662" s="322"/>
      <c r="G662" s="322"/>
      <c r="H662" s="343"/>
      <c r="I662" s="322"/>
      <c r="J662" s="322"/>
    </row>
    <row r="663" spans="4:10">
      <c r="D663" s="651"/>
      <c r="E663" s="322"/>
      <c r="G663" s="322"/>
      <c r="H663" s="343"/>
      <c r="I663" s="322"/>
      <c r="J663" s="322"/>
    </row>
    <row r="664" spans="4:10">
      <c r="D664" s="651"/>
      <c r="E664" s="322"/>
      <c r="G664" s="322"/>
      <c r="H664" s="343"/>
      <c r="I664" s="322"/>
      <c r="J664" s="322"/>
    </row>
    <row r="665" spans="4:10">
      <c r="D665" s="651"/>
      <c r="E665" s="322"/>
      <c r="G665" s="322"/>
      <c r="H665" s="343"/>
      <c r="I665" s="322"/>
      <c r="J665" s="322"/>
    </row>
    <row r="666" spans="4:10">
      <c r="D666" s="651"/>
      <c r="E666" s="322"/>
      <c r="G666" s="322"/>
      <c r="H666" s="343"/>
      <c r="I666" s="322"/>
      <c r="J666" s="322"/>
    </row>
    <row r="667" spans="4:10">
      <c r="D667" s="109"/>
      <c r="E667" s="341"/>
      <c r="F667" s="342"/>
      <c r="G667" s="322"/>
      <c r="H667" s="109"/>
      <c r="I667" s="322"/>
      <c r="J667" s="109"/>
    </row>
    <row r="668" spans="4:10">
      <c r="D668" s="651"/>
      <c r="E668" s="322"/>
      <c r="G668" s="322"/>
      <c r="H668" s="345"/>
      <c r="I668" s="322"/>
      <c r="J668" s="322"/>
    </row>
    <row r="669" spans="4:10">
      <c r="D669" s="651"/>
      <c r="E669" s="322"/>
      <c r="G669" s="322"/>
      <c r="H669" s="345"/>
      <c r="I669" s="322"/>
      <c r="J669" s="322"/>
    </row>
    <row r="670" spans="4:10">
      <c r="D670" s="651"/>
      <c r="E670" s="322"/>
      <c r="G670" s="322"/>
      <c r="H670" s="345"/>
      <c r="I670" s="322"/>
      <c r="J670" s="322"/>
    </row>
    <row r="671" spans="4:10">
      <c r="D671" s="651"/>
      <c r="E671" s="322"/>
      <c r="G671" s="322"/>
      <c r="H671" s="344"/>
      <c r="I671" s="322"/>
      <c r="J671" s="109"/>
    </row>
    <row r="672" spans="4:10">
      <c r="D672" s="651"/>
      <c r="E672" s="322"/>
      <c r="G672" s="322"/>
      <c r="H672" s="344"/>
      <c r="I672" s="322"/>
      <c r="J672" s="322"/>
    </row>
    <row r="673" spans="4:10">
      <c r="D673" s="652"/>
      <c r="E673" s="322"/>
      <c r="F673" s="344"/>
      <c r="G673" s="322"/>
      <c r="H673" s="344"/>
      <c r="I673" s="322"/>
      <c r="J673" s="322"/>
    </row>
    <row r="674" spans="4:10">
      <c r="D674" s="652"/>
      <c r="E674" s="322"/>
      <c r="F674" s="344"/>
      <c r="G674" s="322"/>
      <c r="H674" s="344"/>
      <c r="I674" s="322"/>
      <c r="J674" s="322"/>
    </row>
    <row r="675" spans="4:10">
      <c r="D675" s="651"/>
      <c r="E675" s="322"/>
      <c r="F675" s="344"/>
      <c r="G675" s="322"/>
      <c r="H675" s="344"/>
      <c r="I675" s="322"/>
      <c r="J675" s="322"/>
    </row>
    <row r="676" spans="4:10">
      <c r="D676" s="651"/>
      <c r="E676" s="322"/>
      <c r="F676" s="344"/>
      <c r="G676" s="322"/>
      <c r="H676" s="344"/>
      <c r="I676" s="322"/>
      <c r="J676" s="322"/>
    </row>
    <row r="677" spans="4:10">
      <c r="D677" s="651"/>
      <c r="E677" s="322"/>
      <c r="F677" s="344"/>
      <c r="G677" s="322"/>
      <c r="H677" s="344"/>
      <c r="I677" s="322"/>
      <c r="J677" s="322"/>
    </row>
    <row r="678" spans="4:10">
      <c r="D678" s="652"/>
      <c r="E678" s="344"/>
      <c r="F678" s="344"/>
      <c r="G678" s="322"/>
      <c r="H678" s="345"/>
      <c r="I678" s="322"/>
      <c r="J678" s="322"/>
    </row>
    <row r="679" spans="4:10">
      <c r="D679" s="109"/>
      <c r="E679" s="341"/>
      <c r="F679" s="342"/>
      <c r="G679" s="322"/>
      <c r="H679" s="109"/>
      <c r="I679" s="322"/>
      <c r="J679" s="322"/>
    </row>
    <row r="680" spans="4:10">
      <c r="D680" s="651"/>
      <c r="E680" s="322"/>
      <c r="G680" s="322"/>
      <c r="H680" s="322"/>
      <c r="I680" s="322"/>
      <c r="J680" s="322"/>
    </row>
    <row r="681" spans="4:10">
      <c r="D681" s="651"/>
      <c r="E681" s="322"/>
      <c r="G681" s="322"/>
      <c r="H681" s="322"/>
      <c r="I681" s="322"/>
      <c r="J681" s="109"/>
    </row>
    <row r="682" spans="4:10">
      <c r="D682" s="651"/>
      <c r="E682" s="322"/>
      <c r="G682" s="322"/>
      <c r="H682" s="322"/>
      <c r="I682" s="322"/>
      <c r="J682" s="322"/>
    </row>
    <row r="683" spans="4:10">
      <c r="D683" s="651"/>
      <c r="E683" s="322"/>
      <c r="G683" s="322"/>
      <c r="H683" s="322"/>
      <c r="I683" s="322"/>
      <c r="J683" s="322"/>
    </row>
    <row r="684" spans="4:10">
      <c r="D684" s="651"/>
      <c r="E684" s="322"/>
      <c r="G684" s="322"/>
      <c r="H684" s="322"/>
      <c r="I684" s="322"/>
      <c r="J684" s="322"/>
    </row>
    <row r="685" spans="4:10">
      <c r="D685" s="651"/>
      <c r="E685" s="322"/>
      <c r="G685" s="322"/>
      <c r="H685" s="322"/>
      <c r="I685" s="322"/>
      <c r="J685" s="109"/>
    </row>
    <row r="686" spans="4:10">
      <c r="D686" s="322"/>
      <c r="E686" s="322"/>
      <c r="G686" s="322"/>
      <c r="H686" s="322"/>
      <c r="I686" s="322"/>
      <c r="J686" s="322"/>
    </row>
    <row r="687" spans="4:10">
      <c r="D687" s="651"/>
      <c r="E687" s="322"/>
      <c r="G687" s="322"/>
      <c r="H687" s="322"/>
      <c r="I687" s="322"/>
      <c r="J687" s="322"/>
    </row>
    <row r="688" spans="4:10">
      <c r="D688" s="651"/>
      <c r="E688" s="322"/>
      <c r="G688" s="322"/>
      <c r="H688" s="322"/>
      <c r="I688" s="322"/>
      <c r="J688" s="322"/>
    </row>
    <row r="689" spans="4:10">
      <c r="D689" s="344"/>
      <c r="E689" s="344"/>
      <c r="F689" s="344"/>
      <c r="G689" s="344"/>
      <c r="H689" s="345"/>
      <c r="I689" s="322"/>
      <c r="J689" s="322"/>
    </row>
    <row r="690" spans="4:10">
      <c r="D690" s="322"/>
      <c r="E690" s="322"/>
      <c r="G690" s="322"/>
      <c r="H690" s="322"/>
      <c r="I690" s="322"/>
      <c r="J690" s="322"/>
    </row>
    <row r="691" spans="4:10">
      <c r="D691" s="651"/>
      <c r="E691" s="322"/>
      <c r="G691" s="322"/>
      <c r="H691" s="322"/>
      <c r="I691" s="322"/>
      <c r="J691" s="322"/>
    </row>
    <row r="692" spans="4:10">
      <c r="D692" s="651"/>
      <c r="E692" s="322"/>
      <c r="G692" s="322"/>
      <c r="H692" s="322"/>
      <c r="I692" s="322"/>
      <c r="J692" s="322"/>
    </row>
    <row r="693" spans="4:10">
      <c r="D693" s="651"/>
      <c r="E693" s="322"/>
      <c r="G693" s="322"/>
      <c r="H693" s="322"/>
      <c r="I693" s="322"/>
      <c r="J693" s="322"/>
    </row>
    <row r="694" spans="4:10">
      <c r="D694" s="322"/>
      <c r="E694" s="322"/>
      <c r="G694" s="322"/>
      <c r="H694" s="322"/>
      <c r="I694" s="322"/>
      <c r="J694" s="322"/>
    </row>
    <row r="695" spans="4:10">
      <c r="D695" s="109"/>
      <c r="E695" s="341"/>
      <c r="F695" s="342"/>
      <c r="G695" s="322"/>
      <c r="H695" s="109"/>
      <c r="I695" s="322"/>
      <c r="J695" s="322"/>
    </row>
    <row r="696" spans="4:10">
      <c r="D696" s="652"/>
      <c r="E696" s="344"/>
      <c r="F696" s="344"/>
      <c r="G696" s="344"/>
      <c r="H696" s="345"/>
      <c r="I696" s="322"/>
      <c r="J696" s="322"/>
    </row>
    <row r="697" spans="4:10">
      <c r="D697" s="652"/>
      <c r="E697" s="344"/>
      <c r="F697" s="344"/>
      <c r="G697" s="344"/>
      <c r="H697" s="345"/>
      <c r="I697" s="322"/>
      <c r="J697" s="322"/>
    </row>
    <row r="698" spans="4:10">
      <c r="D698" s="344"/>
      <c r="E698" s="344"/>
      <c r="F698" s="344"/>
      <c r="G698" s="344"/>
      <c r="H698" s="345"/>
      <c r="I698" s="322"/>
      <c r="J698" s="322"/>
    </row>
    <row r="699" spans="4:10">
      <c r="D699" s="344"/>
      <c r="E699" s="344"/>
      <c r="F699" s="344"/>
      <c r="G699" s="344"/>
      <c r="H699" s="345"/>
      <c r="I699" s="322"/>
      <c r="J699" s="109"/>
    </row>
    <row r="700" spans="4:10">
      <c r="D700" s="652"/>
      <c r="E700" s="344"/>
      <c r="F700" s="344"/>
      <c r="G700" s="344"/>
      <c r="H700" s="345"/>
      <c r="I700" s="322"/>
      <c r="J700" s="322"/>
    </row>
    <row r="701" spans="4:10">
      <c r="D701" s="652"/>
      <c r="E701" s="344"/>
      <c r="F701" s="344"/>
      <c r="G701" s="344"/>
      <c r="H701" s="345"/>
      <c r="I701" s="322"/>
      <c r="J701" s="322"/>
    </row>
    <row r="702" spans="4:10">
      <c r="D702" s="344"/>
      <c r="E702" s="344"/>
      <c r="F702" s="344"/>
      <c r="G702" s="344"/>
      <c r="H702" s="345"/>
      <c r="I702" s="322"/>
      <c r="J702" s="322"/>
    </row>
    <row r="703" spans="4:10">
      <c r="D703" s="652"/>
      <c r="E703" s="344"/>
      <c r="F703" s="344"/>
      <c r="G703" s="344"/>
      <c r="H703" s="345"/>
      <c r="I703" s="322"/>
      <c r="J703" s="322"/>
    </row>
    <row r="704" spans="4:10">
      <c r="D704" s="652"/>
      <c r="E704" s="344"/>
      <c r="F704" s="344"/>
      <c r="G704" s="344"/>
      <c r="H704" s="345"/>
      <c r="I704" s="322"/>
      <c r="J704" s="322"/>
    </row>
    <row r="705" spans="4:10">
      <c r="D705" s="109"/>
      <c r="E705" s="341"/>
      <c r="F705" s="342"/>
      <c r="G705" s="322"/>
      <c r="H705" s="109"/>
      <c r="I705" s="322"/>
      <c r="J705" s="322"/>
    </row>
    <row r="706" spans="4:10">
      <c r="D706" s="653"/>
      <c r="E706" s="327"/>
      <c r="G706" s="322"/>
      <c r="H706" s="345"/>
      <c r="I706" s="322"/>
      <c r="J706" s="322"/>
    </row>
    <row r="707" spans="4:10">
      <c r="D707" s="653"/>
      <c r="E707" s="327"/>
      <c r="G707" s="322"/>
      <c r="H707" s="345"/>
      <c r="I707" s="322"/>
      <c r="J707" s="322"/>
    </row>
    <row r="708" spans="4:10">
      <c r="D708" s="653"/>
      <c r="E708" s="327"/>
      <c r="G708" s="322"/>
      <c r="H708" s="345"/>
      <c r="I708" s="322"/>
      <c r="J708" s="322"/>
    </row>
    <row r="709" spans="4:10">
      <c r="D709" s="653"/>
      <c r="E709" s="327"/>
      <c r="G709" s="322"/>
      <c r="H709" s="345"/>
      <c r="I709" s="322"/>
      <c r="J709" s="322"/>
    </row>
    <row r="710" spans="4:10">
      <c r="D710" s="322"/>
      <c r="E710" s="322"/>
      <c r="F710" s="344"/>
      <c r="G710" s="322"/>
      <c r="H710" s="345"/>
      <c r="I710" s="322"/>
      <c r="J710" s="322"/>
    </row>
    <row r="711" spans="4:10">
      <c r="D711" s="322"/>
      <c r="E711" s="322"/>
      <c r="G711" s="322"/>
      <c r="H711" s="345"/>
      <c r="I711" s="322"/>
      <c r="J711" s="322"/>
    </row>
    <row r="712" spans="4:10">
      <c r="D712" s="322"/>
      <c r="E712" s="322"/>
      <c r="F712" s="344"/>
      <c r="G712" s="322"/>
      <c r="H712" s="345"/>
      <c r="I712" s="322"/>
      <c r="J712" s="322"/>
    </row>
    <row r="713" spans="4:10">
      <c r="D713" s="322"/>
      <c r="E713" s="322"/>
      <c r="G713" s="322"/>
      <c r="H713" s="345"/>
      <c r="I713" s="322"/>
      <c r="J713" s="322"/>
    </row>
    <row r="714" spans="4:10">
      <c r="D714" s="322"/>
      <c r="E714" s="322"/>
      <c r="F714" s="344"/>
      <c r="G714" s="322"/>
      <c r="H714" s="345"/>
      <c r="I714" s="322"/>
      <c r="J714" s="322"/>
    </row>
    <row r="715" spans="4:10">
      <c r="D715" s="651"/>
      <c r="E715" s="322"/>
      <c r="F715" s="344"/>
      <c r="G715" s="322"/>
      <c r="H715" s="345"/>
      <c r="I715" s="322"/>
      <c r="J715" s="322"/>
    </row>
    <row r="716" spans="4:10">
      <c r="D716" s="651"/>
      <c r="E716" s="322"/>
      <c r="G716" s="322"/>
      <c r="H716" s="345"/>
      <c r="I716" s="322"/>
      <c r="J716" s="322"/>
    </row>
    <row r="717" spans="4:10">
      <c r="D717" s="651"/>
      <c r="E717" s="322"/>
      <c r="F717" s="346"/>
      <c r="G717" s="322"/>
      <c r="H717" s="345"/>
      <c r="I717" s="322"/>
      <c r="J717" s="322"/>
    </row>
    <row r="718" spans="4:10">
      <c r="D718" s="651"/>
      <c r="E718" s="322"/>
      <c r="G718" s="322"/>
      <c r="H718" s="345"/>
      <c r="I718" s="322"/>
      <c r="J718" s="322"/>
    </row>
    <row r="719" spans="4:10">
      <c r="D719" s="651"/>
      <c r="E719" s="322"/>
      <c r="F719" s="344"/>
      <c r="G719" s="322"/>
      <c r="H719" s="345"/>
      <c r="I719" s="322"/>
      <c r="J719" s="322"/>
    </row>
    <row r="720" spans="4:10">
      <c r="D720" s="651"/>
      <c r="E720" s="322"/>
      <c r="G720" s="322"/>
      <c r="H720" s="345"/>
      <c r="I720" s="322"/>
      <c r="J720" s="322"/>
    </row>
    <row r="721" spans="4:10">
      <c r="D721" s="109"/>
      <c r="E721" s="341"/>
      <c r="F721" s="342"/>
      <c r="G721" s="322"/>
      <c r="H721" s="109"/>
      <c r="I721" s="322"/>
      <c r="J721" s="322"/>
    </row>
    <row r="722" spans="4:10">
      <c r="D722" s="651"/>
      <c r="E722" s="322"/>
      <c r="F722" s="344"/>
      <c r="G722" s="322"/>
      <c r="H722" s="347"/>
      <c r="I722" s="322"/>
      <c r="J722" s="322"/>
    </row>
    <row r="723" spans="4:10">
      <c r="D723" s="651"/>
      <c r="E723" s="322"/>
      <c r="F723" s="344"/>
      <c r="G723" s="322"/>
      <c r="H723" s="347"/>
      <c r="I723" s="322"/>
      <c r="J723" s="322"/>
    </row>
    <row r="724" spans="4:10">
      <c r="D724" s="651"/>
      <c r="E724" s="322"/>
      <c r="F724" s="344"/>
      <c r="G724" s="322"/>
      <c r="H724" s="347"/>
      <c r="I724" s="322"/>
      <c r="J724" s="322"/>
    </row>
    <row r="725" spans="4:10">
      <c r="D725" s="651"/>
      <c r="E725" s="322"/>
      <c r="F725" s="344"/>
      <c r="G725" s="322"/>
      <c r="H725" s="344"/>
      <c r="I725" s="322"/>
      <c r="J725" s="322"/>
    </row>
    <row r="726" spans="4:10">
      <c r="D726" s="651"/>
      <c r="E726" s="322"/>
      <c r="F726" s="344"/>
      <c r="G726" s="322"/>
      <c r="H726" s="344"/>
      <c r="I726" s="322"/>
      <c r="J726" s="109"/>
    </row>
    <row r="727" spans="4:10">
      <c r="D727" s="651"/>
      <c r="E727" s="322"/>
      <c r="F727" s="344"/>
      <c r="G727" s="322"/>
      <c r="H727" s="344"/>
      <c r="I727" s="322"/>
      <c r="J727" s="322"/>
    </row>
    <row r="728" spans="4:10">
      <c r="D728" s="651"/>
      <c r="E728" s="322"/>
      <c r="F728" s="344"/>
      <c r="G728" s="322"/>
      <c r="H728" s="348"/>
      <c r="I728" s="322"/>
      <c r="J728" s="322"/>
    </row>
    <row r="729" spans="4:10">
      <c r="D729" s="651"/>
      <c r="E729" s="322"/>
      <c r="F729" s="344"/>
      <c r="G729" s="322"/>
      <c r="H729" s="348"/>
      <c r="I729" s="322"/>
      <c r="J729" s="322"/>
    </row>
    <row r="730" spans="4:10">
      <c r="D730" s="651"/>
      <c r="E730" s="322"/>
      <c r="F730" s="344"/>
      <c r="G730" s="322"/>
      <c r="H730" s="344"/>
      <c r="I730" s="322"/>
      <c r="J730" s="322"/>
    </row>
    <row r="731" spans="4:10">
      <c r="D731" s="651"/>
      <c r="E731" s="322"/>
      <c r="F731" s="344"/>
      <c r="G731" s="322"/>
      <c r="H731" s="344"/>
      <c r="I731" s="322"/>
      <c r="J731" s="322"/>
    </row>
    <row r="732" spans="4:10">
      <c r="D732" s="651"/>
      <c r="E732" s="322"/>
      <c r="G732" s="322"/>
      <c r="H732" s="345"/>
      <c r="I732" s="322"/>
      <c r="J732" s="322"/>
    </row>
    <row r="733" spans="4:10">
      <c r="D733" s="651"/>
      <c r="E733" s="322"/>
      <c r="F733" s="344"/>
      <c r="G733" s="322"/>
      <c r="H733" s="345"/>
      <c r="I733" s="322"/>
      <c r="J733" s="322"/>
    </row>
    <row r="734" spans="4:10">
      <c r="D734" s="651"/>
      <c r="E734" s="322"/>
      <c r="F734" s="344"/>
      <c r="G734" s="322"/>
      <c r="H734" s="345"/>
      <c r="I734" s="322"/>
      <c r="J734" s="322"/>
    </row>
    <row r="735" spans="4:10">
      <c r="D735" s="651"/>
      <c r="E735" s="322"/>
      <c r="F735" s="344"/>
      <c r="G735" s="322"/>
      <c r="H735" s="344"/>
      <c r="I735" s="322"/>
      <c r="J735" s="109"/>
    </row>
    <row r="736" spans="4:10">
      <c r="D736" s="651"/>
      <c r="E736" s="322"/>
      <c r="F736" s="344"/>
      <c r="G736" s="322"/>
      <c r="H736" s="344"/>
      <c r="I736" s="322"/>
      <c r="J736" s="322"/>
    </row>
    <row r="737" spans="4:10">
      <c r="D737" s="651"/>
      <c r="E737" s="322"/>
      <c r="F737" s="344"/>
      <c r="G737" s="322"/>
      <c r="H737" s="344"/>
      <c r="I737" s="322"/>
      <c r="J737" s="322"/>
    </row>
    <row r="738" spans="4:10">
      <c r="D738" s="651"/>
      <c r="E738" s="322"/>
      <c r="F738" s="344"/>
      <c r="G738" s="322"/>
      <c r="H738" s="344"/>
      <c r="I738" s="322"/>
      <c r="J738" s="322"/>
    </row>
    <row r="739" spans="4:10">
      <c r="D739" s="109"/>
      <c r="E739" s="341"/>
      <c r="F739" s="342"/>
      <c r="G739" s="322"/>
      <c r="H739" s="109"/>
      <c r="I739" s="322"/>
      <c r="J739" s="322"/>
    </row>
    <row r="740" spans="4:10">
      <c r="D740" s="651"/>
      <c r="E740" s="322"/>
      <c r="G740" s="322"/>
      <c r="H740" s="322"/>
      <c r="I740" s="322"/>
      <c r="J740" s="322"/>
    </row>
    <row r="741" spans="4:10">
      <c r="D741" s="651"/>
      <c r="E741" s="322"/>
      <c r="G741" s="322"/>
      <c r="H741" s="322"/>
      <c r="I741" s="322"/>
      <c r="J741" s="322"/>
    </row>
    <row r="742" spans="4:10">
      <c r="D742" s="651"/>
      <c r="E742" s="322"/>
      <c r="G742" s="322"/>
      <c r="H742" s="322"/>
      <c r="I742" s="322"/>
      <c r="J742" s="322"/>
    </row>
    <row r="743" spans="4:10">
      <c r="D743" s="109"/>
      <c r="E743" s="341"/>
      <c r="F743" s="342"/>
      <c r="G743" s="322"/>
      <c r="H743" s="109"/>
      <c r="I743" s="322"/>
      <c r="J743" s="322"/>
    </row>
    <row r="744" spans="4:10">
      <c r="D744" s="651"/>
      <c r="E744" s="322"/>
      <c r="G744" s="322"/>
      <c r="H744" s="345"/>
      <c r="I744" s="322"/>
      <c r="J744" s="322"/>
    </row>
    <row r="745" spans="4:10">
      <c r="D745" s="651"/>
      <c r="E745" s="322"/>
      <c r="F745" s="344"/>
      <c r="G745" s="322"/>
      <c r="H745" s="345"/>
      <c r="I745" s="322"/>
      <c r="J745" s="322"/>
    </row>
    <row r="746" spans="4:10">
      <c r="D746" s="651"/>
      <c r="E746" s="322"/>
      <c r="F746" s="344"/>
      <c r="G746" s="322"/>
      <c r="H746" s="345"/>
      <c r="I746" s="322"/>
      <c r="J746" s="322"/>
    </row>
    <row r="747" spans="4:10">
      <c r="D747" s="651"/>
      <c r="E747" s="322"/>
      <c r="F747" s="344"/>
      <c r="G747" s="322"/>
      <c r="H747" s="345"/>
      <c r="I747" s="322"/>
      <c r="J747" s="322"/>
    </row>
    <row r="748" spans="4:10">
      <c r="D748" s="322"/>
      <c r="E748" s="322"/>
      <c r="G748" s="322"/>
      <c r="H748" s="345"/>
      <c r="I748" s="322"/>
      <c r="J748" s="322"/>
    </row>
    <row r="749" spans="4:10">
      <c r="D749" s="651"/>
      <c r="E749" s="322"/>
      <c r="G749" s="322"/>
      <c r="H749" s="345"/>
      <c r="I749" s="322"/>
      <c r="J749" s="322"/>
    </row>
    <row r="750" spans="4:10">
      <c r="D750" s="651"/>
      <c r="E750" s="322"/>
      <c r="F750" s="344"/>
      <c r="G750" s="322"/>
      <c r="H750" s="345"/>
      <c r="I750" s="322"/>
      <c r="J750" s="322"/>
    </row>
    <row r="751" spans="4:10">
      <c r="D751" s="651"/>
      <c r="E751" s="322"/>
      <c r="F751" s="344"/>
      <c r="G751" s="322"/>
      <c r="H751" s="345"/>
      <c r="I751" s="322"/>
      <c r="J751" s="322"/>
    </row>
    <row r="752" spans="4:10">
      <c r="D752" s="651"/>
      <c r="E752" s="322"/>
      <c r="F752" s="344"/>
      <c r="G752" s="322"/>
      <c r="H752" s="345"/>
      <c r="I752" s="322"/>
      <c r="J752" s="322"/>
    </row>
    <row r="753" spans="4:10">
      <c r="D753" s="109"/>
      <c r="E753" s="341"/>
      <c r="F753" s="342"/>
      <c r="G753" s="322"/>
      <c r="H753" s="109"/>
      <c r="I753" s="322"/>
      <c r="J753" s="322"/>
    </row>
    <row r="754" spans="4:10">
      <c r="D754" s="651"/>
      <c r="E754" s="322"/>
      <c r="F754" s="344"/>
      <c r="G754" s="322"/>
      <c r="H754" s="345"/>
      <c r="I754" s="322"/>
      <c r="J754" s="322"/>
    </row>
    <row r="755" spans="4:10">
      <c r="D755" s="651"/>
      <c r="E755" s="322"/>
      <c r="F755" s="344"/>
      <c r="G755" s="322"/>
      <c r="H755" s="345"/>
      <c r="I755" s="322"/>
      <c r="J755" s="322"/>
    </row>
    <row r="756" spans="4:10">
      <c r="D756" s="651"/>
      <c r="E756" s="322"/>
      <c r="G756" s="322"/>
      <c r="H756" s="322"/>
      <c r="I756" s="322"/>
      <c r="J756" s="109"/>
    </row>
    <row r="757" spans="4:10">
      <c r="D757" s="109"/>
      <c r="E757" s="341"/>
      <c r="F757" s="342"/>
      <c r="G757" s="322"/>
      <c r="H757" s="109"/>
      <c r="I757" s="322"/>
      <c r="J757" s="322"/>
    </row>
    <row r="758" spans="4:10">
      <c r="D758" s="651"/>
      <c r="E758" s="322"/>
      <c r="G758" s="322"/>
      <c r="H758" s="344"/>
      <c r="I758" s="322"/>
      <c r="J758" s="322"/>
    </row>
    <row r="759" spans="4:10">
      <c r="D759" s="651"/>
      <c r="E759" s="322"/>
      <c r="G759" s="322"/>
      <c r="H759" s="344"/>
      <c r="I759" s="322"/>
      <c r="J759" s="322"/>
    </row>
    <row r="760" spans="4:10">
      <c r="D760" s="651"/>
      <c r="E760" s="322"/>
      <c r="G760" s="322"/>
      <c r="H760" s="344"/>
      <c r="I760" s="322"/>
      <c r="J760" s="322"/>
    </row>
    <row r="761" spans="4:10">
      <c r="D761" s="651"/>
      <c r="E761" s="322"/>
      <c r="G761" s="322"/>
      <c r="H761" s="344"/>
      <c r="I761" s="322"/>
      <c r="J761" s="322"/>
    </row>
    <row r="762" spans="4:10">
      <c r="D762" s="651"/>
      <c r="E762" s="322"/>
      <c r="G762" s="322"/>
      <c r="H762" s="344"/>
      <c r="I762" s="322"/>
      <c r="J762" s="322"/>
    </row>
    <row r="763" spans="4:10">
      <c r="D763" s="651"/>
      <c r="E763" s="322"/>
      <c r="G763" s="322"/>
      <c r="H763" s="344"/>
      <c r="I763" s="322"/>
      <c r="J763" s="322"/>
    </row>
    <row r="764" spans="4:10">
      <c r="D764" s="651"/>
      <c r="E764" s="322"/>
      <c r="G764" s="322"/>
      <c r="H764" s="344"/>
      <c r="I764" s="322"/>
      <c r="J764" s="322"/>
    </row>
    <row r="765" spans="4:10">
      <c r="D765" s="651"/>
      <c r="E765" s="322"/>
      <c r="G765" s="322"/>
      <c r="H765" s="344"/>
      <c r="I765" s="322"/>
      <c r="J765" s="322"/>
    </row>
    <row r="766" spans="4:10">
      <c r="D766" s="651"/>
      <c r="E766" s="322"/>
      <c r="G766" s="322"/>
      <c r="H766" s="344"/>
      <c r="I766" s="322"/>
      <c r="J766" s="322"/>
    </row>
    <row r="767" spans="4:10">
      <c r="D767" s="651"/>
      <c r="E767" s="322"/>
      <c r="G767" s="322"/>
      <c r="H767" s="344"/>
      <c r="I767" s="322"/>
      <c r="J767" s="322"/>
    </row>
    <row r="768" spans="4:10">
      <c r="D768" s="651"/>
      <c r="E768" s="322"/>
      <c r="G768" s="322"/>
      <c r="H768" s="344"/>
      <c r="I768" s="322"/>
      <c r="J768" s="322"/>
    </row>
    <row r="769" spans="4:10">
      <c r="D769" s="651"/>
      <c r="E769" s="322"/>
      <c r="G769" s="322"/>
      <c r="H769" s="344"/>
      <c r="I769" s="322"/>
      <c r="J769" s="109"/>
    </row>
    <row r="770" spans="4:10">
      <c r="D770" s="651"/>
      <c r="E770" s="322"/>
      <c r="G770" s="322"/>
      <c r="H770" s="344"/>
      <c r="I770" s="322"/>
      <c r="J770" s="322"/>
    </row>
    <row r="771" spans="4:10">
      <c r="D771" s="109"/>
      <c r="E771" s="341"/>
      <c r="F771" s="342"/>
      <c r="G771" s="322"/>
      <c r="H771" s="109"/>
      <c r="I771" s="322"/>
      <c r="J771" s="322"/>
    </row>
    <row r="772" spans="4:10">
      <c r="D772" s="651"/>
      <c r="E772" s="322"/>
      <c r="F772" s="344"/>
      <c r="G772" s="322"/>
      <c r="H772" s="345"/>
      <c r="I772" s="322"/>
      <c r="J772" s="322"/>
    </row>
    <row r="773" spans="4:10">
      <c r="D773" s="651"/>
      <c r="E773" s="322"/>
      <c r="F773" s="344"/>
      <c r="G773" s="322"/>
      <c r="H773" s="345"/>
      <c r="I773" s="322"/>
      <c r="J773" s="322"/>
    </row>
    <row r="774" spans="4:10">
      <c r="D774" s="651"/>
      <c r="E774" s="322"/>
      <c r="F774" s="344"/>
      <c r="G774" s="322"/>
      <c r="H774" s="345"/>
      <c r="I774" s="322"/>
      <c r="J774" s="322"/>
    </row>
    <row r="775" spans="4:10">
      <c r="D775" s="651"/>
      <c r="E775" s="322"/>
      <c r="F775" s="344"/>
      <c r="G775" s="322"/>
      <c r="H775" s="345"/>
      <c r="I775" s="322"/>
      <c r="J775" s="322"/>
    </row>
    <row r="776" spans="4:10">
      <c r="D776" s="651"/>
      <c r="E776" s="322"/>
      <c r="F776" s="344"/>
      <c r="G776" s="322"/>
      <c r="H776" s="345"/>
      <c r="I776" s="322"/>
      <c r="J776" s="322"/>
    </row>
    <row r="777" spans="4:10">
      <c r="D777" s="651"/>
      <c r="E777" s="322"/>
      <c r="F777" s="344"/>
      <c r="G777" s="322"/>
      <c r="H777" s="345"/>
      <c r="I777" s="322"/>
      <c r="J777" s="322"/>
    </row>
    <row r="778" spans="4:10">
      <c r="D778" s="651"/>
      <c r="E778" s="322"/>
      <c r="F778" s="344"/>
      <c r="G778" s="322"/>
      <c r="H778" s="345"/>
      <c r="I778" s="322"/>
      <c r="J778" s="109"/>
    </row>
    <row r="779" spans="4:10">
      <c r="D779" s="651"/>
      <c r="E779" s="322"/>
      <c r="F779" s="344"/>
      <c r="G779" s="322"/>
      <c r="H779" s="345"/>
      <c r="I779" s="322"/>
      <c r="J779" s="322"/>
    </row>
    <row r="780" spans="4:10">
      <c r="D780" s="651"/>
      <c r="E780" s="322"/>
      <c r="F780" s="344"/>
      <c r="G780" s="322"/>
      <c r="H780" s="345"/>
      <c r="I780" s="322"/>
      <c r="J780" s="322"/>
    </row>
    <row r="781" spans="4:10">
      <c r="D781" s="652"/>
      <c r="E781" s="322"/>
      <c r="F781" s="344"/>
      <c r="G781" s="322"/>
      <c r="H781" s="345"/>
      <c r="I781" s="322"/>
      <c r="J781" s="322"/>
    </row>
    <row r="782" spans="4:10">
      <c r="D782" s="652"/>
      <c r="E782" s="322"/>
      <c r="F782" s="344"/>
      <c r="G782" s="322"/>
      <c r="H782" s="345"/>
      <c r="I782" s="322"/>
      <c r="J782" s="322"/>
    </row>
    <row r="783" spans="4:10">
      <c r="D783" s="652"/>
      <c r="E783" s="322"/>
      <c r="F783" s="344"/>
      <c r="G783" s="322"/>
      <c r="H783" s="345"/>
      <c r="I783" s="322"/>
      <c r="J783" s="322"/>
    </row>
    <row r="784" spans="4:10">
      <c r="D784" s="322"/>
      <c r="E784" s="322"/>
      <c r="F784" s="344"/>
      <c r="G784" s="322"/>
      <c r="H784" s="345"/>
      <c r="I784" s="322"/>
      <c r="J784" s="322"/>
    </row>
    <row r="785" spans="4:10">
      <c r="D785" s="651"/>
      <c r="E785" s="322"/>
      <c r="F785" s="344"/>
      <c r="G785" s="322"/>
      <c r="H785" s="345"/>
      <c r="I785" s="322"/>
      <c r="J785" s="322"/>
    </row>
    <row r="786" spans="4:10">
      <c r="D786" s="651"/>
      <c r="E786" s="322"/>
      <c r="F786" s="344"/>
      <c r="G786" s="322"/>
      <c r="H786" s="345"/>
      <c r="I786" s="322"/>
      <c r="J786" s="322"/>
    </row>
    <row r="787" spans="4:10">
      <c r="D787" s="651"/>
      <c r="E787" s="322"/>
      <c r="F787" s="344"/>
      <c r="G787" s="322"/>
      <c r="H787" s="345"/>
      <c r="I787" s="322"/>
      <c r="J787" s="322"/>
    </row>
    <row r="788" spans="4:10">
      <c r="D788" s="651"/>
      <c r="E788" s="322"/>
      <c r="F788" s="344"/>
      <c r="G788" s="322"/>
      <c r="H788" s="345"/>
      <c r="I788" s="322"/>
      <c r="J788" s="322"/>
    </row>
    <row r="789" spans="4:10">
      <c r="D789" s="322"/>
      <c r="E789" s="322"/>
      <c r="F789" s="344"/>
      <c r="G789" s="322"/>
      <c r="H789" s="345"/>
      <c r="I789" s="322"/>
      <c r="J789" s="322"/>
    </row>
    <row r="790" spans="4:10">
      <c r="D790" s="651"/>
      <c r="E790" s="322"/>
      <c r="F790" s="344"/>
      <c r="G790" s="322"/>
      <c r="H790" s="345"/>
      <c r="I790" s="322"/>
      <c r="J790" s="322"/>
    </row>
    <row r="791" spans="4:10">
      <c r="D791" s="651"/>
      <c r="E791" s="322"/>
      <c r="F791" s="344"/>
      <c r="G791" s="322"/>
      <c r="H791" s="345"/>
      <c r="I791" s="322"/>
      <c r="J791" s="109"/>
    </row>
    <row r="792" spans="4:10">
      <c r="D792" s="651"/>
      <c r="E792" s="322"/>
      <c r="F792" s="344"/>
      <c r="G792" s="322"/>
      <c r="H792" s="345"/>
      <c r="I792" s="322"/>
      <c r="J792" s="322"/>
    </row>
    <row r="793" spans="4:10">
      <c r="D793" s="651"/>
      <c r="E793" s="322"/>
      <c r="F793" s="344"/>
      <c r="G793" s="322"/>
      <c r="H793" s="345"/>
      <c r="I793" s="322"/>
      <c r="J793" s="322"/>
    </row>
    <row r="794" spans="4:10">
      <c r="D794" s="651"/>
      <c r="E794" s="322"/>
      <c r="F794" s="344"/>
      <c r="G794" s="322"/>
      <c r="H794" s="345"/>
      <c r="I794" s="322"/>
      <c r="J794" s="109"/>
    </row>
    <row r="795" spans="4:10">
      <c r="D795" s="651"/>
      <c r="E795" s="322"/>
      <c r="F795" s="344"/>
      <c r="G795" s="322"/>
      <c r="H795" s="345"/>
      <c r="I795" s="322"/>
      <c r="J795" s="322"/>
    </row>
    <row r="796" spans="4:10">
      <c r="D796" s="651"/>
      <c r="E796" s="322"/>
      <c r="G796" s="322"/>
      <c r="H796" s="345"/>
      <c r="I796" s="322"/>
      <c r="J796" s="322"/>
    </row>
    <row r="797" spans="4:10">
      <c r="D797" s="651"/>
      <c r="E797" s="322"/>
      <c r="F797" s="344"/>
      <c r="G797" s="322"/>
      <c r="H797" s="345"/>
      <c r="I797" s="322"/>
      <c r="J797" s="322"/>
    </row>
    <row r="798" spans="4:10">
      <c r="D798" s="109"/>
      <c r="E798" s="341"/>
      <c r="F798" s="342"/>
      <c r="G798" s="322"/>
      <c r="H798" s="109"/>
      <c r="I798" s="322"/>
      <c r="J798" s="109"/>
    </row>
    <row r="799" spans="4:10">
      <c r="D799" s="651"/>
      <c r="E799" s="322"/>
      <c r="G799" s="322"/>
      <c r="H799" s="344"/>
      <c r="I799" s="322"/>
      <c r="J799" s="322"/>
    </row>
    <row r="800" spans="4:10">
      <c r="D800" s="651"/>
      <c r="E800" s="322"/>
      <c r="G800" s="322"/>
      <c r="H800" s="344"/>
      <c r="I800" s="322"/>
      <c r="J800" s="322"/>
    </row>
    <row r="801" spans="4:10">
      <c r="D801" s="651"/>
      <c r="E801" s="322"/>
      <c r="G801" s="322"/>
      <c r="H801" s="344"/>
      <c r="I801" s="322"/>
      <c r="J801" s="109"/>
    </row>
    <row r="802" spans="4:10">
      <c r="D802" s="651"/>
      <c r="E802" s="322"/>
      <c r="G802" s="322"/>
      <c r="H802" s="344"/>
      <c r="I802" s="322"/>
      <c r="J802" s="322"/>
    </row>
    <row r="803" spans="4:10">
      <c r="D803" s="651"/>
      <c r="E803" s="322"/>
      <c r="G803" s="322"/>
      <c r="H803" s="344"/>
      <c r="I803" s="322"/>
      <c r="J803" s="322"/>
    </row>
    <row r="804" spans="4:10">
      <c r="D804" s="651"/>
      <c r="E804" s="322"/>
      <c r="G804" s="322"/>
      <c r="H804" s="344"/>
      <c r="I804" s="322"/>
      <c r="J804" s="322"/>
    </row>
    <row r="805" spans="4:10">
      <c r="D805" s="651"/>
      <c r="E805" s="322"/>
      <c r="G805" s="322"/>
      <c r="H805" s="344"/>
      <c r="I805" s="322"/>
      <c r="J805" s="322"/>
    </row>
    <row r="806" spans="4:10">
      <c r="D806" s="651"/>
      <c r="E806" s="322"/>
      <c r="G806" s="322"/>
      <c r="H806" s="344"/>
      <c r="I806" s="322"/>
      <c r="J806" s="322"/>
    </row>
    <row r="807" spans="4:10">
      <c r="D807" s="109"/>
      <c r="E807" s="341"/>
      <c r="F807" s="342"/>
      <c r="G807" s="322"/>
      <c r="H807" s="109"/>
      <c r="I807" s="322"/>
      <c r="J807" s="109"/>
    </row>
    <row r="808" spans="4:10">
      <c r="D808" s="651"/>
      <c r="E808" s="322"/>
      <c r="F808" s="344"/>
      <c r="G808" s="322"/>
      <c r="H808" s="345"/>
      <c r="I808" s="322"/>
      <c r="J808" s="322"/>
    </row>
    <row r="809" spans="4:10">
      <c r="D809" s="651"/>
      <c r="E809" s="322"/>
      <c r="F809" s="344"/>
      <c r="G809" s="322"/>
      <c r="H809" s="345"/>
      <c r="I809" s="322"/>
      <c r="J809" s="322"/>
    </row>
    <row r="810" spans="4:10">
      <c r="D810" s="651"/>
      <c r="E810" s="322"/>
      <c r="F810" s="344"/>
      <c r="G810" s="322"/>
      <c r="H810" s="345"/>
      <c r="I810" s="322"/>
      <c r="J810" s="322"/>
    </row>
    <row r="811" spans="4:10">
      <c r="D811" s="651"/>
      <c r="E811" s="322"/>
      <c r="G811" s="322"/>
      <c r="H811" s="345"/>
      <c r="I811" s="322"/>
      <c r="J811" s="322"/>
    </row>
    <row r="812" spans="4:10">
      <c r="D812" s="651"/>
      <c r="E812" s="322"/>
      <c r="F812" s="344"/>
      <c r="G812" s="322"/>
      <c r="H812" s="345"/>
      <c r="I812" s="322"/>
      <c r="J812" s="322"/>
    </row>
    <row r="813" spans="4:10">
      <c r="D813" s="651"/>
      <c r="E813" s="322"/>
      <c r="F813" s="344"/>
      <c r="G813" s="322"/>
      <c r="H813" s="345"/>
      <c r="I813" s="322"/>
      <c r="J813" s="322"/>
    </row>
    <row r="814" spans="4:10">
      <c r="D814" s="651"/>
      <c r="E814" s="322"/>
      <c r="F814" s="344"/>
      <c r="G814" s="322"/>
      <c r="H814" s="345"/>
      <c r="I814" s="322"/>
      <c r="J814" s="322"/>
    </row>
    <row r="815" spans="4:10">
      <c r="D815" s="651"/>
      <c r="E815" s="322"/>
      <c r="F815" s="344"/>
      <c r="G815" s="322"/>
      <c r="H815" s="345"/>
      <c r="I815" s="322"/>
      <c r="J815" s="322"/>
    </row>
    <row r="816" spans="4:10">
      <c r="D816" s="651"/>
      <c r="E816" s="322"/>
      <c r="F816" s="344"/>
      <c r="G816" s="322"/>
      <c r="H816" s="345"/>
      <c r="I816" s="322"/>
      <c r="J816" s="109"/>
    </row>
    <row r="817" spans="4:10">
      <c r="D817" s="651"/>
      <c r="E817" s="322"/>
      <c r="F817" s="344"/>
      <c r="G817" s="322"/>
      <c r="H817" s="345"/>
      <c r="I817" s="322"/>
      <c r="J817" s="322"/>
    </row>
    <row r="818" spans="4:10">
      <c r="D818" s="651"/>
      <c r="E818" s="322"/>
      <c r="F818" s="344"/>
      <c r="G818" s="322"/>
      <c r="H818" s="345"/>
      <c r="I818" s="322"/>
      <c r="J818" s="322"/>
    </row>
    <row r="819" spans="4:10">
      <c r="D819" s="651"/>
      <c r="E819" s="322"/>
      <c r="F819" s="344"/>
      <c r="G819" s="322"/>
      <c r="H819" s="345"/>
      <c r="I819" s="322"/>
      <c r="J819" s="322"/>
    </row>
    <row r="820" spans="4:10">
      <c r="D820" s="651"/>
      <c r="E820" s="322"/>
      <c r="F820" s="344"/>
      <c r="G820" s="322"/>
      <c r="H820" s="345"/>
      <c r="I820" s="322"/>
      <c r="J820" s="322"/>
    </row>
    <row r="821" spans="4:10">
      <c r="D821" s="651"/>
      <c r="E821" s="322"/>
      <c r="F821" s="344"/>
      <c r="G821" s="322"/>
      <c r="H821" s="345"/>
      <c r="I821" s="322"/>
      <c r="J821" s="322"/>
    </row>
    <row r="822" spans="4:10">
      <c r="D822" s="651"/>
      <c r="E822" s="322"/>
      <c r="F822" s="344"/>
      <c r="G822" s="322"/>
      <c r="H822" s="345"/>
      <c r="I822" s="322"/>
      <c r="J822" s="322"/>
    </row>
    <row r="823" spans="4:10">
      <c r="D823" s="651"/>
      <c r="E823" s="322"/>
      <c r="F823" s="344"/>
      <c r="G823" s="322"/>
      <c r="H823" s="345"/>
      <c r="I823" s="322"/>
      <c r="J823" s="322"/>
    </row>
    <row r="824" spans="4:10">
      <c r="D824" s="651"/>
      <c r="E824" s="322"/>
      <c r="F824" s="344"/>
      <c r="G824" s="322"/>
      <c r="H824" s="345"/>
      <c r="I824" s="322"/>
      <c r="J824" s="322"/>
    </row>
    <row r="825" spans="4:10">
      <c r="D825" s="651"/>
      <c r="E825" s="322"/>
      <c r="F825" s="344"/>
      <c r="G825" s="322"/>
      <c r="H825" s="345"/>
      <c r="I825" s="322"/>
      <c r="J825" s="322"/>
    </row>
    <row r="826" spans="4:10">
      <c r="D826" s="651"/>
      <c r="E826" s="322"/>
      <c r="F826" s="344"/>
      <c r="G826" s="322"/>
      <c r="H826" s="345"/>
      <c r="I826" s="322"/>
      <c r="J826" s="109"/>
    </row>
    <row r="827" spans="4:10">
      <c r="D827" s="651"/>
      <c r="E827" s="322"/>
      <c r="F827" s="344"/>
      <c r="G827" s="322"/>
      <c r="H827" s="345"/>
      <c r="I827" s="322"/>
      <c r="J827" s="322"/>
    </row>
    <row r="828" spans="4:10">
      <c r="D828" s="109"/>
      <c r="E828" s="341"/>
      <c r="F828" s="342"/>
      <c r="G828" s="322"/>
      <c r="H828" s="109"/>
      <c r="I828" s="322"/>
      <c r="J828" s="322"/>
    </row>
    <row r="829" spans="4:10">
      <c r="D829" s="651"/>
      <c r="E829" s="322"/>
      <c r="G829" s="322"/>
      <c r="H829" s="345"/>
      <c r="I829" s="322"/>
      <c r="J829" s="322"/>
    </row>
    <row r="830" spans="4:10">
      <c r="D830" s="651"/>
      <c r="E830" s="349"/>
      <c r="F830" s="344"/>
      <c r="G830" s="322"/>
      <c r="H830" s="345"/>
      <c r="I830" s="322"/>
      <c r="J830" s="322"/>
    </row>
    <row r="831" spans="4:10">
      <c r="D831" s="651"/>
      <c r="E831" s="322"/>
      <c r="F831" s="344"/>
      <c r="G831" s="322"/>
      <c r="H831" s="345"/>
      <c r="I831" s="322"/>
      <c r="J831" s="322"/>
    </row>
    <row r="832" spans="4:10">
      <c r="D832" s="651"/>
      <c r="E832" s="322"/>
      <c r="F832" s="344"/>
      <c r="G832" s="322"/>
      <c r="H832" s="345"/>
      <c r="I832" s="322"/>
      <c r="J832" s="322"/>
    </row>
    <row r="833" spans="4:10">
      <c r="D833" s="651"/>
      <c r="E833" s="322"/>
      <c r="F833" s="344"/>
      <c r="G833" s="322"/>
      <c r="H833" s="345"/>
      <c r="I833" s="322"/>
      <c r="J833" s="322"/>
    </row>
    <row r="834" spans="4:10">
      <c r="D834" s="651"/>
      <c r="E834" s="344"/>
      <c r="F834" s="344"/>
      <c r="G834" s="322"/>
      <c r="H834" s="345"/>
      <c r="I834" s="322"/>
      <c r="J834" s="322"/>
    </row>
    <row r="835" spans="4:10">
      <c r="D835" s="652"/>
      <c r="E835" s="344"/>
      <c r="F835" s="344"/>
      <c r="G835" s="322"/>
      <c r="H835" s="345"/>
      <c r="I835" s="322"/>
      <c r="J835" s="322"/>
    </row>
    <row r="836" spans="4:10">
      <c r="D836" s="652"/>
      <c r="E836" s="344"/>
      <c r="F836" s="344"/>
      <c r="G836" s="322"/>
      <c r="H836" s="345"/>
      <c r="I836" s="322"/>
      <c r="J836" s="322"/>
    </row>
    <row r="837" spans="4:10">
      <c r="D837" s="652"/>
      <c r="E837" s="344"/>
      <c r="F837" s="344"/>
      <c r="G837" s="322"/>
      <c r="H837" s="345"/>
      <c r="I837" s="322"/>
      <c r="J837" s="322"/>
    </row>
    <row r="838" spans="4:10">
      <c r="D838" s="652"/>
      <c r="E838" s="344"/>
      <c r="F838" s="349"/>
      <c r="G838" s="322"/>
      <c r="H838" s="344"/>
      <c r="I838" s="322"/>
      <c r="J838" s="322"/>
    </row>
    <row r="839" spans="4:10">
      <c r="D839" s="652"/>
      <c r="E839" s="344"/>
      <c r="F839" s="349"/>
      <c r="G839" s="322"/>
      <c r="H839" s="344"/>
      <c r="I839" s="322"/>
      <c r="J839" s="322"/>
    </row>
    <row r="840" spans="4:10">
      <c r="D840" s="652"/>
      <c r="E840" s="344"/>
      <c r="F840" s="349"/>
      <c r="G840" s="322"/>
      <c r="H840" s="344"/>
      <c r="I840" s="322"/>
      <c r="J840" s="322"/>
    </row>
    <row r="841" spans="4:10">
      <c r="D841" s="109"/>
      <c r="E841" s="341"/>
      <c r="F841" s="342"/>
      <c r="G841" s="322"/>
      <c r="H841" s="109"/>
      <c r="I841" s="322"/>
      <c r="J841" s="322"/>
    </row>
    <row r="842" spans="4:10">
      <c r="D842" s="651"/>
      <c r="E842" s="322"/>
      <c r="G842" s="322"/>
      <c r="H842" s="345"/>
      <c r="I842" s="322"/>
      <c r="J842" s="322"/>
    </row>
    <row r="843" spans="4:10">
      <c r="D843" s="651"/>
      <c r="E843" s="344"/>
      <c r="G843" s="322"/>
      <c r="H843" s="345"/>
      <c r="I843" s="322"/>
      <c r="J843" s="109"/>
    </row>
    <row r="844" spans="4:10">
      <c r="D844" s="651"/>
      <c r="E844" s="322"/>
      <c r="G844" s="322"/>
      <c r="H844" s="345"/>
      <c r="I844" s="322"/>
      <c r="J844" s="322"/>
    </row>
    <row r="845" spans="4:10">
      <c r="D845" s="651"/>
      <c r="E845" s="322"/>
      <c r="G845" s="322"/>
      <c r="H845" s="345"/>
      <c r="I845" s="322"/>
      <c r="J845" s="322"/>
    </row>
    <row r="846" spans="4:10">
      <c r="D846" s="651"/>
      <c r="E846" s="322"/>
      <c r="G846" s="322"/>
      <c r="H846" s="345"/>
      <c r="I846" s="322"/>
      <c r="J846" s="322"/>
    </row>
    <row r="847" spans="4:10">
      <c r="D847" s="651"/>
      <c r="E847" s="344"/>
      <c r="G847" s="322"/>
      <c r="H847" s="345"/>
      <c r="I847" s="322"/>
      <c r="J847" s="109"/>
    </row>
    <row r="848" spans="4:10">
      <c r="D848" s="651"/>
      <c r="E848" s="344"/>
      <c r="G848" s="322"/>
      <c r="H848" s="345"/>
      <c r="I848" s="322"/>
      <c r="J848" s="322"/>
    </row>
    <row r="849" spans="4:10">
      <c r="D849" s="651"/>
      <c r="E849" s="344"/>
      <c r="G849" s="322"/>
      <c r="H849" s="345"/>
      <c r="I849" s="322"/>
      <c r="J849" s="322"/>
    </row>
    <row r="850" spans="4:10">
      <c r="D850" s="109"/>
      <c r="E850" s="341"/>
      <c r="F850" s="342"/>
      <c r="G850" s="322"/>
      <c r="H850" s="109"/>
      <c r="I850" s="322"/>
      <c r="J850" s="322"/>
    </row>
    <row r="851" spans="4:10">
      <c r="D851" s="654"/>
      <c r="E851" s="322"/>
      <c r="G851" s="322"/>
      <c r="H851" s="346"/>
      <c r="I851" s="322"/>
      <c r="J851" s="109"/>
    </row>
    <row r="852" spans="4:10">
      <c r="D852" s="654"/>
      <c r="E852" s="322"/>
      <c r="G852" s="322"/>
      <c r="H852" s="346"/>
    </row>
    <row r="853" spans="4:10">
      <c r="D853" s="654"/>
      <c r="E853" s="322"/>
      <c r="G853" s="322"/>
      <c r="H853" s="346"/>
    </row>
    <row r="854" spans="4:10">
      <c r="D854" s="654"/>
      <c r="E854" s="322"/>
      <c r="G854" s="322"/>
      <c r="H854" s="346"/>
    </row>
    <row r="855" spans="4:10">
      <c r="D855" s="654"/>
      <c r="E855" s="322"/>
      <c r="G855" s="322"/>
      <c r="H855" s="346"/>
    </row>
    <row r="856" spans="4:10">
      <c r="D856" s="654"/>
      <c r="E856" s="322"/>
      <c r="G856" s="322"/>
      <c r="H856" s="346"/>
    </row>
    <row r="857" spans="4:10">
      <c r="D857" s="654"/>
      <c r="E857" s="322"/>
      <c r="G857" s="322"/>
      <c r="H857" s="346"/>
    </row>
    <row r="858" spans="4:10">
      <c r="D858" s="654"/>
      <c r="E858" s="322"/>
      <c r="G858" s="322"/>
      <c r="H858" s="346"/>
    </row>
    <row r="859" spans="4:10">
      <c r="D859" s="654"/>
      <c r="E859" s="322"/>
      <c r="G859" s="322"/>
      <c r="H859" s="346"/>
    </row>
    <row r="860" spans="4:10">
      <c r="D860" s="350"/>
      <c r="E860" s="322"/>
      <c r="G860" s="322"/>
      <c r="H860" s="346"/>
    </row>
    <row r="861" spans="4:10">
      <c r="D861" s="654"/>
      <c r="E861" s="322"/>
      <c r="G861" s="322"/>
      <c r="H861" s="346"/>
    </row>
    <row r="862" spans="4:10">
      <c r="D862" s="654"/>
      <c r="E862" s="322"/>
      <c r="G862" s="322"/>
      <c r="H862" s="346"/>
    </row>
    <row r="863" spans="4:10">
      <c r="D863" s="109"/>
      <c r="E863" s="341"/>
      <c r="F863" s="342"/>
      <c r="G863" s="322"/>
      <c r="H863" s="109"/>
    </row>
    <row r="864" spans="4:10">
      <c r="D864" s="651"/>
      <c r="E864" s="322"/>
      <c r="G864" s="322"/>
      <c r="H864" s="345"/>
    </row>
    <row r="865" spans="4:8">
      <c r="D865" s="651"/>
      <c r="E865" s="322"/>
      <c r="F865" s="344"/>
      <c r="G865" s="322"/>
      <c r="H865" s="345"/>
    </row>
    <row r="866" spans="4:8">
      <c r="D866" s="109"/>
      <c r="E866" s="341"/>
      <c r="F866" s="342"/>
      <c r="G866" s="322"/>
      <c r="H866" s="109"/>
    </row>
    <row r="867" spans="4:8">
      <c r="D867" s="321"/>
      <c r="E867" s="322"/>
      <c r="G867" s="322"/>
      <c r="H867" s="345"/>
    </row>
    <row r="868" spans="4:8">
      <c r="D868" s="321"/>
      <c r="E868" s="322"/>
      <c r="F868" s="344"/>
      <c r="G868" s="322"/>
      <c r="H868" s="345"/>
    </row>
    <row r="869" spans="4:8">
      <c r="D869" s="321"/>
      <c r="E869" s="322"/>
      <c r="F869" s="344"/>
      <c r="G869" s="322"/>
      <c r="H869" s="345"/>
    </row>
    <row r="870" spans="4:8">
      <c r="D870" s="109"/>
      <c r="E870" s="341"/>
      <c r="F870" s="342"/>
      <c r="G870" s="322"/>
      <c r="H870" s="109"/>
    </row>
    <row r="871" spans="4:8">
      <c r="D871" s="651"/>
      <c r="E871" s="322"/>
      <c r="G871" s="322"/>
      <c r="H871" s="345"/>
    </row>
    <row r="872" spans="4:8">
      <c r="D872" s="651"/>
      <c r="E872" s="322"/>
      <c r="F872" s="344"/>
      <c r="G872" s="322"/>
      <c r="H872" s="345"/>
    </row>
    <row r="873" spans="4:8">
      <c r="D873" s="109"/>
      <c r="E873" s="341"/>
      <c r="F873" s="342"/>
      <c r="G873" s="322"/>
      <c r="H873" s="109"/>
    </row>
    <row r="874" spans="4:8">
      <c r="D874" s="651"/>
      <c r="E874" s="322"/>
      <c r="F874" s="344"/>
      <c r="G874" s="322"/>
      <c r="H874" s="345"/>
    </row>
    <row r="875" spans="4:8">
      <c r="D875" s="651"/>
      <c r="E875" s="322"/>
      <c r="F875" s="344"/>
      <c r="G875" s="322"/>
      <c r="H875" s="345"/>
    </row>
    <row r="876" spans="4:8">
      <c r="D876" s="651"/>
      <c r="E876" s="322"/>
      <c r="F876" s="344"/>
      <c r="G876" s="322"/>
      <c r="H876" s="345"/>
    </row>
    <row r="877" spans="4:8">
      <c r="D877" s="322"/>
      <c r="E877" s="322"/>
      <c r="G877" s="322"/>
      <c r="H877" s="345"/>
    </row>
    <row r="878" spans="4:8">
      <c r="D878" s="322"/>
      <c r="E878" s="322"/>
      <c r="F878" s="344"/>
      <c r="G878" s="322"/>
      <c r="H878" s="345"/>
    </row>
    <row r="879" spans="4:8">
      <c r="D879" s="109"/>
      <c r="E879" s="341"/>
      <c r="F879" s="342"/>
      <c r="G879" s="322"/>
      <c r="H879" s="109"/>
    </row>
    <row r="880" spans="4:8">
      <c r="D880" s="651"/>
      <c r="E880" s="322"/>
      <c r="G880" s="322"/>
      <c r="H880" s="345"/>
    </row>
    <row r="881" spans="4:8">
      <c r="D881" s="651"/>
      <c r="E881" s="322"/>
      <c r="G881" s="322"/>
      <c r="H881" s="345"/>
    </row>
    <row r="882" spans="4:8">
      <c r="D882" s="651"/>
      <c r="E882" s="322"/>
      <c r="G882" s="322"/>
      <c r="H882" s="345"/>
    </row>
    <row r="883" spans="4:8">
      <c r="D883" s="651"/>
      <c r="E883" s="322"/>
      <c r="G883" s="322"/>
      <c r="H883" s="345"/>
    </row>
    <row r="884" spans="4:8">
      <c r="D884" s="651"/>
      <c r="E884" s="322"/>
      <c r="G884" s="322"/>
      <c r="H884" s="345"/>
    </row>
    <row r="885" spans="4:8">
      <c r="D885" s="651"/>
      <c r="E885" s="322"/>
      <c r="G885" s="322"/>
      <c r="H885" s="345"/>
    </row>
    <row r="886" spans="4:8">
      <c r="D886" s="651"/>
      <c r="E886" s="322"/>
      <c r="G886" s="322"/>
      <c r="H886" s="345"/>
    </row>
    <row r="887" spans="4:8">
      <c r="D887" s="651"/>
      <c r="E887" s="322"/>
      <c r="G887" s="322"/>
      <c r="H887" s="345"/>
    </row>
    <row r="888" spans="4:8">
      <c r="D888" s="109"/>
      <c r="E888" s="341"/>
      <c r="F888" s="342"/>
      <c r="G888" s="322"/>
      <c r="H888" s="109"/>
    </row>
    <row r="889" spans="4:8">
      <c r="D889" s="651"/>
      <c r="E889" s="322"/>
      <c r="G889" s="322"/>
      <c r="H889" s="345"/>
    </row>
    <row r="890" spans="4:8">
      <c r="D890" s="651"/>
      <c r="E890" s="322"/>
      <c r="G890" s="322"/>
      <c r="H890" s="345"/>
    </row>
    <row r="891" spans="4:8">
      <c r="D891" s="651"/>
      <c r="E891" s="322"/>
      <c r="G891" s="322"/>
      <c r="H891" s="345"/>
    </row>
    <row r="892" spans="4:8">
      <c r="D892" s="322"/>
      <c r="E892" s="322"/>
      <c r="G892" s="322"/>
      <c r="H892" s="345"/>
    </row>
    <row r="893" spans="4:8">
      <c r="D893" s="651"/>
      <c r="E893" s="322"/>
      <c r="G893" s="322"/>
      <c r="H893" s="345"/>
    </row>
    <row r="894" spans="4:8">
      <c r="D894" s="651"/>
      <c r="E894" s="322"/>
      <c r="G894" s="322"/>
      <c r="H894" s="345"/>
    </row>
    <row r="895" spans="4:8">
      <c r="D895" s="651"/>
      <c r="E895" s="322"/>
      <c r="G895" s="322"/>
      <c r="H895" s="345"/>
    </row>
    <row r="896" spans="4:8">
      <c r="D896" s="651"/>
      <c r="E896" s="322"/>
      <c r="G896" s="322"/>
      <c r="H896" s="345"/>
    </row>
    <row r="897" spans="4:8">
      <c r="D897" s="651"/>
      <c r="E897" s="322"/>
      <c r="G897" s="322"/>
      <c r="H897" s="345"/>
    </row>
    <row r="898" spans="4:8">
      <c r="D898" s="109"/>
      <c r="E898" s="341"/>
      <c r="F898" s="342"/>
      <c r="G898" s="322"/>
      <c r="H898" s="109"/>
    </row>
    <row r="899" spans="4:8">
      <c r="D899" s="652"/>
      <c r="E899" s="344"/>
      <c r="F899" s="344"/>
      <c r="G899" s="322"/>
      <c r="H899" s="344"/>
    </row>
    <row r="900" spans="4:8">
      <c r="D900" s="652"/>
      <c r="E900" s="344"/>
      <c r="F900" s="344"/>
      <c r="G900" s="322"/>
      <c r="H900" s="344"/>
    </row>
    <row r="901" spans="4:8">
      <c r="D901" s="652"/>
      <c r="E901" s="344"/>
      <c r="F901" s="344"/>
      <c r="G901" s="322"/>
      <c r="H901" s="344"/>
    </row>
    <row r="902" spans="4:8">
      <c r="D902" s="652"/>
      <c r="E902" s="344"/>
      <c r="F902" s="344"/>
      <c r="G902" s="322"/>
      <c r="H902" s="344"/>
    </row>
    <row r="903" spans="4:8">
      <c r="D903" s="652"/>
      <c r="E903" s="344"/>
      <c r="F903" s="344"/>
      <c r="G903" s="322"/>
      <c r="H903" s="344"/>
    </row>
    <row r="904" spans="4:8">
      <c r="D904" s="652"/>
      <c r="E904" s="344"/>
      <c r="F904" s="344"/>
      <c r="G904" s="322"/>
      <c r="H904" s="344"/>
    </row>
    <row r="905" spans="4:8">
      <c r="D905" s="652"/>
      <c r="E905" s="344"/>
      <c r="F905" s="344"/>
      <c r="G905" s="322"/>
      <c r="H905" s="344"/>
    </row>
    <row r="906" spans="4:8">
      <c r="D906" s="652"/>
      <c r="E906" s="344"/>
      <c r="F906" s="344"/>
      <c r="G906" s="322"/>
      <c r="H906" s="344"/>
    </row>
    <row r="907" spans="4:8">
      <c r="D907" s="652"/>
      <c r="E907" s="344"/>
      <c r="F907" s="344"/>
      <c r="G907" s="322"/>
      <c r="H907" s="344"/>
    </row>
    <row r="908" spans="4:8">
      <c r="D908" s="652"/>
      <c r="E908" s="344"/>
      <c r="F908" s="344"/>
      <c r="G908" s="322"/>
      <c r="H908" s="344"/>
    </row>
    <row r="909" spans="4:8">
      <c r="D909" s="652"/>
      <c r="E909" s="344"/>
      <c r="F909" s="344"/>
      <c r="G909" s="322"/>
      <c r="H909" s="344"/>
    </row>
    <row r="910" spans="4:8">
      <c r="D910" s="652"/>
      <c r="E910" s="344"/>
      <c r="F910" s="344"/>
      <c r="G910" s="322"/>
      <c r="H910" s="344"/>
    </row>
    <row r="911" spans="4:8">
      <c r="D911" s="652"/>
      <c r="E911" s="344"/>
      <c r="F911" s="344"/>
      <c r="G911" s="322"/>
      <c r="H911" s="344"/>
    </row>
    <row r="912" spans="4:8">
      <c r="D912" s="652"/>
      <c r="E912" s="344"/>
      <c r="F912" s="344"/>
      <c r="G912" s="322"/>
      <c r="H912" s="344"/>
    </row>
    <row r="913" spans="4:8">
      <c r="D913" s="652"/>
      <c r="E913" s="344"/>
      <c r="F913" s="344"/>
      <c r="G913" s="322"/>
      <c r="H913" s="344"/>
    </row>
    <row r="914" spans="4:8">
      <c r="D914" s="344"/>
      <c r="E914" s="344"/>
      <c r="F914" s="344"/>
      <c r="G914" s="322"/>
      <c r="H914" s="344"/>
    </row>
    <row r="915" spans="4:8">
      <c r="D915" s="109"/>
      <c r="E915" s="341"/>
      <c r="F915" s="342"/>
      <c r="G915" s="322"/>
      <c r="H915" s="109"/>
    </row>
    <row r="916" spans="4:8">
      <c r="D916" s="651"/>
      <c r="E916" s="322"/>
      <c r="G916" s="322"/>
      <c r="H916" s="346"/>
    </row>
    <row r="917" spans="4:8">
      <c r="D917" s="651"/>
      <c r="E917" s="322"/>
      <c r="F917" s="346"/>
      <c r="G917" s="322"/>
      <c r="H917" s="346"/>
    </row>
    <row r="918" spans="4:8">
      <c r="D918" s="651"/>
      <c r="E918" s="322"/>
      <c r="F918" s="344"/>
      <c r="G918" s="322"/>
      <c r="H918" s="346"/>
    </row>
    <row r="919" spans="4:8">
      <c r="D919" s="109"/>
      <c r="E919" s="341"/>
      <c r="F919" s="342"/>
      <c r="G919" s="322"/>
      <c r="H919" s="109"/>
    </row>
    <row r="920" spans="4:8">
      <c r="D920" s="651"/>
      <c r="E920" s="322"/>
      <c r="G920" s="322"/>
      <c r="H920" s="344"/>
    </row>
    <row r="921" spans="4:8">
      <c r="D921" s="651"/>
      <c r="E921" s="322"/>
      <c r="G921" s="322"/>
      <c r="H921" s="344"/>
    </row>
    <row r="922" spans="4:8">
      <c r="D922" s="651"/>
      <c r="E922" s="322"/>
      <c r="G922" s="322"/>
      <c r="H922" s="344"/>
    </row>
    <row r="923" spans="4:8">
      <c r="D923" s="109"/>
      <c r="E923" s="341"/>
      <c r="F923" s="342"/>
      <c r="G923" s="322"/>
      <c r="H923" s="109"/>
    </row>
    <row r="924" spans="4:8">
      <c r="D924" s="323"/>
      <c r="E924" s="323"/>
      <c r="F924" s="323"/>
      <c r="G924" s="323"/>
    </row>
    <row r="931" spans="4:7">
      <c r="D931" s="323"/>
      <c r="E931" s="323"/>
      <c r="F931" s="323"/>
      <c r="G931" s="323"/>
    </row>
  </sheetData>
  <mergeCells count="395">
    <mergeCell ref="D916:D918"/>
    <mergeCell ref="D920:D922"/>
    <mergeCell ref="H547:H549"/>
    <mergeCell ref="H550:H552"/>
    <mergeCell ref="H553:H557"/>
    <mergeCell ref="H558:H560"/>
    <mergeCell ref="H561:H562"/>
    <mergeCell ref="H563:H565"/>
    <mergeCell ref="D882:D884"/>
    <mergeCell ref="D885:D887"/>
    <mergeCell ref="D889:D891"/>
    <mergeCell ref="D893:D895"/>
    <mergeCell ref="D896:D897"/>
    <mergeCell ref="D899:D902"/>
    <mergeCell ref="D903:D907"/>
    <mergeCell ref="D908:D911"/>
    <mergeCell ref="D912:D913"/>
    <mergeCell ref="D847:D849"/>
    <mergeCell ref="D851:D853"/>
    <mergeCell ref="D854:D856"/>
    <mergeCell ref="D857:D859"/>
    <mergeCell ref="D861:D862"/>
    <mergeCell ref="D864:D865"/>
    <mergeCell ref="D871:D872"/>
    <mergeCell ref="D874:D876"/>
    <mergeCell ref="D880:D881"/>
    <mergeCell ref="D814:D818"/>
    <mergeCell ref="D819:D821"/>
    <mergeCell ref="D822:D824"/>
    <mergeCell ref="D825:D827"/>
    <mergeCell ref="D829:D834"/>
    <mergeCell ref="D835:D837"/>
    <mergeCell ref="D838:D840"/>
    <mergeCell ref="D842:D843"/>
    <mergeCell ref="D844:D846"/>
    <mergeCell ref="D785:D788"/>
    <mergeCell ref="D790:D791"/>
    <mergeCell ref="D792:D793"/>
    <mergeCell ref="D794:D795"/>
    <mergeCell ref="D796:D797"/>
    <mergeCell ref="D799:D802"/>
    <mergeCell ref="D803:D806"/>
    <mergeCell ref="D808:D810"/>
    <mergeCell ref="D811:D813"/>
    <mergeCell ref="D751:D752"/>
    <mergeCell ref="D754:D756"/>
    <mergeCell ref="D758:D762"/>
    <mergeCell ref="D763:D765"/>
    <mergeCell ref="D766:D768"/>
    <mergeCell ref="D769:D770"/>
    <mergeCell ref="D772:D775"/>
    <mergeCell ref="D776:D780"/>
    <mergeCell ref="D781:D783"/>
    <mergeCell ref="D728:D729"/>
    <mergeCell ref="D730:D731"/>
    <mergeCell ref="D732:D734"/>
    <mergeCell ref="D735:D736"/>
    <mergeCell ref="D737:D738"/>
    <mergeCell ref="D740:D742"/>
    <mergeCell ref="D744:D745"/>
    <mergeCell ref="D746:D747"/>
    <mergeCell ref="D749:D750"/>
    <mergeCell ref="D696:D697"/>
    <mergeCell ref="D700:D701"/>
    <mergeCell ref="D703:D704"/>
    <mergeCell ref="D706:D709"/>
    <mergeCell ref="D715:D716"/>
    <mergeCell ref="D717:D718"/>
    <mergeCell ref="D719:D720"/>
    <mergeCell ref="D722:D724"/>
    <mergeCell ref="D725:D727"/>
    <mergeCell ref="D668:D670"/>
    <mergeCell ref="D671:D672"/>
    <mergeCell ref="D673:D674"/>
    <mergeCell ref="D675:D676"/>
    <mergeCell ref="D677:D678"/>
    <mergeCell ref="D680:D682"/>
    <mergeCell ref="D683:D685"/>
    <mergeCell ref="D687:D688"/>
    <mergeCell ref="D691:D693"/>
    <mergeCell ref="D642:D643"/>
    <mergeCell ref="D644:D646"/>
    <mergeCell ref="D648:D649"/>
    <mergeCell ref="D650:D651"/>
    <mergeCell ref="D655:D657"/>
    <mergeCell ref="D658:D660"/>
    <mergeCell ref="D661:D662"/>
    <mergeCell ref="D663:D664"/>
    <mergeCell ref="D665:D666"/>
    <mergeCell ref="D616:D617"/>
    <mergeCell ref="D619:D621"/>
    <mergeCell ref="D622:D624"/>
    <mergeCell ref="D626:D627"/>
    <mergeCell ref="D628:D631"/>
    <mergeCell ref="D632:D634"/>
    <mergeCell ref="D635:D637"/>
    <mergeCell ref="D638:D639"/>
    <mergeCell ref="D640:D641"/>
    <mergeCell ref="D582:D585"/>
    <mergeCell ref="D586:D587"/>
    <mergeCell ref="D589:D591"/>
    <mergeCell ref="D595:D597"/>
    <mergeCell ref="D601:D602"/>
    <mergeCell ref="D607:D608"/>
    <mergeCell ref="D609:D610"/>
    <mergeCell ref="D611:D613"/>
    <mergeCell ref="D614:D615"/>
    <mergeCell ref="D553:D557"/>
    <mergeCell ref="D558:D560"/>
    <mergeCell ref="D561:D562"/>
    <mergeCell ref="D563:D565"/>
    <mergeCell ref="D567:D569"/>
    <mergeCell ref="D570:D573"/>
    <mergeCell ref="D574:D575"/>
    <mergeCell ref="D576:D577"/>
    <mergeCell ref="D578:D581"/>
    <mergeCell ref="D527:D529"/>
    <mergeCell ref="D530:D532"/>
    <mergeCell ref="D533:D535"/>
    <mergeCell ref="D536:D537"/>
    <mergeCell ref="D538:D539"/>
    <mergeCell ref="D540:D541"/>
    <mergeCell ref="D542:D544"/>
    <mergeCell ref="D547:D549"/>
    <mergeCell ref="D550:D552"/>
    <mergeCell ref="D497:D498"/>
    <mergeCell ref="D499:D500"/>
    <mergeCell ref="D501:D502"/>
    <mergeCell ref="D504:D505"/>
    <mergeCell ref="D506:D507"/>
    <mergeCell ref="D508:D510"/>
    <mergeCell ref="D511:D516"/>
    <mergeCell ref="D518:D522"/>
    <mergeCell ref="D523:D526"/>
    <mergeCell ref="D469:D471"/>
    <mergeCell ref="D472:D474"/>
    <mergeCell ref="D475:D477"/>
    <mergeCell ref="D478:D480"/>
    <mergeCell ref="D481:D483"/>
    <mergeCell ref="D485:D487"/>
    <mergeCell ref="D489:D491"/>
    <mergeCell ref="D492:D493"/>
    <mergeCell ref="D495:D496"/>
    <mergeCell ref="D436:D438"/>
    <mergeCell ref="D439:D442"/>
    <mergeCell ref="D444:D447"/>
    <mergeCell ref="D448:D449"/>
    <mergeCell ref="D452:D453"/>
    <mergeCell ref="D454:D457"/>
    <mergeCell ref="D458:D460"/>
    <mergeCell ref="D461:D462"/>
    <mergeCell ref="D466:D468"/>
    <mergeCell ref="D403:D404"/>
    <mergeCell ref="D408:D409"/>
    <mergeCell ref="D410:D413"/>
    <mergeCell ref="D414:D417"/>
    <mergeCell ref="D418:D420"/>
    <mergeCell ref="D421:D423"/>
    <mergeCell ref="D424:D426"/>
    <mergeCell ref="D428:D431"/>
    <mergeCell ref="D432:D435"/>
    <mergeCell ref="D382:D383"/>
    <mergeCell ref="D384:D385"/>
    <mergeCell ref="D386:D387"/>
    <mergeCell ref="D388:D389"/>
    <mergeCell ref="D391:D393"/>
    <mergeCell ref="D394:D395"/>
    <mergeCell ref="D396:D397"/>
    <mergeCell ref="D399:D400"/>
    <mergeCell ref="D401:D402"/>
    <mergeCell ref="D350:D354"/>
    <mergeCell ref="D355:D360"/>
    <mergeCell ref="D361:D364"/>
    <mergeCell ref="D365:D367"/>
    <mergeCell ref="D368:D369"/>
    <mergeCell ref="D371:D373"/>
    <mergeCell ref="D374:D376"/>
    <mergeCell ref="D377:D378"/>
    <mergeCell ref="D380:D381"/>
    <mergeCell ref="D318:D320"/>
    <mergeCell ref="D321:D322"/>
    <mergeCell ref="D324:D325"/>
    <mergeCell ref="D326:D329"/>
    <mergeCell ref="D330:D333"/>
    <mergeCell ref="D334:D336"/>
    <mergeCell ref="D337:D341"/>
    <mergeCell ref="D342:D344"/>
    <mergeCell ref="D345:D349"/>
    <mergeCell ref="D284:D287"/>
    <mergeCell ref="D288:D291"/>
    <mergeCell ref="D295:D297"/>
    <mergeCell ref="D298:D300"/>
    <mergeCell ref="D301:D303"/>
    <mergeCell ref="D304:D306"/>
    <mergeCell ref="D310:D311"/>
    <mergeCell ref="D312:D314"/>
    <mergeCell ref="D315:D317"/>
    <mergeCell ref="D257:D259"/>
    <mergeCell ref="D260:D262"/>
    <mergeCell ref="D263:D265"/>
    <mergeCell ref="D266:D269"/>
    <mergeCell ref="D270:D271"/>
    <mergeCell ref="D272:D274"/>
    <mergeCell ref="D275:D276"/>
    <mergeCell ref="D278:D279"/>
    <mergeCell ref="D280:D282"/>
    <mergeCell ref="D228:D230"/>
    <mergeCell ref="D231:D232"/>
    <mergeCell ref="D234:D236"/>
    <mergeCell ref="D237:D238"/>
    <mergeCell ref="D240:D243"/>
    <mergeCell ref="D244:D246"/>
    <mergeCell ref="D247:D248"/>
    <mergeCell ref="D250:D253"/>
    <mergeCell ref="D254:D256"/>
    <mergeCell ref="D202:D204"/>
    <mergeCell ref="D205:D207"/>
    <mergeCell ref="D208:D209"/>
    <mergeCell ref="D210:D211"/>
    <mergeCell ref="D212:D215"/>
    <mergeCell ref="D216:D218"/>
    <mergeCell ref="D219:D221"/>
    <mergeCell ref="D222:D223"/>
    <mergeCell ref="D226:D227"/>
    <mergeCell ref="D173:D174"/>
    <mergeCell ref="D175:D177"/>
    <mergeCell ref="D178:D179"/>
    <mergeCell ref="D180:D181"/>
    <mergeCell ref="D183:D184"/>
    <mergeCell ref="D185:D188"/>
    <mergeCell ref="D189:D192"/>
    <mergeCell ref="D195:D197"/>
    <mergeCell ref="D198:D201"/>
    <mergeCell ref="D152:D154"/>
    <mergeCell ref="D155:D156"/>
    <mergeCell ref="D157:D158"/>
    <mergeCell ref="D159:D161"/>
    <mergeCell ref="D162:D163"/>
    <mergeCell ref="D164:D165"/>
    <mergeCell ref="D166:D168"/>
    <mergeCell ref="D169:D170"/>
    <mergeCell ref="D171:D172"/>
    <mergeCell ref="D123:D125"/>
    <mergeCell ref="D126:D127"/>
    <mergeCell ref="D131:D132"/>
    <mergeCell ref="D133:D134"/>
    <mergeCell ref="D135:D136"/>
    <mergeCell ref="D137:D138"/>
    <mergeCell ref="D139:D140"/>
    <mergeCell ref="D141:D145"/>
    <mergeCell ref="D146:D151"/>
    <mergeCell ref="D94:D95"/>
    <mergeCell ref="D96:D97"/>
    <mergeCell ref="D98:D100"/>
    <mergeCell ref="D101:D105"/>
    <mergeCell ref="D108:D110"/>
    <mergeCell ref="D114:D115"/>
    <mergeCell ref="D116:D118"/>
    <mergeCell ref="D119:D120"/>
    <mergeCell ref="D121:D122"/>
    <mergeCell ref="D71:D72"/>
    <mergeCell ref="D73:D74"/>
    <mergeCell ref="D75:D77"/>
    <mergeCell ref="D78:D80"/>
    <mergeCell ref="D81:D82"/>
    <mergeCell ref="D83:D85"/>
    <mergeCell ref="D86:D89"/>
    <mergeCell ref="D90:D91"/>
    <mergeCell ref="D92:D93"/>
    <mergeCell ref="C401:C407"/>
    <mergeCell ref="C408:C417"/>
    <mergeCell ref="C418:C426"/>
    <mergeCell ref="C427:C443"/>
    <mergeCell ref="C444:C447"/>
    <mergeCell ref="C448:C450"/>
    <mergeCell ref="C452:C460"/>
    <mergeCell ref="C461:C462"/>
    <mergeCell ref="D3:D5"/>
    <mergeCell ref="D6:D9"/>
    <mergeCell ref="D10:D14"/>
    <mergeCell ref="D15:D17"/>
    <mergeCell ref="D18:D21"/>
    <mergeCell ref="D22:D25"/>
    <mergeCell ref="D26:D28"/>
    <mergeCell ref="D29:D32"/>
    <mergeCell ref="D33:D35"/>
    <mergeCell ref="D36:D37"/>
    <mergeCell ref="D38:D40"/>
    <mergeCell ref="D41:D43"/>
    <mergeCell ref="D44:D47"/>
    <mergeCell ref="D48:D50"/>
    <mergeCell ref="D51:D52"/>
    <mergeCell ref="D53:D55"/>
    <mergeCell ref="C307:C323"/>
    <mergeCell ref="C324:C333"/>
    <mergeCell ref="C334:C344"/>
    <mergeCell ref="C345:C370"/>
    <mergeCell ref="C371:C378"/>
    <mergeCell ref="C379:C390"/>
    <mergeCell ref="C391:C393"/>
    <mergeCell ref="C394:C398"/>
    <mergeCell ref="C399:C400"/>
    <mergeCell ref="C195:C211"/>
    <mergeCell ref="C212:C233"/>
    <mergeCell ref="C234:C239"/>
    <mergeCell ref="C240:C256"/>
    <mergeCell ref="C257:C274"/>
    <mergeCell ref="C275:C276"/>
    <mergeCell ref="C277:C291"/>
    <mergeCell ref="C292:C294"/>
    <mergeCell ref="C295:C306"/>
    <mergeCell ref="B399:B400"/>
    <mergeCell ref="B401:B407"/>
    <mergeCell ref="B408:B417"/>
    <mergeCell ref="B418:B426"/>
    <mergeCell ref="B427:B443"/>
    <mergeCell ref="B444:B447"/>
    <mergeCell ref="B448:B450"/>
    <mergeCell ref="B452:B460"/>
    <mergeCell ref="B461:B462"/>
    <mergeCell ref="B295:B306"/>
    <mergeCell ref="B307:B323"/>
    <mergeCell ref="B324:B333"/>
    <mergeCell ref="B334:B344"/>
    <mergeCell ref="B345:B370"/>
    <mergeCell ref="B371:B378"/>
    <mergeCell ref="B379:B390"/>
    <mergeCell ref="B391:B393"/>
    <mergeCell ref="B394:B398"/>
    <mergeCell ref="A401:A407"/>
    <mergeCell ref="A408:A417"/>
    <mergeCell ref="A418:A426"/>
    <mergeCell ref="A427:A443"/>
    <mergeCell ref="A444:A447"/>
    <mergeCell ref="A448:A450"/>
    <mergeCell ref="A452:A460"/>
    <mergeCell ref="A461:A462"/>
    <mergeCell ref="B3:B74"/>
    <mergeCell ref="B75:B97"/>
    <mergeCell ref="B98:B113"/>
    <mergeCell ref="B114:B125"/>
    <mergeCell ref="B126:B134"/>
    <mergeCell ref="B135:B145"/>
    <mergeCell ref="B146:B168"/>
    <mergeCell ref="B169:B194"/>
    <mergeCell ref="B195:B211"/>
    <mergeCell ref="B212:B233"/>
    <mergeCell ref="B234:B239"/>
    <mergeCell ref="B240:B256"/>
    <mergeCell ref="B257:B274"/>
    <mergeCell ref="B275:B276"/>
    <mergeCell ref="B277:B291"/>
    <mergeCell ref="B292:B294"/>
    <mergeCell ref="A307:A323"/>
    <mergeCell ref="A324:A333"/>
    <mergeCell ref="A334:A344"/>
    <mergeCell ref="A345:A370"/>
    <mergeCell ref="A371:A378"/>
    <mergeCell ref="A379:A390"/>
    <mergeCell ref="A391:A393"/>
    <mergeCell ref="A394:A398"/>
    <mergeCell ref="A399:A400"/>
    <mergeCell ref="A195:A211"/>
    <mergeCell ref="A212:A233"/>
    <mergeCell ref="A234:A239"/>
    <mergeCell ref="A240:A256"/>
    <mergeCell ref="A257:A274"/>
    <mergeCell ref="A275:A276"/>
    <mergeCell ref="A277:A291"/>
    <mergeCell ref="A292:A294"/>
    <mergeCell ref="A295:A306"/>
    <mergeCell ref="A1:L1"/>
    <mergeCell ref="A3:A74"/>
    <mergeCell ref="A75:A97"/>
    <mergeCell ref="A98:A113"/>
    <mergeCell ref="A114:A125"/>
    <mergeCell ref="A126:A134"/>
    <mergeCell ref="A135:A145"/>
    <mergeCell ref="A146:A168"/>
    <mergeCell ref="A169:A194"/>
    <mergeCell ref="C3:C74"/>
    <mergeCell ref="C75:C97"/>
    <mergeCell ref="C98:C113"/>
    <mergeCell ref="C114:C125"/>
    <mergeCell ref="C126:C134"/>
    <mergeCell ref="C135:C145"/>
    <mergeCell ref="C146:C168"/>
    <mergeCell ref="C169:C194"/>
    <mergeCell ref="D56:D57"/>
    <mergeCell ref="D58:D60"/>
    <mergeCell ref="D61:D62"/>
    <mergeCell ref="D63:D64"/>
    <mergeCell ref="D65:D66"/>
    <mergeCell ref="D67:D68"/>
    <mergeCell ref="D69:D70"/>
  </mergeCells>
  <phoneticPr fontId="3" type="noConversion"/>
  <pageMargins left="0.69930555555555596" right="0.69930555555555596" top="0.75" bottom="0.75" header="0.3" footer="0.3"/>
  <pageSetup paperSize="9" scale="81" orientation="landscape"/>
  <colBreaks count="1" manualBreakCount="1">
    <brk id="12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9"/>
  <sheetViews>
    <sheetView workbookViewId="0">
      <selection sqref="A1:K1"/>
    </sheetView>
  </sheetViews>
  <sheetFormatPr defaultColWidth="9" defaultRowHeight="13.5"/>
  <cols>
    <col min="1" max="1" width="5.625" customWidth="1"/>
    <col min="2" max="2" width="6.25" customWidth="1"/>
    <col min="3" max="3" width="6.5" customWidth="1"/>
    <col min="4" max="4" width="23.375" customWidth="1"/>
    <col min="5" max="5" width="27.75" customWidth="1"/>
    <col min="7" max="7" width="14.625" customWidth="1"/>
    <col min="9" max="9" width="12.625" customWidth="1"/>
  </cols>
  <sheetData>
    <row r="1" spans="1:11" ht="20.25">
      <c r="A1" s="640" t="s">
        <v>3068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</row>
    <row r="2" spans="1:11">
      <c r="A2" s="290" t="s">
        <v>1583</v>
      </c>
      <c r="B2" s="290" t="s">
        <v>1</v>
      </c>
      <c r="C2" s="290" t="s">
        <v>2</v>
      </c>
      <c r="D2" s="290" t="s">
        <v>3</v>
      </c>
      <c r="E2" s="292" t="s">
        <v>5</v>
      </c>
      <c r="F2" s="290" t="s">
        <v>6</v>
      </c>
      <c r="G2" s="290" t="s">
        <v>7</v>
      </c>
      <c r="H2" s="290" t="s">
        <v>1584</v>
      </c>
      <c r="I2" s="290" t="s">
        <v>3037</v>
      </c>
      <c r="J2" s="290" t="s">
        <v>12</v>
      </c>
      <c r="K2" s="290" t="s">
        <v>13</v>
      </c>
    </row>
    <row r="3" spans="1:11">
      <c r="A3" s="657" t="s">
        <v>2767</v>
      </c>
      <c r="B3" s="657">
        <v>7</v>
      </c>
      <c r="C3" s="657">
        <v>7</v>
      </c>
      <c r="D3" s="649" t="s">
        <v>2768</v>
      </c>
      <c r="E3" s="215" t="s">
        <v>2769</v>
      </c>
      <c r="F3" s="215" t="s">
        <v>2770</v>
      </c>
      <c r="G3" s="215">
        <v>18792862250</v>
      </c>
      <c r="H3" s="289" t="s">
        <v>2771</v>
      </c>
      <c r="I3" s="291"/>
      <c r="J3" s="291"/>
      <c r="K3" s="293"/>
    </row>
    <row r="4" spans="1:11">
      <c r="A4" s="657"/>
      <c r="B4" s="657"/>
      <c r="C4" s="657"/>
      <c r="D4" s="649"/>
      <c r="E4" s="215" t="s">
        <v>2772</v>
      </c>
      <c r="F4" s="215" t="s">
        <v>2770</v>
      </c>
      <c r="G4" s="215">
        <v>18792862250</v>
      </c>
      <c r="H4" s="289" t="s">
        <v>2773</v>
      </c>
      <c r="I4" s="291"/>
      <c r="J4" s="291"/>
      <c r="K4" s="293"/>
    </row>
    <row r="5" spans="1:11">
      <c r="A5" s="657"/>
      <c r="B5" s="657"/>
      <c r="C5" s="657"/>
      <c r="D5" s="649" t="s">
        <v>2774</v>
      </c>
      <c r="E5" s="215" t="s">
        <v>2775</v>
      </c>
      <c r="F5" s="215" t="s">
        <v>1446</v>
      </c>
      <c r="G5" s="215">
        <v>18539992576</v>
      </c>
      <c r="H5" s="289" t="s">
        <v>2776</v>
      </c>
      <c r="I5" s="291"/>
      <c r="J5" s="291"/>
      <c r="K5" s="293"/>
    </row>
    <row r="6" spans="1:11">
      <c r="A6" s="657"/>
      <c r="B6" s="657"/>
      <c r="C6" s="657"/>
      <c r="D6" s="649"/>
      <c r="E6" s="215" t="s">
        <v>2777</v>
      </c>
      <c r="F6" s="215" t="s">
        <v>1446</v>
      </c>
      <c r="G6" s="215">
        <v>18539992576</v>
      </c>
      <c r="H6" s="289" t="s">
        <v>2778</v>
      </c>
      <c r="I6" s="291"/>
      <c r="J6" s="291"/>
      <c r="K6" s="293"/>
    </row>
    <row r="7" spans="1:11">
      <c r="A7" s="657"/>
      <c r="B7" s="657"/>
      <c r="C7" s="657"/>
      <c r="D7" s="215" t="s">
        <v>2779</v>
      </c>
      <c r="E7" s="215" t="s">
        <v>2775</v>
      </c>
      <c r="F7" s="215" t="s">
        <v>2780</v>
      </c>
      <c r="G7" s="215">
        <v>18813141193</v>
      </c>
      <c r="H7" s="289" t="s">
        <v>2781</v>
      </c>
      <c r="I7" s="291"/>
      <c r="J7" s="291"/>
      <c r="K7" s="293"/>
    </row>
    <row r="8" spans="1:11">
      <c r="A8" s="657"/>
      <c r="B8" s="657"/>
      <c r="C8" s="657"/>
      <c r="D8" s="215" t="s">
        <v>2782</v>
      </c>
      <c r="E8" s="215" t="s">
        <v>2783</v>
      </c>
      <c r="F8" s="215" t="s">
        <v>1460</v>
      </c>
      <c r="G8" s="215">
        <v>18811473453</v>
      </c>
      <c r="H8" s="289" t="s">
        <v>2784</v>
      </c>
      <c r="I8" s="291"/>
      <c r="J8" s="291"/>
      <c r="K8" s="293"/>
    </row>
    <row r="9" spans="1:11">
      <c r="A9" s="657"/>
      <c r="B9" s="657"/>
      <c r="C9" s="657"/>
      <c r="D9" s="215" t="s">
        <v>2785</v>
      </c>
      <c r="E9" s="215" t="s">
        <v>2786</v>
      </c>
      <c r="F9" s="215" t="s">
        <v>2787</v>
      </c>
      <c r="G9" s="215">
        <v>18811473400</v>
      </c>
      <c r="H9" s="289" t="s">
        <v>2788</v>
      </c>
      <c r="I9" s="291"/>
      <c r="J9" s="291"/>
      <c r="K9" s="293"/>
    </row>
  </sheetData>
  <mergeCells count="6">
    <mergeCell ref="A1:K1"/>
    <mergeCell ref="A3:A9"/>
    <mergeCell ref="B3:B9"/>
    <mergeCell ref="C3:C9"/>
    <mergeCell ref="D3:D4"/>
    <mergeCell ref="D5:D6"/>
  </mergeCells>
  <phoneticPr fontId="3" type="noConversion"/>
  <pageMargins left="0.75" right="0.75" top="1" bottom="1" header="0.51180555555555596" footer="0.51180555555555596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G16" sqref="G16"/>
    </sheetView>
  </sheetViews>
  <sheetFormatPr defaultColWidth="9" defaultRowHeight="13.5"/>
  <cols>
    <col min="1" max="1" width="5.125" customWidth="1"/>
    <col min="2" max="2" width="6.375" customWidth="1"/>
    <col min="3" max="3" width="6.875" customWidth="1"/>
    <col min="4" max="4" width="18" customWidth="1"/>
    <col min="5" max="5" width="44.5" customWidth="1"/>
    <col min="7" max="7" width="17.375" customWidth="1"/>
    <col min="10" max="10" width="12.125" customWidth="1"/>
    <col min="11" max="11" width="24.75" customWidth="1"/>
  </cols>
  <sheetData>
    <row r="1" spans="1:11" ht="20.25">
      <c r="A1" s="640" t="s">
        <v>3069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</row>
    <row r="2" spans="1:11">
      <c r="A2" s="290" t="s">
        <v>1583</v>
      </c>
      <c r="B2" s="290" t="s">
        <v>1</v>
      </c>
      <c r="C2" s="290" t="s">
        <v>2</v>
      </c>
      <c r="D2" s="290" t="s">
        <v>3</v>
      </c>
      <c r="E2" s="292" t="s">
        <v>5</v>
      </c>
      <c r="F2" s="290" t="s">
        <v>6</v>
      </c>
      <c r="G2" s="290" t="s">
        <v>7</v>
      </c>
      <c r="H2" s="290" t="s">
        <v>1584</v>
      </c>
      <c r="I2" s="290" t="s">
        <v>3037</v>
      </c>
      <c r="J2" s="290" t="s">
        <v>12</v>
      </c>
      <c r="K2" s="290" t="s">
        <v>13</v>
      </c>
    </row>
    <row r="3" spans="1:11">
      <c r="A3" s="657" t="s">
        <v>2789</v>
      </c>
      <c r="B3" s="658">
        <v>10</v>
      </c>
      <c r="C3" s="657">
        <v>9</v>
      </c>
      <c r="D3" s="649" t="s">
        <v>1465</v>
      </c>
      <c r="E3" s="215" t="s">
        <v>2790</v>
      </c>
      <c r="F3" s="215" t="s">
        <v>1467</v>
      </c>
      <c r="G3" s="215">
        <v>15801639952</v>
      </c>
      <c r="H3" s="289" t="s">
        <v>2791</v>
      </c>
      <c r="I3" s="146"/>
      <c r="J3" s="146"/>
      <c r="K3" s="146"/>
    </row>
    <row r="4" spans="1:11">
      <c r="A4" s="657"/>
      <c r="B4" s="658"/>
      <c r="C4" s="657"/>
      <c r="D4" s="649"/>
      <c r="E4" s="215" t="s">
        <v>2792</v>
      </c>
      <c r="F4" s="215" t="s">
        <v>1467</v>
      </c>
      <c r="G4" s="215">
        <v>15801639952</v>
      </c>
      <c r="H4" s="289" t="s">
        <v>2793</v>
      </c>
      <c r="I4" s="146"/>
      <c r="J4" s="146"/>
      <c r="K4" s="146"/>
    </row>
    <row r="5" spans="1:11" ht="24">
      <c r="A5" s="657"/>
      <c r="B5" s="658"/>
      <c r="C5" s="657"/>
      <c r="D5" s="649" t="s">
        <v>1472</v>
      </c>
      <c r="E5" s="215" t="s">
        <v>2794</v>
      </c>
      <c r="F5" s="215" t="s">
        <v>2795</v>
      </c>
      <c r="G5" s="215">
        <v>18810530522</v>
      </c>
      <c r="H5" s="289" t="s">
        <v>2796</v>
      </c>
      <c r="I5" s="146">
        <v>200</v>
      </c>
      <c r="J5" s="146" t="s">
        <v>1597</v>
      </c>
      <c r="K5" s="297" t="s">
        <v>2797</v>
      </c>
    </row>
    <row r="6" spans="1:11">
      <c r="A6" s="657"/>
      <c r="B6" s="658"/>
      <c r="C6" s="657"/>
      <c r="D6" s="649"/>
      <c r="E6" s="215" t="s">
        <v>2798</v>
      </c>
      <c r="F6" s="215" t="s">
        <v>2799</v>
      </c>
      <c r="G6" s="215">
        <v>18811336733</v>
      </c>
      <c r="H6" s="289" t="s">
        <v>2800</v>
      </c>
      <c r="I6" s="146"/>
      <c r="J6" s="146"/>
      <c r="K6" s="146"/>
    </row>
    <row r="7" spans="1:11">
      <c r="A7" s="657"/>
      <c r="B7" s="658"/>
      <c r="C7" s="657"/>
      <c r="D7" s="649"/>
      <c r="E7" s="215" t="s">
        <v>2801</v>
      </c>
      <c r="F7" s="215" t="s">
        <v>2802</v>
      </c>
      <c r="G7" s="215">
        <v>15600917092</v>
      </c>
      <c r="H7" s="289" t="s">
        <v>2803</v>
      </c>
      <c r="I7" s="146"/>
      <c r="J7" s="146"/>
      <c r="K7" s="146"/>
    </row>
    <row r="8" spans="1:11">
      <c r="A8" s="657"/>
      <c r="B8" s="658"/>
      <c r="C8" s="657"/>
      <c r="D8" s="649"/>
      <c r="E8" s="215" t="s">
        <v>2804</v>
      </c>
      <c r="F8" s="215" t="s">
        <v>2805</v>
      </c>
      <c r="G8" s="215">
        <v>13070158367</v>
      </c>
      <c r="H8" s="289" t="s">
        <v>2806</v>
      </c>
      <c r="I8" s="146"/>
      <c r="J8" s="146"/>
      <c r="K8" s="146"/>
    </row>
    <row r="9" spans="1:11">
      <c r="A9" s="657"/>
      <c r="B9" s="658"/>
      <c r="C9" s="657"/>
      <c r="D9" s="649" t="s">
        <v>1481</v>
      </c>
      <c r="E9" s="215" t="s">
        <v>2807</v>
      </c>
      <c r="F9" s="215" t="s">
        <v>2808</v>
      </c>
      <c r="G9" s="215">
        <v>18611347694</v>
      </c>
      <c r="H9" s="289" t="s">
        <v>2809</v>
      </c>
      <c r="I9" s="146">
        <v>375</v>
      </c>
      <c r="J9" s="146" t="s">
        <v>1597</v>
      </c>
      <c r="K9" s="146" t="s">
        <v>2810</v>
      </c>
    </row>
    <row r="10" spans="1:11">
      <c r="A10" s="657"/>
      <c r="B10" s="658"/>
      <c r="C10" s="657"/>
      <c r="D10" s="649"/>
      <c r="E10" s="215" t="s">
        <v>2811</v>
      </c>
      <c r="F10" s="215" t="s">
        <v>2808</v>
      </c>
      <c r="G10" s="215">
        <v>18611347694</v>
      </c>
      <c r="H10" s="289" t="s">
        <v>2812</v>
      </c>
      <c r="I10" s="146"/>
      <c r="J10" s="146"/>
      <c r="K10" s="146"/>
    </row>
    <row r="11" spans="1:11">
      <c r="A11" s="657"/>
      <c r="B11" s="658"/>
      <c r="C11" s="657"/>
      <c r="D11" s="649"/>
      <c r="E11" s="215" t="s">
        <v>2813</v>
      </c>
      <c r="F11" s="215" t="s">
        <v>2808</v>
      </c>
      <c r="G11" s="215">
        <v>18611347694</v>
      </c>
      <c r="H11" s="296" t="s">
        <v>1232</v>
      </c>
      <c r="I11" s="154"/>
      <c r="J11" s="154"/>
      <c r="K11" s="154"/>
    </row>
    <row r="12" spans="1:11">
      <c r="A12" s="657"/>
      <c r="B12" s="658"/>
      <c r="C12" s="657"/>
      <c r="D12" s="649"/>
      <c r="E12" s="215" t="s">
        <v>2815</v>
      </c>
      <c r="F12" s="215" t="s">
        <v>2808</v>
      </c>
      <c r="G12" s="215">
        <v>18611347694</v>
      </c>
      <c r="H12" s="289" t="s">
        <v>2816</v>
      </c>
      <c r="I12" s="146"/>
      <c r="J12" s="146"/>
      <c r="K12" s="146"/>
    </row>
  </sheetData>
  <mergeCells count="7">
    <mergeCell ref="A1:K1"/>
    <mergeCell ref="A3:A12"/>
    <mergeCell ref="B3:B12"/>
    <mergeCell ref="C3:C12"/>
    <mergeCell ref="D3:D4"/>
    <mergeCell ref="D5:D8"/>
    <mergeCell ref="D9:D12"/>
  </mergeCells>
  <phoneticPr fontId="3" type="noConversion"/>
  <pageMargins left="0.74791666666666701" right="0.74791666666666701" top="0.98402777777777795" bottom="0.98402777777777795" header="0.51180555555555596" footer="0.51180555555555596"/>
  <pageSetup paperSize="9" scale="80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opLeftCell="D1" workbookViewId="0">
      <selection activeCell="K26" sqref="K26"/>
    </sheetView>
  </sheetViews>
  <sheetFormatPr defaultColWidth="9" defaultRowHeight="13.5"/>
  <cols>
    <col min="1" max="1" width="7" customWidth="1"/>
    <col min="2" max="2" width="7.625" customWidth="1"/>
    <col min="3" max="3" width="8" customWidth="1"/>
    <col min="4" max="4" width="25.625" customWidth="1"/>
    <col min="5" max="5" width="61.125" customWidth="1"/>
    <col min="7" max="7" width="11.5" customWidth="1"/>
    <col min="9" max="9" width="11.75" customWidth="1"/>
    <col min="10" max="10" width="9.375" customWidth="1"/>
    <col min="11" max="11" width="34.25" customWidth="1"/>
  </cols>
  <sheetData>
    <row r="1" spans="1:11" ht="20.25">
      <c r="A1" s="640" t="s">
        <v>3070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</row>
    <row r="2" spans="1:11">
      <c r="A2" s="285" t="s">
        <v>1583</v>
      </c>
      <c r="B2" s="285" t="s">
        <v>1</v>
      </c>
      <c r="C2" s="285" t="s">
        <v>2</v>
      </c>
      <c r="D2" s="285" t="s">
        <v>3</v>
      </c>
      <c r="E2" s="286" t="s">
        <v>5</v>
      </c>
      <c r="F2" s="285" t="s">
        <v>6</v>
      </c>
      <c r="G2" s="285" t="s">
        <v>7</v>
      </c>
      <c r="H2" s="285" t="s">
        <v>1584</v>
      </c>
      <c r="I2" s="290" t="s">
        <v>3037</v>
      </c>
      <c r="J2" s="290" t="s">
        <v>12</v>
      </c>
      <c r="K2" s="290" t="s">
        <v>13</v>
      </c>
    </row>
    <row r="3" spans="1:11">
      <c r="A3" s="616" t="s">
        <v>2817</v>
      </c>
      <c r="B3" s="616">
        <v>9</v>
      </c>
      <c r="C3" s="616">
        <v>7</v>
      </c>
      <c r="D3" s="646" t="s">
        <v>1491</v>
      </c>
      <c r="E3" s="124" t="s">
        <v>2818</v>
      </c>
      <c r="F3" s="146" t="s">
        <v>2819</v>
      </c>
      <c r="G3" s="123" t="s">
        <v>2820</v>
      </c>
      <c r="H3" s="289" t="s">
        <v>2821</v>
      </c>
      <c r="I3" s="124">
        <v>400</v>
      </c>
      <c r="J3" s="146" t="s">
        <v>1597</v>
      </c>
      <c r="K3" s="179"/>
    </row>
    <row r="4" spans="1:11">
      <c r="A4" s="616"/>
      <c r="B4" s="616"/>
      <c r="C4" s="616"/>
      <c r="D4" s="646"/>
      <c r="E4" s="124" t="s">
        <v>2822</v>
      </c>
      <c r="F4" s="146" t="s">
        <v>2819</v>
      </c>
      <c r="G4" s="123" t="s">
        <v>2820</v>
      </c>
      <c r="H4" s="289" t="s">
        <v>2823</v>
      </c>
      <c r="I4" s="124"/>
      <c r="J4" s="124"/>
      <c r="K4" s="179"/>
    </row>
    <row r="5" spans="1:11">
      <c r="A5" s="616"/>
      <c r="B5" s="616"/>
      <c r="C5" s="616"/>
      <c r="D5" s="646"/>
      <c r="E5" s="89" t="s">
        <v>2824</v>
      </c>
      <c r="F5" s="89" t="s">
        <v>2825</v>
      </c>
      <c r="G5" s="123">
        <v>13051566990</v>
      </c>
      <c r="H5" s="154" t="s">
        <v>1232</v>
      </c>
      <c r="I5" s="124"/>
      <c r="J5" s="124"/>
      <c r="K5" s="179"/>
    </row>
    <row r="6" spans="1:11">
      <c r="A6" s="616"/>
      <c r="B6" s="616"/>
      <c r="C6" s="616"/>
      <c r="D6" s="646" t="s">
        <v>1502</v>
      </c>
      <c r="E6" s="124" t="s">
        <v>2824</v>
      </c>
      <c r="F6" s="146" t="s">
        <v>2825</v>
      </c>
      <c r="G6" s="123">
        <v>13051566990</v>
      </c>
      <c r="H6" s="289" t="s">
        <v>2828</v>
      </c>
      <c r="I6" s="124"/>
      <c r="J6" s="124"/>
      <c r="K6" s="179"/>
    </row>
    <row r="7" spans="1:11">
      <c r="A7" s="616"/>
      <c r="B7" s="616"/>
      <c r="C7" s="616"/>
      <c r="D7" s="646"/>
      <c r="E7" s="124" t="s">
        <v>2829</v>
      </c>
      <c r="F7" s="146" t="s">
        <v>2825</v>
      </c>
      <c r="G7" s="123">
        <v>13051566990</v>
      </c>
      <c r="H7" s="289" t="s">
        <v>2830</v>
      </c>
      <c r="I7" s="124"/>
      <c r="J7" s="124"/>
      <c r="K7" s="179"/>
    </row>
    <row r="8" spans="1:11">
      <c r="A8" s="616"/>
      <c r="B8" s="616"/>
      <c r="C8" s="616"/>
      <c r="D8" s="646"/>
      <c r="E8" s="124" t="s">
        <v>2831</v>
      </c>
      <c r="F8" s="146" t="s">
        <v>2825</v>
      </c>
      <c r="G8" s="123">
        <v>13051566990</v>
      </c>
      <c r="H8" s="289" t="s">
        <v>2832</v>
      </c>
      <c r="I8" s="124"/>
      <c r="J8" s="124"/>
      <c r="K8" s="179"/>
    </row>
    <row r="9" spans="1:11">
      <c r="A9" s="616"/>
      <c r="B9" s="616"/>
      <c r="C9" s="616"/>
      <c r="D9" s="646" t="s">
        <v>1507</v>
      </c>
      <c r="E9" s="124" t="s">
        <v>3027</v>
      </c>
      <c r="F9" s="124" t="s">
        <v>2834</v>
      </c>
      <c r="G9" s="123" t="s">
        <v>2835</v>
      </c>
      <c r="H9" s="289" t="s">
        <v>2836</v>
      </c>
      <c r="I9" s="124"/>
      <c r="J9" s="124"/>
      <c r="K9" s="179"/>
    </row>
    <row r="10" spans="1:11">
      <c r="A10" s="616"/>
      <c r="B10" s="616"/>
      <c r="C10" s="616"/>
      <c r="D10" s="646"/>
      <c r="E10" s="124" t="s">
        <v>3028</v>
      </c>
      <c r="F10" s="124" t="s">
        <v>2825</v>
      </c>
      <c r="G10" s="123">
        <v>13051566990</v>
      </c>
      <c r="H10" s="154" t="s">
        <v>1232</v>
      </c>
      <c r="I10" s="124"/>
      <c r="J10" s="124"/>
      <c r="K10" s="179"/>
    </row>
    <row r="11" spans="1:11">
      <c r="A11" s="616"/>
      <c r="B11" s="642"/>
      <c r="C11" s="642"/>
      <c r="D11" s="631"/>
      <c r="E11" s="288" t="s">
        <v>2838</v>
      </c>
      <c r="F11" s="146" t="s">
        <v>2819</v>
      </c>
      <c r="G11" s="123" t="s">
        <v>2820</v>
      </c>
      <c r="H11" s="289" t="s">
        <v>2839</v>
      </c>
      <c r="I11" s="288"/>
      <c r="J11" s="288"/>
      <c r="K11" s="295"/>
    </row>
    <row r="12" spans="1:11">
      <c r="B12" s="293"/>
      <c r="C12" s="293"/>
      <c r="D12" s="293"/>
      <c r="E12" s="91" t="s">
        <v>1512</v>
      </c>
      <c r="F12" s="6" t="s">
        <v>1513</v>
      </c>
      <c r="G12" s="123" t="s">
        <v>2840</v>
      </c>
      <c r="H12" s="1" t="s">
        <v>2841</v>
      </c>
      <c r="I12" s="146">
        <v>350</v>
      </c>
      <c r="J12" s="146" t="s">
        <v>1597</v>
      </c>
      <c r="K12" s="146" t="s">
        <v>3071</v>
      </c>
    </row>
  </sheetData>
  <mergeCells count="7">
    <mergeCell ref="A1:K1"/>
    <mergeCell ref="A3:A11"/>
    <mergeCell ref="B3:B11"/>
    <mergeCell ref="C3:C11"/>
    <mergeCell ref="D3:D5"/>
    <mergeCell ref="D6:D8"/>
    <mergeCell ref="D9:D11"/>
  </mergeCells>
  <phoneticPr fontId="3" type="noConversion"/>
  <pageMargins left="0.74791666666666701" right="0.35416666666666702" top="0.98402777777777795" bottom="0.98402777777777795" header="0.51180555555555596" footer="0.51180555555555596"/>
  <pageSetup paperSize="9" scale="70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9"/>
  <sheetViews>
    <sheetView workbookViewId="0">
      <selection activeCell="G30" sqref="G30"/>
    </sheetView>
  </sheetViews>
  <sheetFormatPr defaultColWidth="9" defaultRowHeight="13.5"/>
  <cols>
    <col min="4" max="4" width="23" customWidth="1"/>
    <col min="5" max="5" width="54.625" customWidth="1"/>
    <col min="7" max="7" width="15.375" customWidth="1"/>
  </cols>
  <sheetData>
    <row r="1" spans="1:11" ht="20.25">
      <c r="A1" s="640" t="s">
        <v>3072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</row>
    <row r="2" spans="1:11">
      <c r="A2" s="285" t="s">
        <v>1583</v>
      </c>
      <c r="B2" s="285" t="s">
        <v>1</v>
      </c>
      <c r="C2" s="285" t="s">
        <v>2</v>
      </c>
      <c r="D2" s="285" t="s">
        <v>3</v>
      </c>
      <c r="E2" s="286" t="s">
        <v>5</v>
      </c>
      <c r="F2" s="285" t="s">
        <v>6</v>
      </c>
      <c r="G2" s="285" t="s">
        <v>7</v>
      </c>
      <c r="H2" s="285" t="s">
        <v>1584</v>
      </c>
      <c r="I2" s="290" t="s">
        <v>3037</v>
      </c>
      <c r="J2" s="290" t="s">
        <v>12</v>
      </c>
      <c r="K2" s="290" t="s">
        <v>13</v>
      </c>
    </row>
    <row r="3" spans="1:11">
      <c r="A3" s="616" t="s">
        <v>2842</v>
      </c>
      <c r="B3" s="616">
        <v>17</v>
      </c>
      <c r="C3" s="616">
        <v>14</v>
      </c>
      <c r="D3" s="124" t="s">
        <v>2288</v>
      </c>
      <c r="E3" s="124" t="s">
        <v>2843</v>
      </c>
      <c r="F3" s="124" t="s">
        <v>2844</v>
      </c>
      <c r="G3" s="123" t="s">
        <v>2845</v>
      </c>
      <c r="H3" s="289" t="s">
        <v>2846</v>
      </c>
      <c r="I3" s="124"/>
      <c r="J3" s="124"/>
      <c r="K3" s="294"/>
    </row>
    <row r="4" spans="1:11">
      <c r="A4" s="616"/>
      <c r="B4" s="616"/>
      <c r="C4" s="616"/>
      <c r="D4" s="646" t="s">
        <v>1524</v>
      </c>
      <c r="E4" s="124" t="s">
        <v>2847</v>
      </c>
      <c r="F4" s="124" t="s">
        <v>2848</v>
      </c>
      <c r="G4" s="123" t="s">
        <v>2849</v>
      </c>
      <c r="H4" s="289" t="s">
        <v>2850</v>
      </c>
      <c r="I4" s="124"/>
      <c r="J4" s="124"/>
      <c r="K4" s="294"/>
    </row>
    <row r="5" spans="1:11">
      <c r="A5" s="616"/>
      <c r="B5" s="616"/>
      <c r="C5" s="616"/>
      <c r="D5" s="646"/>
      <c r="E5" s="124" t="s">
        <v>2851</v>
      </c>
      <c r="F5" s="124" t="s">
        <v>2848</v>
      </c>
      <c r="G5" s="123" t="s">
        <v>2849</v>
      </c>
      <c r="H5" s="289" t="s">
        <v>2852</v>
      </c>
      <c r="I5" s="124"/>
      <c r="J5" s="124"/>
      <c r="K5" s="294"/>
    </row>
    <row r="6" spans="1:11">
      <c r="A6" s="616"/>
      <c r="B6" s="616"/>
      <c r="C6" s="616"/>
      <c r="D6" s="646"/>
      <c r="E6" s="124" t="s">
        <v>2853</v>
      </c>
      <c r="F6" s="124" t="s">
        <v>2848</v>
      </c>
      <c r="G6" s="123" t="s">
        <v>2849</v>
      </c>
      <c r="H6" s="154" t="s">
        <v>1232</v>
      </c>
      <c r="I6" s="124"/>
      <c r="J6" s="124"/>
      <c r="K6" s="294"/>
    </row>
    <row r="7" spans="1:11">
      <c r="A7" s="616"/>
      <c r="B7" s="616"/>
      <c r="C7" s="616"/>
      <c r="D7" s="647"/>
      <c r="E7" s="89" t="s">
        <v>2855</v>
      </c>
      <c r="F7" s="124" t="s">
        <v>2848</v>
      </c>
      <c r="G7" s="123" t="s">
        <v>2849</v>
      </c>
      <c r="H7" s="289" t="s">
        <v>2856</v>
      </c>
      <c r="I7" s="124"/>
      <c r="J7" s="124"/>
      <c r="K7" s="294"/>
    </row>
    <row r="8" spans="1:11">
      <c r="A8" s="616"/>
      <c r="B8" s="616"/>
      <c r="C8" s="616"/>
      <c r="D8" s="647" t="s">
        <v>1352</v>
      </c>
      <c r="E8" s="89" t="s">
        <v>2857</v>
      </c>
      <c r="F8" s="124" t="s">
        <v>2858</v>
      </c>
      <c r="G8" s="123" t="s">
        <v>2859</v>
      </c>
      <c r="H8" s="289" t="s">
        <v>2860</v>
      </c>
      <c r="I8" s="124"/>
      <c r="J8" s="124"/>
      <c r="K8" s="294"/>
    </row>
    <row r="9" spans="1:11">
      <c r="A9" s="616"/>
      <c r="B9" s="616"/>
      <c r="C9" s="616"/>
      <c r="D9" s="648"/>
      <c r="E9" s="89" t="s">
        <v>3029</v>
      </c>
      <c r="F9" s="124" t="s">
        <v>2858</v>
      </c>
      <c r="G9" s="123" t="s">
        <v>2859</v>
      </c>
      <c r="H9" s="289" t="s">
        <v>2862</v>
      </c>
      <c r="I9" s="124"/>
      <c r="J9" s="124"/>
      <c r="K9" s="294"/>
    </row>
    <row r="10" spans="1:11">
      <c r="A10" s="616"/>
      <c r="B10" s="616"/>
      <c r="C10" s="616"/>
      <c r="D10" s="648"/>
      <c r="E10" s="89" t="s">
        <v>2863</v>
      </c>
      <c r="F10" s="124" t="s">
        <v>2858</v>
      </c>
      <c r="G10" s="123" t="s">
        <v>2859</v>
      </c>
      <c r="H10" s="289" t="s">
        <v>2864</v>
      </c>
      <c r="I10" s="124"/>
      <c r="J10" s="124"/>
      <c r="K10" s="294"/>
    </row>
    <row r="11" spans="1:11">
      <c r="A11" s="616"/>
      <c r="B11" s="616"/>
      <c r="C11" s="616"/>
      <c r="D11" s="648"/>
      <c r="E11" s="89" t="s">
        <v>3030</v>
      </c>
      <c r="F11" s="124" t="s">
        <v>2858</v>
      </c>
      <c r="G11" s="123" t="s">
        <v>2859</v>
      </c>
      <c r="H11" s="154" t="s">
        <v>1232</v>
      </c>
      <c r="I11" s="124"/>
      <c r="J11" s="124"/>
      <c r="K11" s="294"/>
    </row>
    <row r="12" spans="1:11">
      <c r="A12" s="616"/>
      <c r="B12" s="616"/>
      <c r="C12" s="616"/>
      <c r="D12" s="648" t="s">
        <v>2867</v>
      </c>
      <c r="E12" s="89" t="s">
        <v>2868</v>
      </c>
      <c r="F12" s="124" t="s">
        <v>2869</v>
      </c>
      <c r="G12" s="123" t="s">
        <v>2870</v>
      </c>
      <c r="H12" s="289" t="s">
        <v>2871</v>
      </c>
      <c r="I12" s="124"/>
      <c r="J12" s="124"/>
      <c r="K12" s="294"/>
    </row>
    <row r="13" spans="1:11">
      <c r="A13" s="616"/>
      <c r="B13" s="616"/>
      <c r="C13" s="616"/>
      <c r="D13" s="648"/>
      <c r="E13" s="89" t="s">
        <v>2872</v>
      </c>
      <c r="F13" s="124" t="s">
        <v>2869</v>
      </c>
      <c r="G13" s="123" t="s">
        <v>2870</v>
      </c>
      <c r="H13" s="289" t="s">
        <v>2873</v>
      </c>
      <c r="I13" s="124"/>
      <c r="J13" s="89"/>
      <c r="K13" s="294"/>
    </row>
    <row r="14" spans="1:11">
      <c r="A14" s="616"/>
      <c r="B14" s="616"/>
      <c r="C14" s="616"/>
      <c r="D14" s="648"/>
      <c r="E14" s="89" t="s">
        <v>2874</v>
      </c>
      <c r="F14" s="124" t="s">
        <v>2869</v>
      </c>
      <c r="G14" s="123" t="s">
        <v>2870</v>
      </c>
      <c r="H14" s="289" t="s">
        <v>2875</v>
      </c>
      <c r="I14" s="124"/>
      <c r="J14" s="124"/>
      <c r="K14" s="294"/>
    </row>
    <row r="15" spans="1:11">
      <c r="A15" s="616"/>
      <c r="B15" s="616"/>
      <c r="C15" s="616"/>
      <c r="D15" s="648" t="s">
        <v>883</v>
      </c>
      <c r="E15" s="89" t="s">
        <v>3031</v>
      </c>
      <c r="F15" s="124" t="s">
        <v>2877</v>
      </c>
      <c r="G15" s="123" t="s">
        <v>2878</v>
      </c>
      <c r="H15" s="154" t="s">
        <v>1232</v>
      </c>
      <c r="I15" s="124"/>
      <c r="J15" s="124"/>
      <c r="K15" s="294"/>
    </row>
    <row r="16" spans="1:11">
      <c r="A16" s="616"/>
      <c r="B16" s="616"/>
      <c r="C16" s="616"/>
      <c r="D16" s="648"/>
      <c r="E16" s="89" t="s">
        <v>2880</v>
      </c>
      <c r="F16" s="124" t="s">
        <v>2877</v>
      </c>
      <c r="G16" s="123" t="s">
        <v>2878</v>
      </c>
      <c r="H16" s="289" t="s">
        <v>2881</v>
      </c>
      <c r="I16" s="124"/>
      <c r="J16" s="124"/>
      <c r="K16" s="294"/>
    </row>
    <row r="17" spans="1:11">
      <c r="A17" s="616"/>
      <c r="B17" s="616"/>
      <c r="C17" s="616"/>
      <c r="D17" s="648"/>
      <c r="E17" s="89" t="s">
        <v>3033</v>
      </c>
      <c r="F17" s="124" t="s">
        <v>2877</v>
      </c>
      <c r="G17" s="123" t="s">
        <v>2878</v>
      </c>
      <c r="H17" s="289" t="s">
        <v>2883</v>
      </c>
      <c r="I17" s="124"/>
      <c r="J17" s="124"/>
      <c r="K17" s="294"/>
    </row>
    <row r="18" spans="1:11">
      <c r="A18" s="616"/>
      <c r="B18" s="616"/>
      <c r="C18" s="616"/>
      <c r="D18" s="648"/>
      <c r="E18" s="147" t="s">
        <v>2884</v>
      </c>
      <c r="F18" s="124" t="s">
        <v>2877</v>
      </c>
      <c r="G18" s="123" t="s">
        <v>2878</v>
      </c>
      <c r="H18" s="289" t="s">
        <v>2885</v>
      </c>
      <c r="I18" s="124"/>
      <c r="J18" s="124"/>
      <c r="K18" s="294"/>
    </row>
    <row r="19" spans="1:11">
      <c r="A19" s="616"/>
      <c r="B19" s="616"/>
      <c r="C19" s="616"/>
      <c r="D19" s="147" t="s">
        <v>2886</v>
      </c>
      <c r="E19" s="89" t="s">
        <v>2887</v>
      </c>
      <c r="F19" s="89" t="s">
        <v>1556</v>
      </c>
      <c r="G19" s="123" t="s">
        <v>2888</v>
      </c>
      <c r="H19" s="289" t="s">
        <v>2889</v>
      </c>
      <c r="I19" s="124"/>
      <c r="J19" s="124"/>
      <c r="K19" s="294"/>
    </row>
  </sheetData>
  <mergeCells count="8">
    <mergeCell ref="A1:K1"/>
    <mergeCell ref="A3:A19"/>
    <mergeCell ref="B3:B19"/>
    <mergeCell ref="C3:C19"/>
    <mergeCell ref="D4:D7"/>
    <mergeCell ref="D8:D11"/>
    <mergeCell ref="D12:D14"/>
    <mergeCell ref="D15:D18"/>
  </mergeCells>
  <phoneticPr fontId="3" type="noConversion"/>
  <pageMargins left="0.75" right="0.75" top="1" bottom="1" header="0.51180555555555596" footer="0.51180555555555596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6"/>
  <sheetViews>
    <sheetView workbookViewId="0">
      <selection activeCell="E22" sqref="E22"/>
    </sheetView>
  </sheetViews>
  <sheetFormatPr defaultColWidth="9" defaultRowHeight="13.5"/>
  <cols>
    <col min="1" max="1" width="7.75" customWidth="1"/>
    <col min="2" max="2" width="6.625" customWidth="1"/>
    <col min="3" max="3" width="6.5" customWidth="1"/>
    <col min="4" max="4" width="25.875" customWidth="1"/>
    <col min="5" max="5" width="37.875" customWidth="1"/>
    <col min="7" max="7" width="11.625" customWidth="1"/>
    <col min="9" max="9" width="12.5" customWidth="1"/>
  </cols>
  <sheetData>
    <row r="1" spans="1:11" ht="20.25">
      <c r="A1" s="640" t="s">
        <v>3073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</row>
    <row r="2" spans="1:11">
      <c r="A2" s="290" t="s">
        <v>1583</v>
      </c>
      <c r="B2" s="290" t="s">
        <v>1</v>
      </c>
      <c r="C2" s="290" t="s">
        <v>2</v>
      </c>
      <c r="D2" s="290" t="s">
        <v>3</v>
      </c>
      <c r="E2" s="292" t="s">
        <v>5</v>
      </c>
      <c r="F2" s="290" t="s">
        <v>6</v>
      </c>
      <c r="G2" s="290" t="s">
        <v>7</v>
      </c>
      <c r="H2" s="290" t="s">
        <v>1584</v>
      </c>
      <c r="I2" s="290" t="s">
        <v>3037</v>
      </c>
      <c r="J2" s="290" t="s">
        <v>12</v>
      </c>
      <c r="K2" s="290" t="s">
        <v>13</v>
      </c>
    </row>
    <row r="3" spans="1:11">
      <c r="A3" s="657" t="s">
        <v>2890</v>
      </c>
      <c r="B3" s="657">
        <v>4</v>
      </c>
      <c r="C3" s="657">
        <v>4</v>
      </c>
      <c r="D3" s="649" t="s">
        <v>2891</v>
      </c>
      <c r="E3" s="215" t="s">
        <v>1838</v>
      </c>
      <c r="F3" s="215" t="s">
        <v>2892</v>
      </c>
      <c r="G3" s="215">
        <v>18811187520</v>
      </c>
      <c r="H3" s="289" t="s">
        <v>2893</v>
      </c>
      <c r="I3" s="291"/>
      <c r="J3" s="291"/>
      <c r="K3" s="293"/>
    </row>
    <row r="4" spans="1:11">
      <c r="A4" s="657"/>
      <c r="B4" s="657"/>
      <c r="C4" s="657"/>
      <c r="D4" s="649"/>
      <c r="E4" s="215" t="s">
        <v>2894</v>
      </c>
      <c r="F4" s="215" t="s">
        <v>2892</v>
      </c>
      <c r="G4" s="215">
        <v>18811187520</v>
      </c>
      <c r="H4" s="289" t="s">
        <v>2895</v>
      </c>
      <c r="I4" s="291"/>
      <c r="J4" s="291"/>
      <c r="K4" s="293"/>
    </row>
    <row r="5" spans="1:11">
      <c r="A5" s="657"/>
      <c r="B5" s="657"/>
      <c r="C5" s="657"/>
      <c r="D5" s="649"/>
      <c r="E5" s="215" t="s">
        <v>2896</v>
      </c>
      <c r="F5" s="215" t="s">
        <v>2892</v>
      </c>
      <c r="G5" s="215">
        <v>18811187520</v>
      </c>
      <c r="H5" s="289" t="s">
        <v>2897</v>
      </c>
      <c r="I5" s="291"/>
      <c r="J5" s="291"/>
      <c r="K5" s="293"/>
    </row>
    <row r="6" spans="1:11">
      <c r="A6" s="657"/>
      <c r="B6" s="657"/>
      <c r="C6" s="657"/>
      <c r="D6" s="649"/>
      <c r="E6" s="215" t="s">
        <v>2898</v>
      </c>
      <c r="F6" s="215" t="s">
        <v>2892</v>
      </c>
      <c r="G6" s="215">
        <v>18811187520</v>
      </c>
      <c r="H6" s="289" t="s">
        <v>3034</v>
      </c>
      <c r="I6" s="291"/>
      <c r="J6" s="291"/>
      <c r="K6" s="293"/>
    </row>
  </sheetData>
  <mergeCells count="5">
    <mergeCell ref="A1:K1"/>
    <mergeCell ref="A3:A6"/>
    <mergeCell ref="B3:B6"/>
    <mergeCell ref="C3:C6"/>
    <mergeCell ref="D3:D6"/>
  </mergeCells>
  <phoneticPr fontId="3" type="noConversion"/>
  <pageMargins left="0.75" right="0.75" top="1" bottom="1" header="0.51180555555555596" footer="0.51180555555555596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5"/>
  <sheetViews>
    <sheetView workbookViewId="0">
      <selection activeCell="E19" sqref="E19"/>
    </sheetView>
  </sheetViews>
  <sheetFormatPr defaultColWidth="9" defaultRowHeight="13.5"/>
  <cols>
    <col min="4" max="4" width="26.625" customWidth="1"/>
    <col min="5" max="5" width="45.375" customWidth="1"/>
    <col min="7" max="7" width="17.125" customWidth="1"/>
    <col min="9" max="9" width="11.875" customWidth="1"/>
  </cols>
  <sheetData>
    <row r="1" spans="1:11" ht="20.25">
      <c r="A1" s="640" t="s">
        <v>3074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</row>
    <row r="2" spans="1:11">
      <c r="A2" s="285" t="s">
        <v>1583</v>
      </c>
      <c r="B2" s="285" t="s">
        <v>1</v>
      </c>
      <c r="C2" s="285" t="s">
        <v>2</v>
      </c>
      <c r="D2" s="285" t="s">
        <v>3</v>
      </c>
      <c r="E2" s="286" t="s">
        <v>5</v>
      </c>
      <c r="F2" s="285" t="s">
        <v>6</v>
      </c>
      <c r="G2" s="285" t="s">
        <v>7</v>
      </c>
      <c r="H2" s="285" t="s">
        <v>1584</v>
      </c>
      <c r="I2" s="290" t="s">
        <v>3037</v>
      </c>
      <c r="J2" s="290" t="s">
        <v>12</v>
      </c>
      <c r="K2" s="290" t="s">
        <v>13</v>
      </c>
    </row>
    <row r="3" spans="1:11">
      <c r="A3" s="616" t="s">
        <v>2901</v>
      </c>
      <c r="B3" s="616">
        <v>3</v>
      </c>
      <c r="C3" s="616">
        <v>3</v>
      </c>
      <c r="D3" s="646" t="s">
        <v>2902</v>
      </c>
      <c r="E3" s="124" t="s">
        <v>2903</v>
      </c>
      <c r="F3" s="124" t="s">
        <v>2904</v>
      </c>
      <c r="G3" s="123" t="s">
        <v>2905</v>
      </c>
      <c r="H3" s="289" t="s">
        <v>2906</v>
      </c>
      <c r="I3" s="146"/>
      <c r="J3" s="146"/>
      <c r="K3" s="179"/>
    </row>
    <row r="4" spans="1:11">
      <c r="A4" s="616"/>
      <c r="B4" s="616"/>
      <c r="C4" s="616"/>
      <c r="D4" s="646"/>
      <c r="E4" s="89" t="s">
        <v>2907</v>
      </c>
      <c r="F4" s="89" t="s">
        <v>2904</v>
      </c>
      <c r="G4" s="123" t="s">
        <v>2905</v>
      </c>
      <c r="H4" s="289" t="s">
        <v>2908</v>
      </c>
      <c r="I4" s="146"/>
      <c r="J4" s="146"/>
      <c r="K4" s="179"/>
    </row>
    <row r="5" spans="1:11">
      <c r="A5" s="616"/>
      <c r="B5" s="616"/>
      <c r="C5" s="616"/>
      <c r="D5" s="124" t="s">
        <v>2909</v>
      </c>
      <c r="E5" s="124" t="s">
        <v>2910</v>
      </c>
      <c r="F5" s="124" t="s">
        <v>2911</v>
      </c>
      <c r="G5" s="123" t="s">
        <v>2912</v>
      </c>
      <c r="H5" s="289" t="s">
        <v>2913</v>
      </c>
      <c r="I5" s="146"/>
      <c r="J5" s="146"/>
      <c r="K5" s="179"/>
    </row>
  </sheetData>
  <mergeCells count="5">
    <mergeCell ref="A1:K1"/>
    <mergeCell ref="A3:A5"/>
    <mergeCell ref="B3:B5"/>
    <mergeCell ref="C3:C5"/>
    <mergeCell ref="D3:D4"/>
  </mergeCells>
  <phoneticPr fontId="3" type="noConversion"/>
  <pageMargins left="0.75" right="0.75" top="1" bottom="1" header="0.51180555555555596" footer="0.51180555555555596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"/>
  <sheetViews>
    <sheetView workbookViewId="0">
      <selection sqref="A1:K1"/>
    </sheetView>
  </sheetViews>
  <sheetFormatPr defaultColWidth="9" defaultRowHeight="13.5"/>
  <cols>
    <col min="1" max="1" width="6.75" customWidth="1"/>
    <col min="2" max="2" width="6.375" customWidth="1"/>
    <col min="3" max="3" width="7.5" customWidth="1"/>
    <col min="4" max="4" width="27.25" customWidth="1"/>
    <col min="5" max="5" width="66.625" customWidth="1"/>
    <col min="7" max="7" width="14" customWidth="1"/>
    <col min="9" max="9" width="12.125" customWidth="1"/>
    <col min="10" max="10" width="9.5" customWidth="1"/>
  </cols>
  <sheetData>
    <row r="1" spans="1:11" ht="20.25">
      <c r="A1" s="640" t="s">
        <v>3075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</row>
    <row r="2" spans="1:11">
      <c r="A2" s="285" t="s">
        <v>1583</v>
      </c>
      <c r="B2" s="285" t="s">
        <v>1</v>
      </c>
      <c r="C2" s="285" t="s">
        <v>2</v>
      </c>
      <c r="D2" s="285" t="s">
        <v>3</v>
      </c>
      <c r="E2" s="286" t="s">
        <v>5</v>
      </c>
      <c r="F2" s="285" t="s">
        <v>6</v>
      </c>
      <c r="G2" s="285" t="s">
        <v>7</v>
      </c>
      <c r="H2" s="285" t="s">
        <v>1584</v>
      </c>
      <c r="I2" s="290" t="s">
        <v>3037</v>
      </c>
      <c r="J2" s="290" t="s">
        <v>12</v>
      </c>
      <c r="K2" s="290" t="s">
        <v>13</v>
      </c>
    </row>
    <row r="3" spans="1:11">
      <c r="A3" s="287" t="s">
        <v>2914</v>
      </c>
      <c r="B3" s="287">
        <v>1</v>
      </c>
      <c r="C3" s="287">
        <v>1</v>
      </c>
      <c r="D3" s="124" t="s">
        <v>2915</v>
      </c>
      <c r="E3" s="89" t="s">
        <v>2916</v>
      </c>
      <c r="F3" s="89" t="s">
        <v>2917</v>
      </c>
      <c r="G3" s="123">
        <v>13901176398</v>
      </c>
      <c r="H3" s="289" t="s">
        <v>2918</v>
      </c>
      <c r="I3" s="146"/>
      <c r="J3" s="291"/>
      <c r="K3" s="179"/>
    </row>
  </sheetData>
  <mergeCells count="1">
    <mergeCell ref="A1:K1"/>
  </mergeCells>
  <phoneticPr fontId="3" type="noConversion"/>
  <pageMargins left="0.75" right="0.75" top="1" bottom="1" header="0.51180555555555596" footer="0.51180555555555596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sqref="A1:K1"/>
    </sheetView>
  </sheetViews>
  <sheetFormatPr defaultColWidth="9" defaultRowHeight="13.5"/>
  <cols>
    <col min="1" max="1" width="6" customWidth="1"/>
    <col min="2" max="2" width="5.5" customWidth="1"/>
    <col min="3" max="3" width="5.125" customWidth="1"/>
    <col min="4" max="4" width="18.25" customWidth="1"/>
    <col min="5" max="5" width="60.875" customWidth="1"/>
    <col min="6" max="6" width="7.125" customWidth="1"/>
    <col min="7" max="7" width="14.375" customWidth="1"/>
    <col min="8" max="8" width="9.375" customWidth="1"/>
    <col min="9" max="10" width="10.375" customWidth="1"/>
    <col min="11" max="11" width="15.25" customWidth="1"/>
  </cols>
  <sheetData>
    <row r="1" spans="1:11" ht="20.25">
      <c r="A1" s="640" t="s">
        <v>3076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</row>
    <row r="2" spans="1:11">
      <c r="A2" s="285" t="s">
        <v>1583</v>
      </c>
      <c r="B2" s="285" t="s">
        <v>1</v>
      </c>
      <c r="C2" s="285" t="s">
        <v>2</v>
      </c>
      <c r="D2" s="285" t="s">
        <v>3</v>
      </c>
      <c r="E2" s="286" t="s">
        <v>5</v>
      </c>
      <c r="F2" s="285" t="s">
        <v>6</v>
      </c>
      <c r="G2" s="285" t="s">
        <v>7</v>
      </c>
      <c r="H2" s="285" t="s">
        <v>1584</v>
      </c>
      <c r="I2" s="290" t="s">
        <v>3037</v>
      </c>
      <c r="J2" s="290" t="s">
        <v>12</v>
      </c>
      <c r="K2" s="290" t="s">
        <v>13</v>
      </c>
    </row>
    <row r="3" spans="1:11">
      <c r="A3" s="616" t="s">
        <v>2919</v>
      </c>
      <c r="B3" s="616">
        <v>9</v>
      </c>
      <c r="C3" s="616">
        <v>8</v>
      </c>
      <c r="D3" s="646" t="s">
        <v>2920</v>
      </c>
      <c r="E3" s="124" t="s">
        <v>2921</v>
      </c>
      <c r="F3" s="124" t="s">
        <v>2922</v>
      </c>
      <c r="G3" s="123" t="s">
        <v>2923</v>
      </c>
      <c r="H3" s="289" t="s">
        <v>2924</v>
      </c>
      <c r="I3" s="123" t="s">
        <v>2925</v>
      </c>
      <c r="J3" s="123" t="s">
        <v>1597</v>
      </c>
      <c r="K3" s="123"/>
    </row>
    <row r="4" spans="1:11">
      <c r="A4" s="616"/>
      <c r="B4" s="616"/>
      <c r="C4" s="616"/>
      <c r="D4" s="646"/>
      <c r="E4" s="89" t="s">
        <v>2926</v>
      </c>
      <c r="F4" s="89" t="s">
        <v>2922</v>
      </c>
      <c r="G4" s="123" t="s">
        <v>2923</v>
      </c>
      <c r="H4" s="289" t="s">
        <v>2927</v>
      </c>
      <c r="I4" s="123"/>
      <c r="J4" s="123"/>
      <c r="K4" s="123"/>
    </row>
    <row r="5" spans="1:11">
      <c r="A5" s="616"/>
      <c r="B5" s="616"/>
      <c r="C5" s="616"/>
      <c r="D5" s="646" t="s">
        <v>2928</v>
      </c>
      <c r="E5" s="124" t="s">
        <v>2929</v>
      </c>
      <c r="F5" s="124" t="s">
        <v>2930</v>
      </c>
      <c r="G5" s="123" t="s">
        <v>2931</v>
      </c>
      <c r="H5" s="289" t="s">
        <v>2932</v>
      </c>
      <c r="I5" s="123" t="s">
        <v>2933</v>
      </c>
      <c r="J5" s="123" t="s">
        <v>1597</v>
      </c>
      <c r="K5" s="123"/>
    </row>
    <row r="6" spans="1:11">
      <c r="A6" s="616"/>
      <c r="B6" s="616"/>
      <c r="C6" s="616"/>
      <c r="D6" s="646"/>
      <c r="E6" s="215" t="s">
        <v>2934</v>
      </c>
      <c r="F6" s="124" t="s">
        <v>2930</v>
      </c>
      <c r="G6" s="123" t="s">
        <v>2931</v>
      </c>
      <c r="H6" s="289" t="s">
        <v>2935</v>
      </c>
      <c r="I6" s="123" t="s">
        <v>2936</v>
      </c>
      <c r="J6" s="123" t="s">
        <v>1597</v>
      </c>
      <c r="K6" s="123" t="s">
        <v>2937</v>
      </c>
    </row>
    <row r="7" spans="1:11">
      <c r="A7" s="616"/>
      <c r="B7" s="616"/>
      <c r="C7" s="616"/>
      <c r="D7" s="646"/>
      <c r="E7" s="215" t="s">
        <v>2938</v>
      </c>
      <c r="F7" s="89" t="s">
        <v>2930</v>
      </c>
      <c r="G7" s="123" t="s">
        <v>2931</v>
      </c>
      <c r="H7" s="129" t="s">
        <v>1232</v>
      </c>
      <c r="I7" s="129"/>
      <c r="J7" s="129"/>
      <c r="K7" s="129"/>
    </row>
    <row r="8" spans="1:11">
      <c r="A8" s="616"/>
      <c r="B8" s="616"/>
      <c r="C8" s="616"/>
      <c r="D8" s="646"/>
      <c r="E8" s="124" t="s">
        <v>2941</v>
      </c>
      <c r="F8" s="124" t="s">
        <v>2930</v>
      </c>
      <c r="G8" s="123" t="s">
        <v>2931</v>
      </c>
      <c r="H8" s="289" t="s">
        <v>2942</v>
      </c>
      <c r="I8" s="123"/>
      <c r="J8" s="123"/>
      <c r="K8" s="123"/>
    </row>
    <row r="9" spans="1:11">
      <c r="A9" s="616"/>
      <c r="B9" s="616"/>
      <c r="C9" s="616"/>
      <c r="D9" s="646" t="s">
        <v>2943</v>
      </c>
      <c r="E9" s="124" t="s">
        <v>2944</v>
      </c>
      <c r="F9" s="124" t="s">
        <v>2945</v>
      </c>
      <c r="G9" s="123" t="s">
        <v>2946</v>
      </c>
      <c r="H9" s="289" t="s">
        <v>2947</v>
      </c>
      <c r="I9" s="123"/>
      <c r="J9" s="123"/>
      <c r="K9" s="123"/>
    </row>
    <row r="10" spans="1:11">
      <c r="A10" s="616"/>
      <c r="B10" s="616"/>
      <c r="C10" s="616"/>
      <c r="D10" s="646"/>
      <c r="E10" s="89" t="s">
        <v>2949</v>
      </c>
      <c r="F10" s="89" t="s">
        <v>2945</v>
      </c>
      <c r="G10" s="123" t="s">
        <v>2946</v>
      </c>
      <c r="H10" s="289" t="s">
        <v>2950</v>
      </c>
      <c r="I10" s="123" t="s">
        <v>2951</v>
      </c>
      <c r="J10" s="123" t="s">
        <v>1597</v>
      </c>
      <c r="K10" s="123"/>
    </row>
    <row r="11" spans="1:11">
      <c r="A11" s="616"/>
      <c r="B11" s="616"/>
      <c r="C11" s="616"/>
      <c r="D11" s="646"/>
      <c r="E11" s="124" t="s">
        <v>2952</v>
      </c>
      <c r="F11" s="124" t="s">
        <v>2945</v>
      </c>
      <c r="G11" s="123" t="s">
        <v>2946</v>
      </c>
      <c r="H11" s="289" t="s">
        <v>2953</v>
      </c>
      <c r="I11" s="123"/>
      <c r="J11" s="123"/>
      <c r="K11" s="123"/>
    </row>
  </sheetData>
  <mergeCells count="7">
    <mergeCell ref="A1:K1"/>
    <mergeCell ref="A3:A11"/>
    <mergeCell ref="B3:B11"/>
    <mergeCell ref="C3:C11"/>
    <mergeCell ref="D3:D4"/>
    <mergeCell ref="D5:D8"/>
    <mergeCell ref="D9:D11"/>
  </mergeCells>
  <phoneticPr fontId="3" type="noConversion"/>
  <pageMargins left="0.74791666666666701" right="0.55069444444444404" top="0.98402777777777795" bottom="0.98402777777777795" header="0.51180555555555596" footer="0.51180555555555596"/>
  <pageSetup paperSize="9" scale="75" orientation="landscape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"/>
  <sheetViews>
    <sheetView topLeftCell="D1" workbookViewId="0">
      <selection activeCell="H3" sqref="H3:H4"/>
    </sheetView>
  </sheetViews>
  <sheetFormatPr defaultColWidth="9" defaultRowHeight="13.5"/>
  <cols>
    <col min="1" max="1" width="6.625" customWidth="1"/>
    <col min="2" max="2" width="6.125" customWidth="1"/>
    <col min="3" max="3" width="6.25" customWidth="1"/>
    <col min="4" max="4" width="18.375" customWidth="1"/>
    <col min="5" max="5" width="73.5" customWidth="1"/>
    <col min="6" max="6" width="18.125" customWidth="1"/>
    <col min="7" max="7" width="13.5" customWidth="1"/>
    <col min="8" max="8" width="10.75" customWidth="1"/>
    <col min="9" max="9" width="12.125" customWidth="1"/>
    <col min="10" max="10" width="11" customWidth="1"/>
  </cols>
  <sheetData>
    <row r="1" spans="1:10" ht="20.25">
      <c r="A1" s="640" t="s">
        <v>3077</v>
      </c>
      <c r="B1" s="640"/>
      <c r="C1" s="640"/>
      <c r="D1" s="640"/>
      <c r="E1" s="640"/>
      <c r="F1" s="640"/>
      <c r="G1" s="640"/>
      <c r="H1" s="640"/>
      <c r="I1" s="640"/>
      <c r="J1" s="640"/>
    </row>
    <row r="2" spans="1:10">
      <c r="A2" s="285" t="s">
        <v>1583</v>
      </c>
      <c r="B2" s="285" t="s">
        <v>1</v>
      </c>
      <c r="C2" s="285" t="s">
        <v>2</v>
      </c>
      <c r="D2" s="285" t="s">
        <v>3</v>
      </c>
      <c r="E2" s="286" t="s">
        <v>5</v>
      </c>
      <c r="F2" s="285" t="s">
        <v>6</v>
      </c>
      <c r="G2" s="285" t="s">
        <v>7</v>
      </c>
      <c r="H2" s="285" t="s">
        <v>1584</v>
      </c>
      <c r="I2" s="290" t="s">
        <v>3037</v>
      </c>
      <c r="J2" s="290" t="s">
        <v>12</v>
      </c>
    </row>
    <row r="3" spans="1:10">
      <c r="A3" s="616" t="s">
        <v>2954</v>
      </c>
      <c r="B3" s="616">
        <v>2</v>
      </c>
      <c r="C3" s="616">
        <v>2</v>
      </c>
      <c r="D3" s="631" t="s">
        <v>2955</v>
      </c>
      <c r="E3" s="124" t="s">
        <v>2956</v>
      </c>
      <c r="F3" s="123" t="s">
        <v>2957</v>
      </c>
      <c r="G3" s="123" t="s">
        <v>2958</v>
      </c>
      <c r="H3" s="289" t="s">
        <v>2959</v>
      </c>
      <c r="I3" s="123"/>
      <c r="J3" s="124"/>
    </row>
    <row r="4" spans="1:10">
      <c r="A4" s="616"/>
      <c r="B4" s="616"/>
      <c r="C4" s="616"/>
      <c r="D4" s="632"/>
      <c r="E4" s="124" t="s">
        <v>2960</v>
      </c>
      <c r="F4" s="123" t="s">
        <v>2957</v>
      </c>
      <c r="G4" s="123" t="s">
        <v>2958</v>
      </c>
      <c r="H4" s="289" t="s">
        <v>2961</v>
      </c>
      <c r="I4" s="123"/>
      <c r="J4" s="124"/>
    </row>
  </sheetData>
  <mergeCells count="5">
    <mergeCell ref="A1:J1"/>
    <mergeCell ref="A3:A4"/>
    <mergeCell ref="B3:B4"/>
    <mergeCell ref="C3:C4"/>
    <mergeCell ref="D3:D4"/>
  </mergeCells>
  <phoneticPr fontId="3" type="noConversion"/>
  <pageMargins left="0.75" right="0.75" top="1" bottom="1" header="0.51180555555555596" footer="0.51180555555555596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4"/>
  <sheetViews>
    <sheetView workbookViewId="0">
      <selection activeCell="A3" sqref="A3:A5"/>
    </sheetView>
  </sheetViews>
  <sheetFormatPr defaultColWidth="9" defaultRowHeight="13.5"/>
  <cols>
    <col min="1" max="1" width="15.875" style="1" customWidth="1"/>
    <col min="2" max="2" width="5.125" style="1" customWidth="1"/>
    <col min="3" max="3" width="55.125" style="2" customWidth="1"/>
    <col min="4" max="4" width="10.625" style="1" customWidth="1"/>
    <col min="5" max="5" width="14" style="1" customWidth="1"/>
    <col min="6" max="6" width="12.5" style="1" customWidth="1"/>
    <col min="7" max="7" width="8.375" style="1" customWidth="1"/>
    <col min="8" max="8" width="9.625" style="177" customWidth="1"/>
    <col min="9" max="9" width="11" style="1" customWidth="1"/>
    <col min="10" max="10" width="12.625" style="1" customWidth="1"/>
    <col min="11" max="11" width="9" style="3" customWidth="1"/>
    <col min="12" max="12" width="34.625" style="4" customWidth="1"/>
  </cols>
  <sheetData>
    <row r="1" spans="1:13" ht="35.450000000000003" customHeight="1">
      <c r="A1" s="661" t="s">
        <v>3078</v>
      </c>
      <c r="B1" s="661"/>
      <c r="C1" s="661"/>
      <c r="D1" s="661"/>
      <c r="E1" s="661"/>
      <c r="F1" s="662"/>
      <c r="G1" s="662"/>
      <c r="H1" s="663"/>
      <c r="I1" s="662"/>
      <c r="J1" s="662"/>
      <c r="K1" s="661"/>
      <c r="L1" s="661"/>
    </row>
    <row r="2" spans="1:13" ht="22.5" customHeight="1">
      <c r="A2" s="117" t="s">
        <v>3</v>
      </c>
      <c r="B2" s="117" t="s">
        <v>4</v>
      </c>
      <c r="C2" s="118" t="s">
        <v>5</v>
      </c>
      <c r="D2" s="117" t="s">
        <v>6</v>
      </c>
      <c r="E2" s="117" t="s">
        <v>7</v>
      </c>
      <c r="F2" s="119" t="s">
        <v>1584</v>
      </c>
      <c r="G2" s="120" t="s">
        <v>10</v>
      </c>
      <c r="H2" s="128" t="s">
        <v>1586</v>
      </c>
      <c r="I2" s="120" t="s">
        <v>3079</v>
      </c>
      <c r="J2" s="24" t="s">
        <v>3080</v>
      </c>
      <c r="K2" s="128" t="s">
        <v>3081</v>
      </c>
      <c r="L2" s="128" t="s">
        <v>13</v>
      </c>
    </row>
    <row r="3" spans="1:13" ht="22.5" customHeight="1">
      <c r="A3" s="660" t="s">
        <v>1593</v>
      </c>
      <c r="B3" s="122">
        <v>3</v>
      </c>
      <c r="C3" s="89" t="s">
        <v>1594</v>
      </c>
      <c r="D3" s="122" t="s">
        <v>1595</v>
      </c>
      <c r="E3" s="89">
        <v>13051518769</v>
      </c>
      <c r="F3" s="199"/>
      <c r="G3" s="199">
        <v>590</v>
      </c>
      <c r="H3" s="274">
        <v>590</v>
      </c>
      <c r="I3" s="199">
        <v>500</v>
      </c>
      <c r="J3" s="199">
        <f>AVERAGE(H3:I3)</f>
        <v>545</v>
      </c>
      <c r="K3" s="52">
        <v>18</v>
      </c>
      <c r="L3" s="58" t="s">
        <v>1598</v>
      </c>
      <c r="M3" s="108"/>
    </row>
    <row r="4" spans="1:13" ht="22.5" customHeight="1">
      <c r="A4" s="660"/>
      <c r="B4" s="124">
        <v>3</v>
      </c>
      <c r="C4" s="89" t="s">
        <v>1599</v>
      </c>
      <c r="D4" s="125" t="s">
        <v>1595</v>
      </c>
      <c r="E4" s="89">
        <v>13051518769</v>
      </c>
      <c r="F4" s="199"/>
      <c r="G4" s="199">
        <v>1140</v>
      </c>
      <c r="H4" s="274">
        <v>500</v>
      </c>
      <c r="I4" s="199">
        <v>800</v>
      </c>
      <c r="J4" s="199">
        <f t="shared" ref="J4" si="0">AVERAGE(H4:I4)</f>
        <v>650</v>
      </c>
      <c r="K4" s="52">
        <v>60</v>
      </c>
      <c r="L4" s="279" t="s">
        <v>1601</v>
      </c>
    </row>
    <row r="5" spans="1:13" ht="22.5" customHeight="1">
      <c r="A5" s="660"/>
      <c r="B5" s="122">
        <v>3</v>
      </c>
      <c r="C5" s="89" t="s">
        <v>1602</v>
      </c>
      <c r="D5" s="89" t="s">
        <v>1595</v>
      </c>
      <c r="E5" s="89">
        <v>13051518769</v>
      </c>
      <c r="F5" s="199"/>
      <c r="G5" s="199">
        <v>180</v>
      </c>
      <c r="H5" s="274">
        <v>180</v>
      </c>
      <c r="I5" s="199">
        <v>180</v>
      </c>
      <c r="J5" s="199">
        <f t="shared" ref="J5" si="1">AVERAGE(H5:I5)</f>
        <v>180</v>
      </c>
      <c r="K5" s="52">
        <v>18</v>
      </c>
      <c r="L5" s="58" t="s">
        <v>1604</v>
      </c>
    </row>
    <row r="6" spans="1:13" ht="22.5" customHeight="1">
      <c r="A6" s="660" t="s">
        <v>1605</v>
      </c>
      <c r="B6" s="122">
        <v>3</v>
      </c>
      <c r="C6" s="125" t="s">
        <v>1606</v>
      </c>
      <c r="D6" s="122" t="s">
        <v>1607</v>
      </c>
      <c r="E6" s="89">
        <v>13120003392</v>
      </c>
      <c r="F6" s="199"/>
      <c r="G6" s="199">
        <v>175</v>
      </c>
      <c r="H6" s="274">
        <v>175</v>
      </c>
      <c r="I6" s="199">
        <v>150</v>
      </c>
      <c r="J6" s="199">
        <f t="shared" ref="J6" si="2">AVERAGE(H6:I6)</f>
        <v>162.5</v>
      </c>
      <c r="K6" s="52">
        <v>22</v>
      </c>
      <c r="L6" s="279" t="s">
        <v>129</v>
      </c>
    </row>
    <row r="7" spans="1:13" ht="22.5" customHeight="1">
      <c r="A7" s="660"/>
      <c r="B7" s="124">
        <v>4</v>
      </c>
      <c r="C7" s="89" t="s">
        <v>1610</v>
      </c>
      <c r="D7" s="125" t="s">
        <v>1607</v>
      </c>
      <c r="E7" s="89">
        <v>13120003392</v>
      </c>
      <c r="F7" s="199"/>
      <c r="G7" s="199">
        <v>673</v>
      </c>
      <c r="H7" s="274">
        <v>450</v>
      </c>
      <c r="I7" s="199">
        <v>400</v>
      </c>
      <c r="J7" s="199">
        <f t="shared" ref="J7:J12" si="3">AVERAGE(H7:I7)</f>
        <v>425</v>
      </c>
      <c r="K7" s="52">
        <v>22</v>
      </c>
      <c r="L7" s="58" t="s">
        <v>1612</v>
      </c>
    </row>
    <row r="8" spans="1:13" ht="22.5" customHeight="1">
      <c r="A8" s="660"/>
      <c r="B8" s="122">
        <v>4</v>
      </c>
      <c r="C8" s="89" t="s">
        <v>1613</v>
      </c>
      <c r="D8" s="89" t="s">
        <v>1607</v>
      </c>
      <c r="E8" s="89">
        <v>13120003392</v>
      </c>
      <c r="F8" s="199"/>
      <c r="G8" s="199">
        <v>195</v>
      </c>
      <c r="H8" s="274">
        <v>195</v>
      </c>
      <c r="I8" s="199">
        <v>150</v>
      </c>
      <c r="J8" s="199">
        <f t="shared" si="3"/>
        <v>172.5</v>
      </c>
      <c r="K8" s="52">
        <v>22</v>
      </c>
      <c r="L8" s="58" t="s">
        <v>1604</v>
      </c>
    </row>
    <row r="9" spans="1:13" ht="22.5" customHeight="1">
      <c r="A9" s="660"/>
      <c r="B9" s="122">
        <v>3</v>
      </c>
      <c r="C9" s="89" t="s">
        <v>1615</v>
      </c>
      <c r="D9" s="125" t="s">
        <v>1607</v>
      </c>
      <c r="E9" s="89">
        <v>13120003392</v>
      </c>
      <c r="F9" s="199"/>
      <c r="G9" s="199">
        <v>293</v>
      </c>
      <c r="H9" s="274">
        <v>200</v>
      </c>
      <c r="I9" s="199">
        <v>200</v>
      </c>
      <c r="J9" s="199">
        <f t="shared" si="3"/>
        <v>200</v>
      </c>
      <c r="K9" s="52">
        <v>24</v>
      </c>
      <c r="L9" s="58" t="s">
        <v>1617</v>
      </c>
    </row>
    <row r="10" spans="1:13" ht="22.5" customHeight="1">
      <c r="A10" s="660" t="s">
        <v>1618</v>
      </c>
      <c r="B10" s="122">
        <v>3</v>
      </c>
      <c r="C10" s="89" t="s">
        <v>1619</v>
      </c>
      <c r="D10" s="89" t="s">
        <v>1620</v>
      </c>
      <c r="E10" s="89">
        <v>18310329719</v>
      </c>
      <c r="F10" s="199"/>
      <c r="G10" s="199">
        <v>500</v>
      </c>
      <c r="H10" s="274">
        <v>400</v>
      </c>
      <c r="I10" s="199">
        <v>300</v>
      </c>
      <c r="J10" s="199">
        <f t="shared" si="3"/>
        <v>350</v>
      </c>
      <c r="K10" s="52">
        <v>30</v>
      </c>
      <c r="L10" s="58" t="s">
        <v>1612</v>
      </c>
    </row>
    <row r="11" spans="1:13" ht="22.5" customHeight="1">
      <c r="A11" s="660"/>
      <c r="B11" s="122">
        <v>1</v>
      </c>
      <c r="C11" s="89" t="s">
        <v>1623</v>
      </c>
      <c r="D11" s="89" t="s">
        <v>1620</v>
      </c>
      <c r="E11" s="89">
        <v>18310329719</v>
      </c>
      <c r="F11" s="199"/>
      <c r="G11" s="199">
        <v>204</v>
      </c>
      <c r="H11" s="274">
        <v>200</v>
      </c>
      <c r="I11" s="199">
        <v>200</v>
      </c>
      <c r="J11" s="199">
        <f t="shared" si="3"/>
        <v>200</v>
      </c>
      <c r="K11" s="52">
        <v>30</v>
      </c>
      <c r="L11" s="58" t="s">
        <v>1617</v>
      </c>
    </row>
    <row r="12" spans="1:13" ht="22.5" customHeight="1">
      <c r="A12" s="660"/>
      <c r="B12" s="122">
        <v>4</v>
      </c>
      <c r="C12" s="89" t="s">
        <v>1625</v>
      </c>
      <c r="D12" s="89" t="s">
        <v>1620</v>
      </c>
      <c r="E12" s="89">
        <v>18310329719</v>
      </c>
      <c r="F12" s="199"/>
      <c r="G12" s="199">
        <v>145</v>
      </c>
      <c r="H12" s="274">
        <v>145</v>
      </c>
      <c r="I12" s="199">
        <v>150</v>
      </c>
      <c r="J12" s="199">
        <f t="shared" si="3"/>
        <v>147.5</v>
      </c>
      <c r="K12" s="52">
        <v>30</v>
      </c>
      <c r="L12" s="58" t="s">
        <v>129</v>
      </c>
    </row>
    <row r="13" spans="1:13" ht="22.5" customHeight="1">
      <c r="A13" s="660"/>
      <c r="B13" s="124">
        <v>3</v>
      </c>
      <c r="C13" s="89" t="s">
        <v>1627</v>
      </c>
      <c r="D13" s="125" t="s">
        <v>1595</v>
      </c>
      <c r="E13" s="89">
        <v>13051518769</v>
      </c>
      <c r="F13" s="137"/>
      <c r="G13" s="137"/>
      <c r="H13" s="275"/>
      <c r="I13" s="137"/>
      <c r="J13" s="280" t="s">
        <v>1232</v>
      </c>
      <c r="K13" s="153"/>
      <c r="L13" s="42" t="s">
        <v>1628</v>
      </c>
    </row>
    <row r="14" spans="1:13" ht="22.5" customHeight="1">
      <c r="A14" s="660"/>
      <c r="B14" s="122">
        <v>4</v>
      </c>
      <c r="C14" s="89" t="s">
        <v>1629</v>
      </c>
      <c r="D14" s="89" t="s">
        <v>1630</v>
      </c>
      <c r="E14" s="123" t="s">
        <v>1631</v>
      </c>
      <c r="F14" s="137"/>
      <c r="G14" s="137"/>
      <c r="H14" s="275"/>
      <c r="I14" s="137"/>
      <c r="J14" s="280" t="s">
        <v>1232</v>
      </c>
      <c r="K14" s="153"/>
      <c r="L14" s="42" t="s">
        <v>1628</v>
      </c>
    </row>
    <row r="15" spans="1:13" ht="22.5" customHeight="1">
      <c r="A15" s="647" t="s">
        <v>1632</v>
      </c>
      <c r="B15" s="89">
        <v>3</v>
      </c>
      <c r="C15" s="89" t="s">
        <v>1633</v>
      </c>
      <c r="D15" s="89" t="s">
        <v>1634</v>
      </c>
      <c r="E15" s="89">
        <v>18310669877</v>
      </c>
      <c r="F15" s="199"/>
      <c r="G15" s="199">
        <v>120</v>
      </c>
      <c r="H15" s="274">
        <v>120</v>
      </c>
      <c r="I15" s="199">
        <v>120</v>
      </c>
      <c r="J15" s="199">
        <f t="shared" ref="J15:J16" si="4">AVERAGE(H15:I15)</f>
        <v>120</v>
      </c>
      <c r="K15" s="52">
        <v>14</v>
      </c>
      <c r="L15" s="281" t="s">
        <v>129</v>
      </c>
    </row>
    <row r="16" spans="1:13" ht="22.5" customHeight="1">
      <c r="A16" s="647"/>
      <c r="B16" s="89">
        <v>3</v>
      </c>
      <c r="C16" s="89" t="s">
        <v>1637</v>
      </c>
      <c r="D16" s="89" t="s">
        <v>1638</v>
      </c>
      <c r="E16" s="89">
        <v>13120015069</v>
      </c>
      <c r="F16" s="199"/>
      <c r="G16" s="199">
        <v>300</v>
      </c>
      <c r="H16" s="274">
        <v>300</v>
      </c>
      <c r="I16" s="199">
        <v>200</v>
      </c>
      <c r="J16" s="199">
        <f t="shared" si="4"/>
        <v>250</v>
      </c>
      <c r="K16" s="52">
        <v>14</v>
      </c>
      <c r="L16" s="58" t="s">
        <v>1612</v>
      </c>
    </row>
    <row r="17" spans="1:12" ht="22.5" customHeight="1">
      <c r="A17" s="647"/>
      <c r="B17" s="89">
        <v>3</v>
      </c>
      <c r="C17" s="89" t="s">
        <v>1641</v>
      </c>
      <c r="D17" s="89"/>
      <c r="E17" s="123"/>
      <c r="F17" s="137"/>
      <c r="G17" s="137"/>
      <c r="H17" s="275"/>
      <c r="I17" s="137"/>
      <c r="J17" s="280" t="s">
        <v>1232</v>
      </c>
      <c r="K17" s="8"/>
      <c r="L17" s="42" t="s">
        <v>1628</v>
      </c>
    </row>
    <row r="18" spans="1:12" ht="22.5" customHeight="1">
      <c r="A18" s="647" t="s">
        <v>1642</v>
      </c>
      <c r="B18" s="276">
        <v>3</v>
      </c>
      <c r="C18" s="277" t="s">
        <v>1643</v>
      </c>
      <c r="D18" s="89" t="s">
        <v>1644</v>
      </c>
      <c r="E18" s="123" t="s">
        <v>1645</v>
      </c>
      <c r="F18" s="199"/>
      <c r="G18" s="199">
        <v>10</v>
      </c>
      <c r="H18" s="274"/>
      <c r="I18" s="199">
        <v>50</v>
      </c>
      <c r="J18" s="199">
        <f t="shared" ref="J18:J23" si="5">AVERAGE(H18:I18)</f>
        <v>50</v>
      </c>
      <c r="K18" s="52">
        <v>12</v>
      </c>
      <c r="L18" s="281" t="s">
        <v>129</v>
      </c>
    </row>
    <row r="19" spans="1:12" ht="22.5" customHeight="1">
      <c r="A19" s="647"/>
      <c r="B19" s="278">
        <v>3</v>
      </c>
      <c r="C19" s="277" t="s">
        <v>1647</v>
      </c>
      <c r="D19" s="89" t="s">
        <v>1630</v>
      </c>
      <c r="E19" s="123" t="s">
        <v>1631</v>
      </c>
      <c r="F19" s="199"/>
      <c r="G19" s="199">
        <v>300</v>
      </c>
      <c r="H19" s="275">
        <v>300</v>
      </c>
      <c r="I19" s="170">
        <v>300</v>
      </c>
      <c r="J19" s="199">
        <f t="shared" si="5"/>
        <v>300</v>
      </c>
      <c r="K19" s="52">
        <v>12</v>
      </c>
      <c r="L19" s="58" t="s">
        <v>1649</v>
      </c>
    </row>
    <row r="20" spans="1:12" ht="22.5" customHeight="1">
      <c r="A20" s="647"/>
      <c r="B20" s="278">
        <v>3</v>
      </c>
      <c r="C20" s="277" t="s">
        <v>1650</v>
      </c>
      <c r="D20" s="89" t="s">
        <v>1651</v>
      </c>
      <c r="E20" s="123" t="s">
        <v>1652</v>
      </c>
      <c r="F20" s="199"/>
      <c r="G20" s="199">
        <v>420</v>
      </c>
      <c r="H20" s="274">
        <v>300</v>
      </c>
      <c r="I20" s="199">
        <v>400</v>
      </c>
      <c r="J20" s="199">
        <f t="shared" si="5"/>
        <v>350</v>
      </c>
      <c r="K20" s="52">
        <v>12</v>
      </c>
      <c r="L20" s="58" t="s">
        <v>1612</v>
      </c>
    </row>
    <row r="21" spans="1:12" ht="22.5" customHeight="1">
      <c r="A21" s="647"/>
      <c r="B21" s="278">
        <v>4</v>
      </c>
      <c r="C21" s="277" t="s">
        <v>1654</v>
      </c>
      <c r="D21" s="89" t="s">
        <v>1630</v>
      </c>
      <c r="E21" s="123" t="s">
        <v>1631</v>
      </c>
      <c r="F21" s="199"/>
      <c r="G21" s="199">
        <v>506</v>
      </c>
      <c r="H21" s="274">
        <v>400</v>
      </c>
      <c r="I21" s="199">
        <v>300</v>
      </c>
      <c r="J21" s="199">
        <f t="shared" si="5"/>
        <v>350</v>
      </c>
      <c r="K21" s="52">
        <v>42</v>
      </c>
      <c r="L21" s="54" t="s">
        <v>1612</v>
      </c>
    </row>
    <row r="22" spans="1:12" ht="22.5" customHeight="1">
      <c r="A22" s="647" t="s">
        <v>1656</v>
      </c>
      <c r="B22" s="89">
        <v>3</v>
      </c>
      <c r="C22" s="89" t="s">
        <v>1657</v>
      </c>
      <c r="D22" s="89" t="s">
        <v>1658</v>
      </c>
      <c r="E22" s="89">
        <v>13121916318</v>
      </c>
      <c r="F22" s="199"/>
      <c r="G22" s="199">
        <v>300</v>
      </c>
      <c r="H22" s="274">
        <v>200</v>
      </c>
      <c r="I22" s="199">
        <v>200</v>
      </c>
      <c r="J22" s="199">
        <f t="shared" si="5"/>
        <v>200</v>
      </c>
      <c r="K22" s="52">
        <v>12</v>
      </c>
      <c r="L22" s="35" t="s">
        <v>129</v>
      </c>
    </row>
    <row r="23" spans="1:12" ht="22.5" customHeight="1">
      <c r="A23" s="647"/>
      <c r="B23" s="89">
        <v>3</v>
      </c>
      <c r="C23" s="89" t="s">
        <v>1660</v>
      </c>
      <c r="D23" s="89" t="s">
        <v>1658</v>
      </c>
      <c r="E23" s="89">
        <v>13121916318</v>
      </c>
      <c r="F23" s="199"/>
      <c r="G23" s="199">
        <v>500</v>
      </c>
      <c r="H23" s="275">
        <v>300</v>
      </c>
      <c r="I23" s="170">
        <v>300</v>
      </c>
      <c r="J23" s="199">
        <f t="shared" si="5"/>
        <v>300</v>
      </c>
      <c r="K23" s="52">
        <v>12</v>
      </c>
      <c r="L23" s="58" t="s">
        <v>1598</v>
      </c>
    </row>
    <row r="24" spans="1:12" ht="22.5" customHeight="1">
      <c r="A24" s="647"/>
      <c r="B24" s="89">
        <v>3</v>
      </c>
      <c r="C24" s="89" t="s">
        <v>1662</v>
      </c>
      <c r="D24" s="89" t="s">
        <v>80</v>
      </c>
      <c r="E24" s="89">
        <v>15201645716</v>
      </c>
      <c r="F24" s="137"/>
      <c r="G24" s="137"/>
      <c r="H24" s="275"/>
      <c r="I24" s="137"/>
      <c r="J24" s="144" t="s">
        <v>1232</v>
      </c>
      <c r="K24" s="8"/>
      <c r="L24" s="42" t="s">
        <v>1628</v>
      </c>
    </row>
    <row r="25" spans="1:12" ht="22.5" customHeight="1">
      <c r="A25" s="647"/>
      <c r="B25" s="89">
        <v>3</v>
      </c>
      <c r="C25" s="89" t="s">
        <v>1663</v>
      </c>
      <c r="D25" s="89" t="s">
        <v>1658</v>
      </c>
      <c r="E25" s="89">
        <v>13121916318</v>
      </c>
      <c r="F25" s="199"/>
      <c r="G25" s="199">
        <v>200</v>
      </c>
      <c r="H25" s="274">
        <v>100</v>
      </c>
      <c r="I25" s="199">
        <v>100</v>
      </c>
      <c r="J25" s="199">
        <f t="shared" ref="J25" si="6">AVERAGE(H25:I25)</f>
        <v>100</v>
      </c>
      <c r="K25" s="52">
        <v>12</v>
      </c>
      <c r="L25" s="58" t="s">
        <v>1617</v>
      </c>
    </row>
    <row r="26" spans="1:12" ht="22.5" customHeight="1">
      <c r="A26" s="647" t="s">
        <v>1665</v>
      </c>
      <c r="B26" s="89">
        <v>3</v>
      </c>
      <c r="C26" s="89" t="s">
        <v>1666</v>
      </c>
      <c r="D26" s="89" t="s">
        <v>1667</v>
      </c>
      <c r="E26" s="275">
        <v>18310357656</v>
      </c>
      <c r="F26" s="199"/>
      <c r="G26" s="199">
        <v>755</v>
      </c>
      <c r="H26" s="275">
        <v>400</v>
      </c>
      <c r="I26" s="170">
        <v>300</v>
      </c>
      <c r="J26" s="199">
        <f t="shared" ref="J26" si="7">AVERAGE(H26:I26)</f>
        <v>350</v>
      </c>
      <c r="K26" s="52">
        <v>7</v>
      </c>
      <c r="L26" s="58" t="s">
        <v>1617</v>
      </c>
    </row>
    <row r="27" spans="1:12" ht="22.5" customHeight="1">
      <c r="A27" s="647"/>
      <c r="B27" s="89">
        <v>3</v>
      </c>
      <c r="C27" s="89" t="s">
        <v>1669</v>
      </c>
      <c r="D27" s="89" t="s">
        <v>1670</v>
      </c>
      <c r="E27" s="89">
        <v>18310339059</v>
      </c>
      <c r="F27" s="199"/>
      <c r="G27" s="199">
        <v>500</v>
      </c>
      <c r="H27" s="274">
        <v>300</v>
      </c>
      <c r="I27" s="199">
        <v>200</v>
      </c>
      <c r="J27" s="199">
        <f t="shared" ref="J27:J32" si="8">AVERAGE(H27:I27)</f>
        <v>250</v>
      </c>
      <c r="K27" s="52">
        <v>9</v>
      </c>
      <c r="L27" s="54" t="s">
        <v>129</v>
      </c>
    </row>
    <row r="28" spans="1:12" ht="22.5" customHeight="1">
      <c r="A28" s="647"/>
      <c r="B28" s="89">
        <v>3</v>
      </c>
      <c r="C28" s="89" t="s">
        <v>1672</v>
      </c>
      <c r="D28" s="89" t="s">
        <v>1673</v>
      </c>
      <c r="E28" s="89">
        <v>15600917038</v>
      </c>
      <c r="F28" s="199"/>
      <c r="G28" s="199">
        <v>300</v>
      </c>
      <c r="H28" s="274">
        <v>100</v>
      </c>
      <c r="I28" s="199">
        <v>100</v>
      </c>
      <c r="J28" s="199">
        <f t="shared" si="8"/>
        <v>100</v>
      </c>
      <c r="K28" s="52">
        <v>9</v>
      </c>
      <c r="L28" s="54" t="s">
        <v>1598</v>
      </c>
    </row>
    <row r="29" spans="1:12" ht="22.5" customHeight="1">
      <c r="A29" s="647" t="s">
        <v>1675</v>
      </c>
      <c r="B29" s="89">
        <v>3</v>
      </c>
      <c r="C29" s="89" t="s">
        <v>1676</v>
      </c>
      <c r="D29" s="89" t="s">
        <v>1677</v>
      </c>
      <c r="E29" s="89">
        <v>15901388813</v>
      </c>
      <c r="F29" s="199"/>
      <c r="G29" s="199">
        <v>300</v>
      </c>
      <c r="H29" s="274">
        <v>200</v>
      </c>
      <c r="I29" s="199">
        <v>300</v>
      </c>
      <c r="J29" s="199">
        <f t="shared" si="8"/>
        <v>250</v>
      </c>
      <c r="K29" s="52">
        <v>24</v>
      </c>
      <c r="L29" s="58" t="s">
        <v>1598</v>
      </c>
    </row>
    <row r="30" spans="1:12" ht="22.5" customHeight="1">
      <c r="A30" s="647"/>
      <c r="B30" s="89">
        <v>3</v>
      </c>
      <c r="C30" s="89" t="s">
        <v>1679</v>
      </c>
      <c r="D30" s="89" t="s">
        <v>1677</v>
      </c>
      <c r="E30" s="89">
        <v>15901388813</v>
      </c>
      <c r="F30" s="199"/>
      <c r="G30" s="199">
        <v>500</v>
      </c>
      <c r="H30" s="274">
        <v>300</v>
      </c>
      <c r="I30" s="199">
        <v>300</v>
      </c>
      <c r="J30" s="199">
        <f t="shared" si="8"/>
        <v>300</v>
      </c>
      <c r="K30" s="52">
        <v>24</v>
      </c>
      <c r="L30" s="58" t="s">
        <v>1612</v>
      </c>
    </row>
    <row r="31" spans="1:12" ht="22.5" customHeight="1">
      <c r="A31" s="647"/>
      <c r="B31" s="89">
        <v>1</v>
      </c>
      <c r="C31" s="89" t="s">
        <v>1681</v>
      </c>
      <c r="D31" s="89" t="s">
        <v>1682</v>
      </c>
      <c r="E31" s="89">
        <v>18810638033</v>
      </c>
      <c r="F31" s="199"/>
      <c r="G31" s="199">
        <v>200</v>
      </c>
      <c r="H31" s="274">
        <v>100</v>
      </c>
      <c r="I31" s="199">
        <v>100</v>
      </c>
      <c r="J31" s="199">
        <f t="shared" si="8"/>
        <v>100</v>
      </c>
      <c r="K31" s="52">
        <v>24</v>
      </c>
      <c r="L31" s="58" t="s">
        <v>129</v>
      </c>
    </row>
    <row r="32" spans="1:12" ht="22.5" customHeight="1">
      <c r="A32" s="647"/>
      <c r="B32" s="89">
        <v>4</v>
      </c>
      <c r="C32" s="89" t="s">
        <v>1684</v>
      </c>
      <c r="D32" s="89" t="s">
        <v>1685</v>
      </c>
      <c r="E32" s="89">
        <v>15726680779</v>
      </c>
      <c r="F32" s="199"/>
      <c r="G32" s="199">
        <v>800</v>
      </c>
      <c r="H32" s="274">
        <v>400</v>
      </c>
      <c r="I32" s="199">
        <v>700</v>
      </c>
      <c r="J32" s="199">
        <f t="shared" si="8"/>
        <v>550</v>
      </c>
      <c r="K32" s="52">
        <v>24</v>
      </c>
      <c r="L32" s="54" t="s">
        <v>1601</v>
      </c>
    </row>
    <row r="33" spans="1:12" ht="22.5" customHeight="1">
      <c r="A33" s="660" t="s">
        <v>15</v>
      </c>
      <c r="B33" s="122">
        <v>1</v>
      </c>
      <c r="C33" s="122" t="s">
        <v>1687</v>
      </c>
      <c r="D33" s="122" t="s">
        <v>26</v>
      </c>
      <c r="E33" s="123" t="s">
        <v>1688</v>
      </c>
      <c r="F33" s="137"/>
      <c r="G33" s="137"/>
      <c r="H33" s="275"/>
      <c r="I33" s="170"/>
      <c r="J33" s="280" t="s">
        <v>1232</v>
      </c>
      <c r="K33" s="8"/>
      <c r="L33" s="42" t="s">
        <v>95</v>
      </c>
    </row>
    <row r="34" spans="1:12" ht="22.5" customHeight="1">
      <c r="A34" s="660"/>
      <c r="B34" s="124">
        <v>2</v>
      </c>
      <c r="C34" s="125" t="s">
        <v>1689</v>
      </c>
      <c r="D34" s="122" t="s">
        <v>26</v>
      </c>
      <c r="E34" s="123" t="s">
        <v>1688</v>
      </c>
      <c r="F34" s="199"/>
      <c r="G34" s="199">
        <v>300</v>
      </c>
      <c r="H34" s="274">
        <v>150</v>
      </c>
      <c r="I34" s="199">
        <v>200</v>
      </c>
      <c r="J34" s="199">
        <f t="shared" ref="J34" si="9">AVERAGE(H34:I34)</f>
        <v>175</v>
      </c>
      <c r="K34" s="52">
        <v>27</v>
      </c>
      <c r="L34" s="58" t="s">
        <v>1617</v>
      </c>
    </row>
    <row r="35" spans="1:12" ht="22.5" customHeight="1">
      <c r="A35" s="660"/>
      <c r="B35" s="122">
        <v>2</v>
      </c>
      <c r="C35" s="125" t="s">
        <v>1691</v>
      </c>
      <c r="D35" s="122" t="s">
        <v>26</v>
      </c>
      <c r="E35" s="123" t="s">
        <v>1688</v>
      </c>
      <c r="F35" s="199"/>
      <c r="G35" s="199">
        <v>300</v>
      </c>
      <c r="H35" s="274">
        <v>300</v>
      </c>
      <c r="I35" s="199">
        <v>150</v>
      </c>
      <c r="J35" s="199">
        <f t="shared" ref="J35" si="10">AVERAGE(H35:I35)</f>
        <v>225</v>
      </c>
      <c r="K35" s="52">
        <v>27</v>
      </c>
      <c r="L35" s="58" t="s">
        <v>1649</v>
      </c>
    </row>
    <row r="36" spans="1:12" ht="22.5" customHeight="1">
      <c r="A36" s="647" t="s">
        <v>1693</v>
      </c>
      <c r="B36" s="89">
        <v>3</v>
      </c>
      <c r="C36" s="89" t="s">
        <v>1694</v>
      </c>
      <c r="D36" s="89" t="s">
        <v>35</v>
      </c>
      <c r="E36" s="89">
        <v>18612580927</v>
      </c>
      <c r="F36" s="199"/>
      <c r="G36" s="199">
        <v>780</v>
      </c>
      <c r="H36" s="274">
        <v>600</v>
      </c>
      <c r="I36" s="199">
        <v>500</v>
      </c>
      <c r="J36" s="199">
        <f t="shared" ref="J36" si="11">AVERAGE(H36:I36)</f>
        <v>550</v>
      </c>
      <c r="K36" s="52">
        <v>29</v>
      </c>
      <c r="L36" s="58" t="s">
        <v>195</v>
      </c>
    </row>
    <row r="37" spans="1:12" ht="22.5" customHeight="1">
      <c r="A37" s="647"/>
      <c r="B37" s="89">
        <v>3</v>
      </c>
      <c r="C37" s="89" t="s">
        <v>1696</v>
      </c>
      <c r="D37" s="89" t="s">
        <v>35</v>
      </c>
      <c r="E37" s="89">
        <v>18612580927</v>
      </c>
      <c r="F37" s="199"/>
      <c r="G37" s="199">
        <v>300</v>
      </c>
      <c r="H37" s="274">
        <v>200</v>
      </c>
      <c r="I37" s="199">
        <v>200</v>
      </c>
      <c r="J37" s="199">
        <f t="shared" ref="J37:J67" si="12">AVERAGE(H37:I37)</f>
        <v>200</v>
      </c>
      <c r="K37" s="52">
        <v>29</v>
      </c>
      <c r="L37" s="58" t="s">
        <v>1612</v>
      </c>
    </row>
    <row r="38" spans="1:12" ht="22.5" customHeight="1">
      <c r="A38" s="647" t="s">
        <v>1698</v>
      </c>
      <c r="B38" s="89">
        <v>3</v>
      </c>
      <c r="C38" s="89" t="s">
        <v>1699</v>
      </c>
      <c r="D38" s="89" t="s">
        <v>46</v>
      </c>
      <c r="E38" s="89">
        <v>18401607217</v>
      </c>
      <c r="F38" s="199"/>
      <c r="G38" s="199">
        <v>870</v>
      </c>
      <c r="H38" s="274">
        <v>500</v>
      </c>
      <c r="I38" s="199">
        <v>400</v>
      </c>
      <c r="J38" s="199">
        <f t="shared" si="12"/>
        <v>450</v>
      </c>
      <c r="K38" s="52">
        <v>50</v>
      </c>
      <c r="L38" s="58" t="s">
        <v>129</v>
      </c>
    </row>
    <row r="39" spans="1:12" ht="22.5" customHeight="1">
      <c r="A39" s="647"/>
      <c r="B39" s="89">
        <v>3</v>
      </c>
      <c r="C39" s="125" t="s">
        <v>1701</v>
      </c>
      <c r="D39" s="89" t="s">
        <v>1702</v>
      </c>
      <c r="E39" s="89">
        <v>18813090569</v>
      </c>
      <c r="F39" s="199"/>
      <c r="G39" s="199">
        <v>500</v>
      </c>
      <c r="H39" s="274">
        <v>300</v>
      </c>
      <c r="I39" s="199">
        <v>300</v>
      </c>
      <c r="J39" s="199">
        <f t="shared" si="12"/>
        <v>300</v>
      </c>
      <c r="K39" s="52">
        <v>24</v>
      </c>
      <c r="L39" s="58" t="s">
        <v>1649</v>
      </c>
    </row>
    <row r="40" spans="1:12" ht="22.5" customHeight="1">
      <c r="A40" s="647"/>
      <c r="B40" s="89">
        <v>3</v>
      </c>
      <c r="C40" s="89" t="s">
        <v>1704</v>
      </c>
      <c r="D40" s="89" t="s">
        <v>46</v>
      </c>
      <c r="E40" s="89">
        <v>18401607217</v>
      </c>
      <c r="F40" s="199"/>
      <c r="G40" s="199">
        <v>200</v>
      </c>
      <c r="H40" s="274">
        <v>100</v>
      </c>
      <c r="I40" s="199">
        <v>100</v>
      </c>
      <c r="J40" s="199">
        <f t="shared" si="12"/>
        <v>100</v>
      </c>
      <c r="K40" s="52">
        <v>24</v>
      </c>
      <c r="L40" s="58" t="s">
        <v>1604</v>
      </c>
    </row>
    <row r="41" spans="1:12" ht="22.5" customHeight="1">
      <c r="A41" s="647" t="s">
        <v>1706</v>
      </c>
      <c r="B41" s="89">
        <v>3</v>
      </c>
      <c r="C41" s="89" t="s">
        <v>1707</v>
      </c>
      <c r="D41" s="89" t="s">
        <v>1708</v>
      </c>
      <c r="E41" s="89">
        <v>13126789791</v>
      </c>
      <c r="F41" s="199"/>
      <c r="G41" s="199">
        <v>196.5</v>
      </c>
      <c r="H41" s="274">
        <v>100</v>
      </c>
      <c r="I41" s="199">
        <v>150</v>
      </c>
      <c r="J41" s="199">
        <f t="shared" si="12"/>
        <v>125</v>
      </c>
      <c r="K41" s="52">
        <v>17</v>
      </c>
      <c r="L41" s="54" t="s">
        <v>1649</v>
      </c>
    </row>
    <row r="42" spans="1:12" ht="22.5" customHeight="1">
      <c r="A42" s="647"/>
      <c r="B42" s="89">
        <v>3</v>
      </c>
      <c r="C42" s="89" t="s">
        <v>1710</v>
      </c>
      <c r="D42" s="89" t="s">
        <v>1708</v>
      </c>
      <c r="E42" s="89">
        <v>13126789791</v>
      </c>
      <c r="F42" s="199"/>
      <c r="G42" s="199">
        <v>368</v>
      </c>
      <c r="H42" s="274">
        <v>300</v>
      </c>
      <c r="I42" s="199">
        <v>200</v>
      </c>
      <c r="J42" s="199">
        <f t="shared" si="12"/>
        <v>250</v>
      </c>
      <c r="K42" s="52">
        <v>17</v>
      </c>
      <c r="L42" s="54" t="s">
        <v>1612</v>
      </c>
    </row>
    <row r="43" spans="1:12" ht="22.5" customHeight="1">
      <c r="A43" s="647"/>
      <c r="B43" s="89">
        <v>4</v>
      </c>
      <c r="C43" s="89" t="s">
        <v>1712</v>
      </c>
      <c r="D43" s="89" t="s">
        <v>1708</v>
      </c>
      <c r="E43" s="89">
        <v>13126789791</v>
      </c>
      <c r="F43" s="199"/>
      <c r="G43" s="199">
        <v>173</v>
      </c>
      <c r="H43" s="274">
        <v>173</v>
      </c>
      <c r="I43" s="199">
        <v>150</v>
      </c>
      <c r="J43" s="199">
        <f t="shared" si="12"/>
        <v>161.5</v>
      </c>
      <c r="K43" s="52">
        <v>31</v>
      </c>
      <c r="L43" s="58" t="s">
        <v>195</v>
      </c>
    </row>
    <row r="44" spans="1:12" ht="22.5" customHeight="1">
      <c r="A44" s="647" t="s">
        <v>1714</v>
      </c>
      <c r="B44" s="89">
        <v>3</v>
      </c>
      <c r="C44" s="89" t="s">
        <v>1715</v>
      </c>
      <c r="D44" s="89" t="s">
        <v>71</v>
      </c>
      <c r="E44" s="89">
        <v>18401607323</v>
      </c>
      <c r="F44" s="199"/>
      <c r="G44" s="199">
        <v>427</v>
      </c>
      <c r="H44" s="274">
        <v>400</v>
      </c>
      <c r="I44" s="199">
        <v>200</v>
      </c>
      <c r="J44" s="199">
        <f t="shared" si="12"/>
        <v>300</v>
      </c>
      <c r="K44" s="52">
        <v>19</v>
      </c>
      <c r="L44" s="58" t="s">
        <v>129</v>
      </c>
    </row>
    <row r="45" spans="1:12" ht="22.5" customHeight="1">
      <c r="A45" s="647"/>
      <c r="B45" s="89">
        <v>3</v>
      </c>
      <c r="C45" s="89" t="s">
        <v>1717</v>
      </c>
      <c r="D45" s="89" t="s">
        <v>1718</v>
      </c>
      <c r="E45" s="89">
        <v>17888842110</v>
      </c>
      <c r="F45" s="199"/>
      <c r="G45" s="199">
        <v>200</v>
      </c>
      <c r="H45" s="274">
        <v>200</v>
      </c>
      <c r="I45" s="199">
        <v>150</v>
      </c>
      <c r="J45" s="199">
        <f t="shared" si="12"/>
        <v>175</v>
      </c>
      <c r="K45" s="52">
        <v>19</v>
      </c>
      <c r="L45" s="58" t="s">
        <v>1649</v>
      </c>
    </row>
    <row r="46" spans="1:12" ht="22.5" customHeight="1">
      <c r="A46" s="647"/>
      <c r="B46" s="89">
        <v>3</v>
      </c>
      <c r="C46" s="89" t="s">
        <v>1720</v>
      </c>
      <c r="D46" s="89" t="s">
        <v>1721</v>
      </c>
      <c r="E46" s="89">
        <v>18401607376</v>
      </c>
      <c r="F46" s="199"/>
      <c r="G46" s="199">
        <v>403</v>
      </c>
      <c r="H46" s="274">
        <v>200</v>
      </c>
      <c r="I46" s="199">
        <v>200</v>
      </c>
      <c r="J46" s="199">
        <f t="shared" si="12"/>
        <v>200</v>
      </c>
      <c r="K46" s="52">
        <v>19</v>
      </c>
      <c r="L46" s="58" t="s">
        <v>1617</v>
      </c>
    </row>
    <row r="47" spans="1:12" ht="22.5" customHeight="1">
      <c r="A47" s="647"/>
      <c r="B47" s="89">
        <v>2</v>
      </c>
      <c r="C47" s="89" t="s">
        <v>1723</v>
      </c>
      <c r="D47" s="89" t="s">
        <v>71</v>
      </c>
      <c r="E47" s="89">
        <v>18401607323</v>
      </c>
      <c r="F47" s="199"/>
      <c r="G47" s="199">
        <v>200</v>
      </c>
      <c r="H47" s="275">
        <v>100</v>
      </c>
      <c r="I47" s="170">
        <v>150</v>
      </c>
      <c r="J47" s="199">
        <f t="shared" si="12"/>
        <v>125</v>
      </c>
      <c r="K47" s="52">
        <v>19</v>
      </c>
      <c r="L47" s="58" t="s">
        <v>1725</v>
      </c>
    </row>
    <row r="48" spans="1:12" ht="22.5" customHeight="1">
      <c r="A48" s="647" t="s">
        <v>1726</v>
      </c>
      <c r="B48" s="89">
        <v>3</v>
      </c>
      <c r="C48" s="89" t="s">
        <v>1727</v>
      </c>
      <c r="D48" s="89" t="s">
        <v>80</v>
      </c>
      <c r="E48" s="89">
        <v>15201645716</v>
      </c>
      <c r="F48" s="199"/>
      <c r="G48" s="199">
        <v>600</v>
      </c>
      <c r="H48" s="274">
        <v>500</v>
      </c>
      <c r="I48" s="199">
        <v>500</v>
      </c>
      <c r="J48" s="199">
        <f t="shared" si="12"/>
        <v>500</v>
      </c>
      <c r="K48" s="52">
        <v>16</v>
      </c>
      <c r="L48" s="35" t="s">
        <v>1649</v>
      </c>
    </row>
    <row r="49" spans="1:12" ht="22.5" customHeight="1">
      <c r="A49" s="647"/>
      <c r="B49" s="89">
        <v>3</v>
      </c>
      <c r="C49" s="89" t="s">
        <v>1729</v>
      </c>
      <c r="D49" s="89" t="s">
        <v>80</v>
      </c>
      <c r="E49" s="89">
        <v>15201645716</v>
      </c>
      <c r="F49" s="199"/>
      <c r="G49" s="199">
        <v>520</v>
      </c>
      <c r="H49" s="274">
        <v>350</v>
      </c>
      <c r="I49" s="199">
        <v>250</v>
      </c>
      <c r="J49" s="199">
        <f t="shared" si="12"/>
        <v>300</v>
      </c>
      <c r="K49" s="52">
        <v>12</v>
      </c>
      <c r="L49" s="58" t="s">
        <v>129</v>
      </c>
    </row>
    <row r="50" spans="1:12" ht="22.5" customHeight="1">
      <c r="A50" s="647"/>
      <c r="B50" s="89">
        <v>3</v>
      </c>
      <c r="C50" s="89" t="s">
        <v>1731</v>
      </c>
      <c r="D50" s="89" t="s">
        <v>80</v>
      </c>
      <c r="E50" s="89">
        <v>15201645716</v>
      </c>
      <c r="F50" s="199"/>
      <c r="G50" s="199">
        <v>960</v>
      </c>
      <c r="H50" s="274">
        <v>400</v>
      </c>
      <c r="I50" s="199">
        <v>300</v>
      </c>
      <c r="J50" s="199">
        <f t="shared" si="12"/>
        <v>350</v>
      </c>
      <c r="K50" s="52">
        <v>25</v>
      </c>
      <c r="L50" s="58" t="s">
        <v>195</v>
      </c>
    </row>
    <row r="51" spans="1:12" ht="22.5" customHeight="1">
      <c r="A51" s="647" t="s">
        <v>1733</v>
      </c>
      <c r="B51" s="89">
        <v>3</v>
      </c>
      <c r="C51" s="89" t="s">
        <v>993</v>
      </c>
      <c r="D51" s="89" t="s">
        <v>91</v>
      </c>
      <c r="E51" s="89">
        <v>18811717958</v>
      </c>
      <c r="F51" s="199"/>
      <c r="G51" s="199">
        <v>244</v>
      </c>
      <c r="H51" s="275">
        <v>244</v>
      </c>
      <c r="I51" s="170">
        <v>150</v>
      </c>
      <c r="J51" s="199">
        <f t="shared" si="12"/>
        <v>197</v>
      </c>
      <c r="K51" s="52">
        <v>9</v>
      </c>
      <c r="L51" s="58" t="s">
        <v>1598</v>
      </c>
    </row>
    <row r="52" spans="1:12" ht="22.5" customHeight="1">
      <c r="A52" s="647"/>
      <c r="B52" s="89">
        <v>3</v>
      </c>
      <c r="C52" s="89" t="s">
        <v>1735</v>
      </c>
      <c r="D52" s="89" t="s">
        <v>1736</v>
      </c>
      <c r="E52" s="89">
        <v>18801035112</v>
      </c>
      <c r="F52" s="199"/>
      <c r="G52" s="199">
        <v>550</v>
      </c>
      <c r="H52" s="274">
        <v>300</v>
      </c>
      <c r="I52" s="199">
        <v>300</v>
      </c>
      <c r="J52" s="199">
        <f t="shared" si="12"/>
        <v>300</v>
      </c>
      <c r="K52" s="52">
        <v>16</v>
      </c>
      <c r="L52" s="58" t="s">
        <v>1612</v>
      </c>
    </row>
    <row r="53" spans="1:12" ht="22.5" customHeight="1">
      <c r="A53" s="647" t="s">
        <v>1738</v>
      </c>
      <c r="B53" s="89">
        <v>1</v>
      </c>
      <c r="C53" s="89" t="s">
        <v>1739</v>
      </c>
      <c r="D53" s="89" t="s">
        <v>101</v>
      </c>
      <c r="E53" s="89">
        <v>13488812898</v>
      </c>
      <c r="F53" s="199"/>
      <c r="G53" s="199">
        <v>270</v>
      </c>
      <c r="H53" s="274">
        <v>100</v>
      </c>
      <c r="I53" s="199">
        <v>150</v>
      </c>
      <c r="J53" s="199">
        <f t="shared" si="12"/>
        <v>125</v>
      </c>
      <c r="K53" s="52">
        <v>28</v>
      </c>
      <c r="L53" s="58" t="s">
        <v>195</v>
      </c>
    </row>
    <row r="54" spans="1:12" ht="22.5" customHeight="1">
      <c r="A54" s="647"/>
      <c r="B54" s="89">
        <v>1</v>
      </c>
      <c r="C54" s="89" t="s">
        <v>1741</v>
      </c>
      <c r="D54" s="89" t="s">
        <v>101</v>
      </c>
      <c r="E54" s="89">
        <v>13488812898</v>
      </c>
      <c r="F54" s="199"/>
      <c r="G54" s="199">
        <v>250</v>
      </c>
      <c r="H54" s="274">
        <v>250</v>
      </c>
      <c r="I54" s="199">
        <v>100</v>
      </c>
      <c r="J54" s="199">
        <f t="shared" si="12"/>
        <v>175</v>
      </c>
      <c r="K54" s="52">
        <v>23</v>
      </c>
      <c r="L54" s="54" t="s">
        <v>1612</v>
      </c>
    </row>
    <row r="55" spans="1:12" ht="22.5" customHeight="1">
      <c r="A55" s="647"/>
      <c r="B55" s="89">
        <v>3</v>
      </c>
      <c r="C55" s="89" t="s">
        <v>1743</v>
      </c>
      <c r="D55" s="89" t="s">
        <v>101</v>
      </c>
      <c r="E55" s="89">
        <v>13488812898</v>
      </c>
      <c r="F55" s="199"/>
      <c r="G55" s="199">
        <v>800</v>
      </c>
      <c r="H55" s="274">
        <v>350</v>
      </c>
      <c r="I55" s="199">
        <v>300</v>
      </c>
      <c r="J55" s="199">
        <f t="shared" si="12"/>
        <v>325</v>
      </c>
      <c r="K55" s="52">
        <v>28</v>
      </c>
      <c r="L55" s="58" t="s">
        <v>1612</v>
      </c>
    </row>
    <row r="56" spans="1:12" ht="22.5" customHeight="1">
      <c r="A56" s="647" t="s">
        <v>1745</v>
      </c>
      <c r="B56" s="89">
        <v>3</v>
      </c>
      <c r="C56" s="89" t="s">
        <v>1746</v>
      </c>
      <c r="D56" s="89" t="s">
        <v>105</v>
      </c>
      <c r="E56" s="89">
        <v>15210507492</v>
      </c>
      <c r="F56" s="199"/>
      <c r="G56" s="199">
        <v>780</v>
      </c>
      <c r="H56" s="275">
        <v>500</v>
      </c>
      <c r="I56" s="170">
        <v>300</v>
      </c>
      <c r="J56" s="199">
        <f t="shared" si="12"/>
        <v>400</v>
      </c>
      <c r="K56" s="52">
        <v>20</v>
      </c>
      <c r="L56" s="58" t="s">
        <v>195</v>
      </c>
    </row>
    <row r="57" spans="1:12" ht="22.5" customHeight="1">
      <c r="A57" s="647"/>
      <c r="B57" s="89">
        <v>2</v>
      </c>
      <c r="C57" s="89" t="s">
        <v>1748</v>
      </c>
      <c r="D57" s="89" t="s">
        <v>105</v>
      </c>
      <c r="E57" s="89">
        <v>15210507492</v>
      </c>
      <c r="F57" s="199"/>
      <c r="G57" s="199">
        <v>207.5</v>
      </c>
      <c r="H57" s="275">
        <v>200</v>
      </c>
      <c r="I57" s="170">
        <v>200</v>
      </c>
      <c r="J57" s="199">
        <f t="shared" si="12"/>
        <v>200</v>
      </c>
      <c r="K57" s="52">
        <v>20</v>
      </c>
      <c r="L57" s="58" t="s">
        <v>1612</v>
      </c>
    </row>
    <row r="58" spans="1:12" ht="22.5" customHeight="1">
      <c r="A58" s="647" t="s">
        <v>1750</v>
      </c>
      <c r="B58" s="89">
        <v>3</v>
      </c>
      <c r="C58" s="89" t="s">
        <v>1694</v>
      </c>
      <c r="D58" s="89" t="s">
        <v>1751</v>
      </c>
      <c r="E58" s="89">
        <v>15810540470</v>
      </c>
      <c r="F58" s="179"/>
      <c r="G58" s="199">
        <v>1050</v>
      </c>
      <c r="H58" s="147">
        <v>500</v>
      </c>
      <c r="I58" s="170">
        <v>500</v>
      </c>
      <c r="J58" s="199">
        <f t="shared" si="12"/>
        <v>500</v>
      </c>
      <c r="K58" s="52">
        <v>32</v>
      </c>
      <c r="L58" s="57" t="s">
        <v>1617</v>
      </c>
    </row>
    <row r="59" spans="1:12" s="132" customFormat="1" ht="22.5" customHeight="1">
      <c r="A59" s="647"/>
      <c r="B59" s="89">
        <v>3</v>
      </c>
      <c r="C59" s="89" t="s">
        <v>1753</v>
      </c>
      <c r="D59" s="89" t="s">
        <v>1751</v>
      </c>
      <c r="E59" s="89">
        <v>15810540470</v>
      </c>
      <c r="F59" s="179"/>
      <c r="G59" s="199">
        <v>500</v>
      </c>
      <c r="H59" s="147">
        <v>200</v>
      </c>
      <c r="I59" s="170">
        <v>200</v>
      </c>
      <c r="J59" s="199">
        <f t="shared" si="12"/>
        <v>200</v>
      </c>
      <c r="K59" s="52">
        <v>32</v>
      </c>
      <c r="L59" s="57" t="s">
        <v>1604</v>
      </c>
    </row>
    <row r="60" spans="1:12" ht="22.5" customHeight="1">
      <c r="A60" s="647"/>
      <c r="B60" s="89">
        <v>3</v>
      </c>
      <c r="C60" s="89" t="s">
        <v>1755</v>
      </c>
      <c r="D60" s="89" t="s">
        <v>1751</v>
      </c>
      <c r="E60" s="89">
        <v>15810540470</v>
      </c>
      <c r="F60" s="179"/>
      <c r="G60" s="199">
        <v>820</v>
      </c>
      <c r="H60" s="147">
        <v>200</v>
      </c>
      <c r="I60" s="170">
        <v>300</v>
      </c>
      <c r="J60" s="199">
        <f t="shared" si="12"/>
        <v>250</v>
      </c>
      <c r="K60" s="52">
        <v>32</v>
      </c>
      <c r="L60" s="58" t="s">
        <v>195</v>
      </c>
    </row>
    <row r="61" spans="1:12" ht="22.5" customHeight="1">
      <c r="A61" s="647" t="s">
        <v>1757</v>
      </c>
      <c r="B61" s="89">
        <v>3</v>
      </c>
      <c r="C61" s="89" t="s">
        <v>1758</v>
      </c>
      <c r="D61" s="89" t="s">
        <v>1759</v>
      </c>
      <c r="E61" s="89">
        <v>15210980261</v>
      </c>
      <c r="F61" s="179"/>
      <c r="G61" s="199">
        <v>150</v>
      </c>
      <c r="H61" s="147">
        <v>150</v>
      </c>
      <c r="I61" s="170">
        <v>150</v>
      </c>
      <c r="J61" s="199">
        <f t="shared" si="12"/>
        <v>150</v>
      </c>
      <c r="K61" s="52">
        <v>23</v>
      </c>
      <c r="L61" s="57" t="s">
        <v>1612</v>
      </c>
    </row>
    <row r="62" spans="1:12" ht="22.5" customHeight="1">
      <c r="A62" s="647"/>
      <c r="B62" s="89">
        <v>3</v>
      </c>
      <c r="C62" s="89" t="s">
        <v>1761</v>
      </c>
      <c r="D62" s="89" t="s">
        <v>1759</v>
      </c>
      <c r="E62" s="89">
        <v>15210980261</v>
      </c>
      <c r="F62" s="179"/>
      <c r="G62" s="199">
        <v>230</v>
      </c>
      <c r="H62" s="147">
        <v>230</v>
      </c>
      <c r="I62" s="170">
        <v>230</v>
      </c>
      <c r="J62" s="199">
        <f t="shared" si="12"/>
        <v>230</v>
      </c>
      <c r="K62" s="52">
        <v>23</v>
      </c>
      <c r="L62" s="57" t="s">
        <v>129</v>
      </c>
    </row>
    <row r="63" spans="1:12" ht="22.5" customHeight="1">
      <c r="A63" s="647" t="s">
        <v>1763</v>
      </c>
      <c r="B63" s="89">
        <v>3</v>
      </c>
      <c r="C63" s="89" t="s">
        <v>1764</v>
      </c>
      <c r="D63" s="89" t="s">
        <v>132</v>
      </c>
      <c r="E63" s="89">
        <v>18813049436</v>
      </c>
      <c r="F63" s="179"/>
      <c r="G63" s="199">
        <v>300</v>
      </c>
      <c r="H63" s="147">
        <v>200</v>
      </c>
      <c r="I63" s="170">
        <v>200</v>
      </c>
      <c r="J63" s="199">
        <f t="shared" si="12"/>
        <v>200</v>
      </c>
      <c r="K63" s="52">
        <v>20</v>
      </c>
      <c r="L63" s="58" t="s">
        <v>195</v>
      </c>
    </row>
    <row r="64" spans="1:12" ht="22.5" customHeight="1">
      <c r="A64" s="647"/>
      <c r="B64" s="89">
        <v>3</v>
      </c>
      <c r="C64" s="89" t="s">
        <v>1766</v>
      </c>
      <c r="D64" s="89" t="s">
        <v>132</v>
      </c>
      <c r="E64" s="89">
        <v>18813049436</v>
      </c>
      <c r="F64" s="179"/>
      <c r="G64" s="199">
        <v>300</v>
      </c>
      <c r="H64" s="147">
        <v>200</v>
      </c>
      <c r="I64" s="199">
        <v>200</v>
      </c>
      <c r="J64" s="199">
        <f t="shared" si="12"/>
        <v>200</v>
      </c>
      <c r="K64" s="199">
        <v>20</v>
      </c>
      <c r="L64" s="57" t="s">
        <v>1612</v>
      </c>
    </row>
    <row r="65" spans="1:12" ht="22.5" customHeight="1">
      <c r="A65" s="647" t="s">
        <v>1768</v>
      </c>
      <c r="B65" s="89">
        <v>3</v>
      </c>
      <c r="C65" s="125" t="s">
        <v>1769</v>
      </c>
      <c r="D65" s="89" t="s">
        <v>1770</v>
      </c>
      <c r="E65" s="123" t="s">
        <v>1771</v>
      </c>
      <c r="F65" s="179"/>
      <c r="G65" s="199">
        <v>500</v>
      </c>
      <c r="H65" s="147">
        <v>300</v>
      </c>
      <c r="I65" s="199">
        <v>250</v>
      </c>
      <c r="J65" s="199">
        <f t="shared" si="12"/>
        <v>275</v>
      </c>
      <c r="K65" s="199">
        <v>29</v>
      </c>
      <c r="L65" s="57" t="s">
        <v>129</v>
      </c>
    </row>
    <row r="66" spans="1:12" ht="22.5" customHeight="1">
      <c r="A66" s="647"/>
      <c r="B66" s="89">
        <v>3</v>
      </c>
      <c r="C66" s="125" t="s">
        <v>1773</v>
      </c>
      <c r="D66" s="89" t="s">
        <v>1770</v>
      </c>
      <c r="E66" s="123" t="s">
        <v>1771</v>
      </c>
      <c r="F66" s="179"/>
      <c r="G66" s="199">
        <v>2000</v>
      </c>
      <c r="H66" s="147">
        <v>700</v>
      </c>
      <c r="I66" s="199">
        <v>500</v>
      </c>
      <c r="J66" s="199">
        <f t="shared" si="12"/>
        <v>600</v>
      </c>
      <c r="K66" s="199">
        <v>100</v>
      </c>
      <c r="L66" s="58" t="s">
        <v>195</v>
      </c>
    </row>
    <row r="67" spans="1:12" ht="22.5" customHeight="1">
      <c r="A67" s="647" t="s">
        <v>1775</v>
      </c>
      <c r="B67" s="89">
        <v>3</v>
      </c>
      <c r="C67" s="89" t="s">
        <v>1776</v>
      </c>
      <c r="D67" s="89" t="s">
        <v>160</v>
      </c>
      <c r="E67" s="89">
        <v>18510070996</v>
      </c>
      <c r="F67" s="179"/>
      <c r="G67" s="199">
        <v>500</v>
      </c>
      <c r="H67" s="147">
        <v>300</v>
      </c>
      <c r="I67" s="199">
        <v>200</v>
      </c>
      <c r="J67" s="199">
        <f t="shared" si="12"/>
        <v>250</v>
      </c>
      <c r="K67" s="199">
        <v>11</v>
      </c>
      <c r="L67" s="57" t="s">
        <v>1604</v>
      </c>
    </row>
    <row r="68" spans="1:12" ht="22.5" customHeight="1">
      <c r="A68" s="647"/>
      <c r="B68" s="89">
        <v>3</v>
      </c>
      <c r="C68" s="89" t="s">
        <v>1778</v>
      </c>
      <c r="D68" s="89" t="s">
        <v>165</v>
      </c>
      <c r="E68" s="89">
        <v>15011306178</v>
      </c>
      <c r="F68" s="179"/>
      <c r="G68" s="199">
        <v>400</v>
      </c>
      <c r="H68" s="147">
        <v>200</v>
      </c>
      <c r="I68" s="199">
        <v>200</v>
      </c>
      <c r="J68" s="199">
        <f t="shared" ref="J68" si="13">AVERAGE(H68:I68)</f>
        <v>200</v>
      </c>
      <c r="K68" s="199">
        <v>11</v>
      </c>
      <c r="L68" s="58" t="s">
        <v>1725</v>
      </c>
    </row>
    <row r="69" spans="1:12" ht="22.5" customHeight="1">
      <c r="A69" s="647" t="s">
        <v>1780</v>
      </c>
      <c r="B69" s="89">
        <v>3</v>
      </c>
      <c r="C69" s="89" t="s">
        <v>1781</v>
      </c>
      <c r="D69" s="89" t="s">
        <v>1782</v>
      </c>
      <c r="E69" s="89">
        <v>13488751948</v>
      </c>
      <c r="F69" s="179"/>
      <c r="G69" s="199">
        <v>384</v>
      </c>
      <c r="H69" s="147">
        <v>300</v>
      </c>
      <c r="I69" s="199">
        <v>200</v>
      </c>
      <c r="J69" s="199">
        <f t="shared" ref="J69:J74" si="14">AVERAGE(H69:I69)</f>
        <v>250</v>
      </c>
      <c r="K69" s="199">
        <v>40</v>
      </c>
      <c r="L69" s="57" t="s">
        <v>129</v>
      </c>
    </row>
    <row r="70" spans="1:12" ht="22.5" customHeight="1">
      <c r="A70" s="647"/>
      <c r="B70" s="89">
        <v>3</v>
      </c>
      <c r="C70" s="89" t="s">
        <v>1784</v>
      </c>
      <c r="D70" s="89" t="s">
        <v>1782</v>
      </c>
      <c r="E70" s="89">
        <v>13488751948</v>
      </c>
      <c r="F70" s="179"/>
      <c r="G70" s="199">
        <v>800</v>
      </c>
      <c r="H70" s="147">
        <v>500</v>
      </c>
      <c r="I70" s="199">
        <v>300</v>
      </c>
      <c r="J70" s="199">
        <f t="shared" si="14"/>
        <v>400</v>
      </c>
      <c r="K70" s="199">
        <v>40</v>
      </c>
      <c r="L70" s="57" t="s">
        <v>1612</v>
      </c>
    </row>
    <row r="71" spans="1:12" ht="22.5" customHeight="1">
      <c r="A71" s="647" t="s">
        <v>199</v>
      </c>
      <c r="B71" s="89">
        <v>2</v>
      </c>
      <c r="C71" s="89" t="s">
        <v>1786</v>
      </c>
      <c r="D71" s="89" t="s">
        <v>1787</v>
      </c>
      <c r="E71" s="89">
        <v>18811472015</v>
      </c>
      <c r="F71" s="179"/>
      <c r="G71" s="199">
        <v>480</v>
      </c>
      <c r="H71" s="147">
        <v>400</v>
      </c>
      <c r="I71" s="199">
        <v>300</v>
      </c>
      <c r="J71" s="199">
        <f t="shared" si="14"/>
        <v>350</v>
      </c>
      <c r="K71" s="199">
        <v>50</v>
      </c>
      <c r="L71" s="57" t="s">
        <v>1649</v>
      </c>
    </row>
    <row r="72" spans="1:12" ht="22.5" customHeight="1">
      <c r="A72" s="647"/>
      <c r="B72" s="89">
        <v>1</v>
      </c>
      <c r="C72" s="89" t="s">
        <v>1789</v>
      </c>
      <c r="D72" s="89" t="s">
        <v>201</v>
      </c>
      <c r="E72" s="89">
        <v>17801099630</v>
      </c>
      <c r="F72" s="179"/>
      <c r="G72" s="199">
        <v>450</v>
      </c>
      <c r="H72" s="147">
        <v>300</v>
      </c>
      <c r="I72" s="199">
        <v>200</v>
      </c>
      <c r="J72" s="199">
        <f t="shared" si="14"/>
        <v>250</v>
      </c>
      <c r="K72" s="199">
        <v>30</v>
      </c>
      <c r="L72" s="58" t="s">
        <v>195</v>
      </c>
    </row>
    <row r="73" spans="1:12" ht="22.5" customHeight="1">
      <c r="A73" s="647" t="s">
        <v>210</v>
      </c>
      <c r="B73" s="89">
        <v>3</v>
      </c>
      <c r="C73" s="89" t="s">
        <v>1791</v>
      </c>
      <c r="D73" s="89" t="s">
        <v>212</v>
      </c>
      <c r="E73" s="89">
        <v>15201409877</v>
      </c>
      <c r="F73" s="179"/>
      <c r="G73" s="199">
        <v>495</v>
      </c>
      <c r="H73" s="147">
        <v>400</v>
      </c>
      <c r="I73" s="199">
        <v>200</v>
      </c>
      <c r="J73" s="199">
        <f t="shared" si="14"/>
        <v>300</v>
      </c>
      <c r="K73" s="199">
        <v>35</v>
      </c>
      <c r="L73" s="57" t="s">
        <v>1604</v>
      </c>
    </row>
    <row r="74" spans="1:12" ht="22.5" customHeight="1">
      <c r="A74" s="647"/>
      <c r="B74" s="89">
        <v>3</v>
      </c>
      <c r="C74" s="89" t="s">
        <v>1793</v>
      </c>
      <c r="D74" s="89" t="s">
        <v>212</v>
      </c>
      <c r="E74" s="89">
        <v>15201409877</v>
      </c>
      <c r="F74" s="179"/>
      <c r="G74" s="199">
        <v>345</v>
      </c>
      <c r="H74" s="147">
        <v>200</v>
      </c>
      <c r="I74" s="199">
        <v>100</v>
      </c>
      <c r="J74" s="199">
        <f t="shared" si="14"/>
        <v>150</v>
      </c>
      <c r="K74" s="199">
        <v>35</v>
      </c>
      <c r="L74" s="58" t="s">
        <v>195</v>
      </c>
    </row>
    <row r="75" spans="1:12" ht="22.5" customHeight="1">
      <c r="A75"/>
      <c r="B75"/>
      <c r="C75" s="108"/>
      <c r="D75"/>
      <c r="E75"/>
      <c r="F75"/>
      <c r="G75"/>
      <c r="H75" s="243"/>
      <c r="I75"/>
      <c r="J75"/>
      <c r="K75"/>
      <c r="L75"/>
    </row>
    <row r="76" spans="1:12" ht="22.5" customHeight="1">
      <c r="A76"/>
      <c r="B76"/>
      <c r="C76" s="108"/>
      <c r="D76"/>
      <c r="E76"/>
      <c r="F76"/>
      <c r="G76"/>
      <c r="H76" s="243"/>
      <c r="I76"/>
      <c r="J76"/>
      <c r="K76"/>
      <c r="L76"/>
    </row>
    <row r="77" spans="1:12" ht="22.5" customHeight="1">
      <c r="A77"/>
      <c r="B77" s="666" t="s">
        <v>3082</v>
      </c>
      <c r="C77" s="127" t="s">
        <v>3083</v>
      </c>
      <c r="D77" s="664">
        <v>72</v>
      </c>
      <c r="E77" s="664"/>
      <c r="F77"/>
      <c r="G77"/>
      <c r="H77" s="243"/>
      <c r="I77"/>
      <c r="J77"/>
      <c r="K77"/>
      <c r="L77"/>
    </row>
    <row r="78" spans="1:12" ht="22.5" customHeight="1">
      <c r="A78"/>
      <c r="B78" s="666"/>
      <c r="C78" s="127" t="s">
        <v>3084</v>
      </c>
      <c r="D78" s="664">
        <v>5</v>
      </c>
      <c r="E78" s="664"/>
      <c r="F78"/>
      <c r="G78"/>
      <c r="H78" s="243"/>
      <c r="I78"/>
      <c r="J78"/>
      <c r="K78"/>
      <c r="L78"/>
    </row>
    <row r="79" spans="1:12" ht="22.5" customHeight="1">
      <c r="A79" s="282"/>
      <c r="B79" s="666"/>
      <c r="C79" s="127" t="s">
        <v>3085</v>
      </c>
      <c r="D79" s="664">
        <v>67</v>
      </c>
      <c r="E79" s="664"/>
      <c r="F79"/>
      <c r="G79"/>
      <c r="H79" s="243"/>
      <c r="I79"/>
      <c r="J79"/>
      <c r="K79"/>
      <c r="L79"/>
    </row>
    <row r="80" spans="1:12" ht="22.5" customHeight="1">
      <c r="A80"/>
      <c r="B80" s="666"/>
      <c r="C80" s="127" t="s">
        <v>3086</v>
      </c>
      <c r="D80" s="665">
        <f>D79/D77</f>
        <v>0.93055555555555558</v>
      </c>
      <c r="E80" s="665"/>
      <c r="F80"/>
      <c r="G80"/>
      <c r="H80" s="243"/>
      <c r="I80"/>
      <c r="J80"/>
      <c r="K80"/>
      <c r="L80"/>
    </row>
    <row r="81" spans="2:8" customFormat="1" ht="22.5" customHeight="1">
      <c r="B81" s="666"/>
      <c r="C81" s="127" t="s">
        <v>3087</v>
      </c>
      <c r="D81" s="664">
        <f>SUM(J3:J74)</f>
        <v>17916</v>
      </c>
      <c r="E81" s="664"/>
      <c r="H81" s="243"/>
    </row>
    <row r="82" spans="2:8" customFormat="1" ht="22.5" customHeight="1">
      <c r="C82" s="108"/>
      <c r="H82" s="243"/>
    </row>
    <row r="83" spans="2:8" customFormat="1" ht="22.5" customHeight="1">
      <c r="C83" s="108"/>
      <c r="H83" s="243"/>
    </row>
    <row r="84" spans="2:8" customFormat="1" ht="22.5" customHeight="1">
      <c r="C84" s="252"/>
      <c r="D84" s="283"/>
      <c r="E84" s="284"/>
      <c r="H84" s="243"/>
    </row>
    <row r="85" spans="2:8" customFormat="1" ht="22.5" customHeight="1">
      <c r="C85" s="108"/>
      <c r="H85" s="243"/>
    </row>
    <row r="86" spans="2:8" customFormat="1" ht="22.5" customHeight="1">
      <c r="C86" s="108"/>
      <c r="H86" s="243"/>
    </row>
    <row r="87" spans="2:8" customFormat="1" ht="22.5" customHeight="1">
      <c r="C87" s="108"/>
      <c r="H87" s="243"/>
    </row>
    <row r="88" spans="2:8" customFormat="1" ht="22.5" customHeight="1">
      <c r="C88" s="108"/>
      <c r="H88" s="243"/>
    </row>
    <row r="89" spans="2:8" customFormat="1" ht="22.5" customHeight="1">
      <c r="C89" s="108"/>
      <c r="H89" s="243"/>
    </row>
    <row r="90" spans="2:8" customFormat="1" ht="22.5" customHeight="1">
      <c r="C90" s="108"/>
      <c r="H90" s="243"/>
    </row>
    <row r="91" spans="2:8" customFormat="1" ht="22.5" customHeight="1">
      <c r="C91" s="108"/>
      <c r="H91" s="243"/>
    </row>
    <row r="92" spans="2:8" customFormat="1" ht="22.5" customHeight="1">
      <c r="C92" s="108"/>
      <c r="H92" s="243"/>
    </row>
    <row r="93" spans="2:8" customFormat="1" ht="22.5" customHeight="1">
      <c r="C93" s="108"/>
      <c r="H93" s="243"/>
    </row>
    <row r="94" spans="2:8" customFormat="1" ht="22.5" customHeight="1">
      <c r="C94" s="108"/>
      <c r="H94" s="243"/>
    </row>
    <row r="95" spans="2:8" customFormat="1" ht="22.5" customHeight="1">
      <c r="C95" s="108"/>
      <c r="H95" s="243"/>
    </row>
    <row r="96" spans="2:8" customFormat="1" ht="22.5" customHeight="1">
      <c r="C96" s="108"/>
      <c r="H96" s="243"/>
    </row>
    <row r="97" spans="1:12" ht="22.5" customHeight="1">
      <c r="A97"/>
      <c r="B97"/>
      <c r="C97" s="108"/>
      <c r="D97"/>
      <c r="E97"/>
      <c r="F97"/>
      <c r="G97"/>
      <c r="H97" s="243"/>
      <c r="I97"/>
      <c r="J97"/>
      <c r="K97"/>
      <c r="L97"/>
    </row>
    <row r="98" spans="1:12" ht="22.5" customHeight="1">
      <c r="A98"/>
      <c r="B98"/>
      <c r="C98" s="108"/>
      <c r="D98"/>
      <c r="E98"/>
      <c r="F98"/>
      <c r="G98"/>
      <c r="H98" s="243"/>
      <c r="I98"/>
      <c r="J98"/>
      <c r="K98"/>
      <c r="L98"/>
    </row>
    <row r="99" spans="1:12" ht="22.5" customHeight="1">
      <c r="A99" s="6"/>
      <c r="C99" s="108"/>
      <c r="D99"/>
      <c r="E99"/>
      <c r="F99"/>
      <c r="G99"/>
      <c r="H99" s="243"/>
      <c r="I99"/>
      <c r="J99"/>
      <c r="K99"/>
      <c r="L99"/>
    </row>
    <row r="100" spans="1:12" ht="22.5" customHeight="1">
      <c r="A100"/>
      <c r="B100"/>
      <c r="C100" s="108"/>
      <c r="D100"/>
      <c r="E100"/>
      <c r="F100"/>
      <c r="G100"/>
      <c r="H100" s="243"/>
      <c r="I100"/>
      <c r="J100"/>
      <c r="K100"/>
      <c r="L100"/>
    </row>
    <row r="101" spans="1:12" ht="22.5" customHeight="1">
      <c r="A101"/>
      <c r="B101"/>
      <c r="C101" s="108"/>
      <c r="D101"/>
      <c r="E101"/>
      <c r="F101"/>
      <c r="G101"/>
      <c r="H101" s="243"/>
      <c r="I101"/>
      <c r="J101"/>
      <c r="K101"/>
      <c r="L101"/>
    </row>
    <row r="102" spans="1:12" ht="22.5" customHeight="1">
      <c r="A102"/>
      <c r="B102"/>
      <c r="C102" s="108"/>
      <c r="D102"/>
      <c r="E102"/>
      <c r="F102"/>
      <c r="G102"/>
      <c r="H102" s="243"/>
      <c r="I102"/>
      <c r="J102"/>
      <c r="K102"/>
      <c r="L102"/>
    </row>
    <row r="103" spans="1:12" ht="22.5" customHeight="1">
      <c r="A103"/>
      <c r="B103"/>
      <c r="C103" s="108"/>
      <c r="D103"/>
      <c r="E103"/>
      <c r="F103"/>
      <c r="G103"/>
      <c r="H103" s="243"/>
      <c r="I103"/>
      <c r="J103"/>
      <c r="K103"/>
      <c r="L103"/>
    </row>
    <row r="104" spans="1:12" ht="22.5" customHeight="1">
      <c r="A104"/>
      <c r="B104"/>
      <c r="C104" s="1"/>
      <c r="D104" s="29"/>
      <c r="E104" s="10"/>
      <c r="F104"/>
      <c r="G104"/>
      <c r="H104" s="243"/>
      <c r="I104"/>
      <c r="J104"/>
      <c r="K104"/>
      <c r="L104"/>
    </row>
    <row r="105" spans="1:12" ht="22.5" customHeight="1">
      <c r="A105"/>
      <c r="B105"/>
      <c r="C105" s="108"/>
      <c r="D105"/>
      <c r="E105"/>
      <c r="F105"/>
      <c r="G105"/>
      <c r="H105" s="243"/>
      <c r="I105"/>
      <c r="J105"/>
      <c r="K105"/>
      <c r="L105"/>
    </row>
    <row r="106" spans="1:12" ht="22.5" customHeight="1">
      <c r="A106"/>
      <c r="B106"/>
      <c r="C106" s="108"/>
      <c r="D106"/>
      <c r="E106"/>
      <c r="F106"/>
      <c r="G106"/>
      <c r="H106" s="243"/>
      <c r="I106"/>
      <c r="J106"/>
      <c r="K106"/>
      <c r="L106"/>
    </row>
    <row r="107" spans="1:12" ht="22.5" customHeight="1">
      <c r="A107"/>
      <c r="B107"/>
      <c r="C107" s="108"/>
      <c r="D107"/>
      <c r="E107"/>
      <c r="F107"/>
      <c r="G107"/>
      <c r="H107" s="243"/>
      <c r="I107"/>
      <c r="J107"/>
      <c r="K107"/>
      <c r="L107"/>
    </row>
    <row r="108" spans="1:12" ht="22.5" customHeight="1">
      <c r="A108"/>
      <c r="B108"/>
      <c r="C108" s="108"/>
      <c r="D108"/>
      <c r="E108"/>
      <c r="F108"/>
      <c r="G108"/>
      <c r="H108" s="243"/>
      <c r="I108"/>
      <c r="J108"/>
      <c r="K108"/>
      <c r="L108"/>
    </row>
    <row r="109" spans="1:12" ht="22.5" customHeight="1">
      <c r="A109"/>
      <c r="B109"/>
      <c r="C109" s="108"/>
      <c r="D109"/>
      <c r="E109"/>
      <c r="F109"/>
      <c r="G109"/>
      <c r="H109" s="243"/>
      <c r="I109"/>
      <c r="J109"/>
      <c r="K109"/>
      <c r="L109"/>
    </row>
    <row r="110" spans="1:12" ht="22.5" customHeight="1">
      <c r="A110"/>
      <c r="B110"/>
      <c r="C110" s="108"/>
      <c r="D110"/>
      <c r="E110"/>
      <c r="F110"/>
      <c r="G110"/>
      <c r="H110" s="243"/>
      <c r="I110"/>
      <c r="J110"/>
      <c r="K110"/>
      <c r="L110"/>
    </row>
    <row r="111" spans="1:12" ht="22.5" customHeight="1">
      <c r="A111"/>
      <c r="B111"/>
      <c r="C111" s="108"/>
      <c r="D111"/>
      <c r="E111"/>
      <c r="F111"/>
      <c r="G111"/>
      <c r="H111" s="243"/>
      <c r="I111"/>
      <c r="J111"/>
      <c r="K111"/>
      <c r="L111"/>
    </row>
    <row r="112" spans="1:12" ht="22.5" customHeight="1">
      <c r="A112"/>
      <c r="B112"/>
      <c r="C112" s="108"/>
      <c r="D112"/>
      <c r="E112"/>
      <c r="F112"/>
      <c r="G112"/>
      <c r="H112" s="243"/>
      <c r="I112"/>
      <c r="J112"/>
      <c r="K112"/>
      <c r="L112"/>
    </row>
    <row r="113" spans="1:12" ht="22.5" customHeight="1">
      <c r="A113"/>
      <c r="B113"/>
      <c r="C113" s="108"/>
      <c r="D113"/>
      <c r="E113"/>
      <c r="F113"/>
      <c r="G113"/>
      <c r="H113" s="243"/>
      <c r="I113"/>
      <c r="J113"/>
      <c r="K113"/>
      <c r="L113"/>
    </row>
    <row r="114" spans="1:12" ht="22.5" customHeight="1">
      <c r="A114"/>
      <c r="B114"/>
      <c r="C114" s="108"/>
      <c r="D114"/>
      <c r="E114"/>
      <c r="F114"/>
      <c r="G114"/>
      <c r="H114" s="243"/>
      <c r="I114"/>
      <c r="J114"/>
      <c r="K114"/>
      <c r="L114"/>
    </row>
    <row r="115" spans="1:12" ht="22.5" customHeight="1">
      <c r="A115"/>
      <c r="B115"/>
      <c r="C115" s="108"/>
      <c r="D115"/>
      <c r="E115"/>
      <c r="F115"/>
      <c r="G115"/>
      <c r="H115" s="243"/>
      <c r="I115"/>
      <c r="J115"/>
      <c r="K115"/>
      <c r="L115"/>
    </row>
    <row r="116" spans="1:12" ht="22.5" customHeight="1">
      <c r="A116"/>
      <c r="B116"/>
      <c r="C116" s="108"/>
      <c r="D116"/>
      <c r="E116"/>
      <c r="F116"/>
      <c r="G116"/>
      <c r="H116" s="243"/>
      <c r="I116"/>
      <c r="J116"/>
      <c r="K116"/>
      <c r="L116"/>
    </row>
    <row r="117" spans="1:12" ht="22.5" customHeight="1">
      <c r="A117"/>
      <c r="B117"/>
      <c r="C117" s="108"/>
      <c r="D117"/>
      <c r="E117"/>
      <c r="F117"/>
      <c r="G117"/>
      <c r="H117" s="243"/>
      <c r="I117"/>
      <c r="J117"/>
      <c r="K117"/>
      <c r="L117"/>
    </row>
    <row r="118" spans="1:12" ht="22.5" customHeight="1">
      <c r="A118"/>
      <c r="B118"/>
      <c r="C118" s="108"/>
      <c r="D118"/>
      <c r="E118"/>
      <c r="F118"/>
      <c r="G118"/>
      <c r="H118" s="243"/>
      <c r="I118"/>
      <c r="J118"/>
      <c r="K118"/>
      <c r="L118"/>
    </row>
    <row r="119" spans="1:12" ht="22.5" customHeight="1">
      <c r="A119"/>
      <c r="B119"/>
      <c r="C119" s="108"/>
      <c r="D119"/>
      <c r="E119"/>
      <c r="F119"/>
      <c r="G119"/>
      <c r="H119" s="243"/>
      <c r="I119"/>
      <c r="J119"/>
      <c r="K119"/>
      <c r="L119"/>
    </row>
    <row r="120" spans="1:12" ht="22.5" customHeight="1">
      <c r="A120"/>
      <c r="B120"/>
      <c r="C120" s="108"/>
      <c r="D120"/>
      <c r="E120"/>
      <c r="F120"/>
      <c r="G120"/>
      <c r="H120" s="243"/>
      <c r="I120"/>
      <c r="J120"/>
      <c r="K120"/>
      <c r="L120"/>
    </row>
    <row r="121" spans="1:12" ht="22.5" customHeight="1">
      <c r="A121"/>
      <c r="B121"/>
      <c r="C121" s="108"/>
      <c r="D121"/>
      <c r="E121"/>
      <c r="F121"/>
      <c r="G121"/>
      <c r="H121" s="243"/>
      <c r="I121"/>
      <c r="J121"/>
      <c r="K121"/>
      <c r="L121"/>
    </row>
    <row r="122" spans="1:12" ht="22.5" customHeight="1">
      <c r="A122"/>
      <c r="B122"/>
      <c r="C122" s="108"/>
      <c r="D122"/>
      <c r="E122"/>
      <c r="F122"/>
      <c r="G122"/>
      <c r="H122" s="243"/>
      <c r="I122"/>
      <c r="J122"/>
      <c r="K122"/>
      <c r="L122"/>
    </row>
    <row r="123" spans="1:12" ht="22.5" customHeight="1">
      <c r="A123"/>
      <c r="B123"/>
      <c r="C123" s="108"/>
      <c r="D123"/>
      <c r="E123"/>
      <c r="F123"/>
      <c r="G123"/>
      <c r="H123" s="243"/>
      <c r="I123"/>
      <c r="J123"/>
      <c r="K123"/>
      <c r="L123"/>
    </row>
    <row r="124" spans="1:12" ht="22.5" customHeight="1">
      <c r="A124"/>
      <c r="B124"/>
      <c r="C124" s="108"/>
      <c r="D124"/>
      <c r="E124"/>
      <c r="F124"/>
      <c r="G124"/>
      <c r="H124" s="243"/>
      <c r="I124"/>
      <c r="J124"/>
      <c r="K124"/>
      <c r="L124"/>
    </row>
    <row r="125" spans="1:12" ht="22.5" customHeight="1">
      <c r="A125"/>
      <c r="B125"/>
      <c r="C125" s="108"/>
      <c r="D125"/>
      <c r="E125"/>
      <c r="F125"/>
      <c r="G125"/>
      <c r="H125" s="243"/>
      <c r="I125"/>
      <c r="J125"/>
      <c r="K125"/>
      <c r="L125"/>
    </row>
    <row r="126" spans="1:12" ht="22.5" customHeight="1">
      <c r="A126"/>
      <c r="B126"/>
      <c r="C126" s="108"/>
      <c r="D126"/>
      <c r="E126"/>
      <c r="F126"/>
      <c r="G126"/>
      <c r="H126" s="243"/>
      <c r="I126"/>
      <c r="J126"/>
      <c r="K126"/>
      <c r="L126"/>
    </row>
    <row r="127" spans="1:12" ht="22.5" customHeight="1">
      <c r="A127" s="6"/>
      <c r="C127" s="108"/>
      <c r="D127"/>
      <c r="E127"/>
      <c r="F127"/>
      <c r="G127"/>
      <c r="H127" s="243"/>
      <c r="I127"/>
      <c r="J127"/>
      <c r="K127"/>
      <c r="L127"/>
    </row>
    <row r="128" spans="1:12" ht="22.5" customHeight="1">
      <c r="A128"/>
      <c r="B128"/>
      <c r="C128" s="108"/>
      <c r="D128"/>
      <c r="E128"/>
      <c r="F128"/>
      <c r="G128"/>
      <c r="H128" s="243"/>
      <c r="I128"/>
      <c r="J128"/>
      <c r="K128"/>
      <c r="L128"/>
    </row>
    <row r="129" spans="1:12" ht="22.5" customHeight="1">
      <c r="A129"/>
      <c r="B129"/>
      <c r="C129" s="108"/>
      <c r="D129"/>
      <c r="E129"/>
      <c r="F129"/>
      <c r="G129"/>
      <c r="H129" s="243"/>
      <c r="I129"/>
      <c r="J129"/>
      <c r="K129"/>
      <c r="L129"/>
    </row>
    <row r="130" spans="1:12" ht="22.5" customHeight="1">
      <c r="A130"/>
      <c r="B130"/>
      <c r="C130" s="108"/>
      <c r="D130"/>
      <c r="E130"/>
      <c r="F130"/>
      <c r="G130"/>
      <c r="H130" s="243"/>
      <c r="I130"/>
      <c r="J130"/>
      <c r="K130"/>
      <c r="L130"/>
    </row>
    <row r="131" spans="1:12" ht="22.5" customHeight="1">
      <c r="A131"/>
      <c r="B131"/>
      <c r="C131" s="108"/>
      <c r="D131"/>
      <c r="E131"/>
      <c r="F131"/>
      <c r="G131"/>
      <c r="H131" s="243"/>
      <c r="I131"/>
      <c r="J131"/>
      <c r="K131"/>
      <c r="L131"/>
    </row>
    <row r="132" spans="1:12" ht="22.5" customHeight="1">
      <c r="A132"/>
      <c r="B132"/>
      <c r="C132" s="1"/>
      <c r="D132" s="29"/>
      <c r="E132" s="10"/>
      <c r="F132"/>
      <c r="G132"/>
      <c r="H132" s="243"/>
      <c r="I132"/>
      <c r="J132"/>
      <c r="K132"/>
      <c r="L132"/>
    </row>
    <row r="133" spans="1:12" ht="22.5" customHeight="1">
      <c r="A133"/>
      <c r="B133"/>
      <c r="C133" s="108"/>
      <c r="D133"/>
      <c r="E133"/>
      <c r="F133"/>
      <c r="G133"/>
      <c r="H133" s="243"/>
      <c r="I133"/>
      <c r="J133"/>
      <c r="K133"/>
      <c r="L133"/>
    </row>
    <row r="134" spans="1:12" ht="22.5" customHeight="1">
      <c r="A134" s="92"/>
      <c r="B134" s="92"/>
      <c r="C134" s="108"/>
      <c r="D134"/>
      <c r="E134"/>
      <c r="F134"/>
      <c r="G134"/>
      <c r="H134" s="243"/>
      <c r="I134"/>
      <c r="J134"/>
      <c r="K134"/>
      <c r="L134"/>
    </row>
    <row r="135" spans="1:12" ht="22.5" customHeight="1">
      <c r="A135" s="92"/>
      <c r="B135" s="92"/>
      <c r="C135" s="108"/>
      <c r="D135"/>
      <c r="E135"/>
      <c r="F135"/>
      <c r="G135"/>
      <c r="H135" s="243"/>
      <c r="I135"/>
      <c r="J135"/>
      <c r="K135"/>
      <c r="L135"/>
    </row>
    <row r="136" spans="1:12" ht="22.5" customHeight="1">
      <c r="A136"/>
      <c r="B136"/>
      <c r="C136" s="108"/>
      <c r="D136"/>
      <c r="E136"/>
      <c r="F136"/>
      <c r="G136"/>
      <c r="H136" s="243"/>
      <c r="I136"/>
      <c r="J136"/>
      <c r="K136"/>
      <c r="L136"/>
    </row>
    <row r="137" spans="1:12" ht="22.5" customHeight="1">
      <c r="A137" s="92"/>
      <c r="B137" s="92"/>
      <c r="C137" s="108"/>
      <c r="D137"/>
      <c r="E137"/>
      <c r="F137"/>
      <c r="G137"/>
      <c r="H137" s="243"/>
      <c r="I137"/>
      <c r="J137"/>
      <c r="K137"/>
      <c r="L137"/>
    </row>
    <row r="138" spans="1:12" ht="22.5" customHeight="1">
      <c r="A138" s="233"/>
      <c r="B138" s="233"/>
      <c r="C138" s="108"/>
      <c r="D138"/>
      <c r="E138"/>
      <c r="F138"/>
      <c r="G138"/>
      <c r="H138" s="243"/>
      <c r="I138"/>
      <c r="J138"/>
      <c r="K138"/>
      <c r="L138"/>
    </row>
    <row r="139" spans="1:12" ht="22.5" customHeight="1">
      <c r="A139" s="6"/>
      <c r="C139" s="261"/>
      <c r="D139" s="92"/>
      <c r="E139" s="92"/>
      <c r="F139" s="92"/>
      <c r="G139" s="92"/>
      <c r="H139" s="244"/>
      <c r="I139" s="92"/>
      <c r="J139" s="92"/>
      <c r="K139" s="92"/>
      <c r="L139" s="92"/>
    </row>
    <row r="140" spans="1:12" ht="22.5" customHeight="1">
      <c r="A140"/>
      <c r="B140"/>
      <c r="C140" s="261"/>
      <c r="D140" s="92"/>
      <c r="E140" s="92"/>
      <c r="F140" s="92"/>
      <c r="G140" s="92"/>
      <c r="H140" s="244"/>
      <c r="I140" s="92"/>
      <c r="J140" s="92"/>
      <c r="K140" s="92"/>
      <c r="L140" s="92"/>
    </row>
    <row r="141" spans="1:12" s="92" customFormat="1" ht="22.5" customHeight="1">
      <c r="A141"/>
      <c r="B141"/>
      <c r="C141" s="108"/>
      <c r="D141"/>
      <c r="E141"/>
      <c r="F141"/>
      <c r="G141"/>
      <c r="H141" s="243"/>
      <c r="I141"/>
      <c r="J141"/>
      <c r="K141"/>
      <c r="L141"/>
    </row>
    <row r="142" spans="1:12" s="92" customFormat="1" ht="22.5" customHeight="1">
      <c r="A142"/>
      <c r="B142"/>
      <c r="C142" s="261"/>
      <c r="H142" s="244"/>
    </row>
    <row r="143" spans="1:12" ht="22.5" customHeight="1">
      <c r="A143"/>
      <c r="B143"/>
      <c r="C143" s="262"/>
      <c r="D143" s="233"/>
      <c r="E143" s="233"/>
      <c r="F143" s="233"/>
      <c r="G143" s="233"/>
      <c r="H143" s="245"/>
      <c r="I143" s="233"/>
      <c r="J143" s="233"/>
      <c r="K143" s="233"/>
      <c r="L143" s="233"/>
    </row>
    <row r="144" spans="1:12" s="92" customFormat="1" ht="22.5" customHeight="1">
      <c r="A144"/>
      <c r="B144"/>
      <c r="C144" s="1"/>
      <c r="D144" s="29"/>
      <c r="E144" s="10"/>
      <c r="F144"/>
      <c r="G144"/>
      <c r="H144" s="243"/>
      <c r="I144"/>
      <c r="J144"/>
      <c r="K144"/>
      <c r="L144"/>
    </row>
    <row r="145" spans="1:12" s="233" customFormat="1" ht="22.5" customHeight="1">
      <c r="A145"/>
      <c r="B145"/>
      <c r="C145" s="108"/>
      <c r="D145"/>
      <c r="E145"/>
      <c r="F145"/>
      <c r="G145"/>
      <c r="H145" s="243"/>
      <c r="I145"/>
      <c r="J145"/>
      <c r="K145"/>
      <c r="L145"/>
    </row>
    <row r="146" spans="1:12" ht="22.5" customHeight="1">
      <c r="A146"/>
      <c r="B146"/>
      <c r="C146" s="108"/>
      <c r="D146"/>
      <c r="E146"/>
      <c r="F146"/>
      <c r="G146"/>
      <c r="H146" s="243"/>
      <c r="I146"/>
      <c r="J146"/>
      <c r="K146"/>
      <c r="L146"/>
    </row>
    <row r="147" spans="1:12" ht="22.5" customHeight="1">
      <c r="A147"/>
      <c r="B147"/>
      <c r="C147" s="108"/>
      <c r="D147"/>
      <c r="E147"/>
      <c r="F147"/>
      <c r="G147"/>
      <c r="H147" s="243"/>
      <c r="I147"/>
      <c r="J147"/>
      <c r="K147"/>
      <c r="L147"/>
    </row>
    <row r="148" spans="1:12" ht="22.5" customHeight="1">
      <c r="A148"/>
      <c r="B148"/>
      <c r="C148" s="108"/>
      <c r="D148"/>
      <c r="E148"/>
      <c r="F148"/>
      <c r="G148"/>
      <c r="H148" s="243"/>
      <c r="I148"/>
      <c r="J148"/>
      <c r="K148"/>
      <c r="L148"/>
    </row>
    <row r="149" spans="1:12" ht="22.5" customHeight="1">
      <c r="A149"/>
      <c r="B149"/>
      <c r="C149" s="108"/>
      <c r="D149"/>
      <c r="E149"/>
      <c r="F149"/>
      <c r="G149"/>
      <c r="H149" s="243"/>
      <c r="I149"/>
      <c r="J149"/>
      <c r="K149"/>
      <c r="L149"/>
    </row>
    <row r="150" spans="1:12" ht="22.5" customHeight="1">
      <c r="A150"/>
      <c r="B150"/>
      <c r="C150" s="108"/>
      <c r="D150"/>
      <c r="E150"/>
      <c r="F150"/>
      <c r="G150"/>
      <c r="H150" s="243"/>
      <c r="I150"/>
      <c r="J150"/>
      <c r="K150"/>
      <c r="L150"/>
    </row>
    <row r="151" spans="1:12" ht="22.5" customHeight="1">
      <c r="A151" s="6"/>
      <c r="C151" s="108"/>
      <c r="D151"/>
      <c r="E151"/>
      <c r="F151"/>
      <c r="G151"/>
      <c r="H151" s="243"/>
      <c r="I151"/>
      <c r="J151"/>
      <c r="K151"/>
      <c r="L151"/>
    </row>
    <row r="152" spans="1:12" ht="22.5" customHeight="1">
      <c r="A152"/>
      <c r="B152"/>
      <c r="C152" s="108"/>
      <c r="D152"/>
      <c r="E152"/>
      <c r="F152"/>
      <c r="G152"/>
      <c r="H152" s="243"/>
      <c r="I152"/>
      <c r="J152"/>
      <c r="K152"/>
      <c r="L152"/>
    </row>
    <row r="153" spans="1:12" ht="22.5" customHeight="1">
      <c r="A153"/>
      <c r="B153"/>
      <c r="C153" s="108"/>
      <c r="D153"/>
      <c r="E153"/>
      <c r="F153"/>
      <c r="G153"/>
      <c r="H153" s="243"/>
      <c r="I153"/>
      <c r="J153"/>
      <c r="K153"/>
      <c r="L153"/>
    </row>
    <row r="154" spans="1:12" ht="22.5" customHeight="1">
      <c r="A154"/>
      <c r="B154"/>
      <c r="C154" s="108"/>
      <c r="D154"/>
      <c r="E154"/>
      <c r="F154"/>
      <c r="G154"/>
      <c r="H154" s="243"/>
      <c r="I154"/>
      <c r="J154"/>
      <c r="K154"/>
      <c r="L154"/>
    </row>
    <row r="155" spans="1:12" ht="22.5" customHeight="1">
      <c r="A155"/>
      <c r="B155"/>
      <c r="C155" s="108"/>
      <c r="D155"/>
      <c r="E155"/>
      <c r="F155"/>
      <c r="G155"/>
      <c r="H155" s="243"/>
      <c r="I155"/>
      <c r="J155"/>
      <c r="K155"/>
      <c r="L155"/>
    </row>
    <row r="156" spans="1:12" ht="22.5" customHeight="1">
      <c r="A156"/>
      <c r="B156"/>
      <c r="C156" s="1"/>
      <c r="D156" s="29"/>
      <c r="E156" s="10"/>
      <c r="F156"/>
      <c r="G156"/>
      <c r="H156" s="243"/>
      <c r="I156"/>
      <c r="J156"/>
      <c r="K156"/>
      <c r="L156"/>
    </row>
    <row r="157" spans="1:12" ht="22.5" customHeight="1">
      <c r="A157"/>
      <c r="B157"/>
      <c r="C157" s="108"/>
      <c r="D157"/>
      <c r="E157"/>
      <c r="F157"/>
      <c r="G157"/>
      <c r="H157" s="243"/>
      <c r="I157"/>
      <c r="J157"/>
      <c r="K157"/>
      <c r="L157"/>
    </row>
    <row r="158" spans="1:12" ht="22.5" customHeight="1">
      <c r="A158"/>
      <c r="B158"/>
      <c r="C158" s="108"/>
      <c r="D158"/>
      <c r="E158"/>
      <c r="F158"/>
      <c r="G158"/>
      <c r="H158" s="243"/>
      <c r="I158"/>
      <c r="J158"/>
      <c r="K158"/>
      <c r="L158"/>
    </row>
    <row r="159" spans="1:12" ht="22.5" customHeight="1">
      <c r="A159"/>
      <c r="B159"/>
      <c r="C159" s="108"/>
      <c r="D159"/>
      <c r="E159"/>
      <c r="F159"/>
      <c r="G159"/>
      <c r="H159" s="243"/>
      <c r="I159"/>
      <c r="J159"/>
      <c r="K159"/>
      <c r="L159"/>
    </row>
    <row r="160" spans="1:12" ht="22.5" customHeight="1">
      <c r="A160"/>
      <c r="B160"/>
      <c r="C160" s="108"/>
      <c r="D160"/>
      <c r="E160"/>
      <c r="F160"/>
      <c r="G160"/>
      <c r="H160" s="243"/>
      <c r="I160"/>
      <c r="J160"/>
      <c r="K160"/>
      <c r="L160"/>
    </row>
    <row r="161" spans="3:8" customFormat="1" ht="22.5" customHeight="1">
      <c r="C161" s="108"/>
      <c r="H161" s="243"/>
    </row>
    <row r="162" spans="3:8" customFormat="1" ht="22.5" customHeight="1">
      <c r="C162" s="108"/>
      <c r="H162" s="243"/>
    </row>
    <row r="163" spans="3:8" customFormat="1" ht="22.5" customHeight="1">
      <c r="C163" s="108"/>
      <c r="H163" s="243"/>
    </row>
    <row r="164" spans="3:8" customFormat="1" ht="22.5" customHeight="1">
      <c r="C164" s="108"/>
      <c r="H164" s="243"/>
    </row>
    <row r="165" spans="3:8" customFormat="1" ht="22.5" customHeight="1">
      <c r="C165" s="108"/>
      <c r="H165" s="243"/>
    </row>
    <row r="166" spans="3:8" customFormat="1" ht="22.5" customHeight="1">
      <c r="C166" s="108"/>
      <c r="H166" s="243"/>
    </row>
    <row r="167" spans="3:8" customFormat="1" ht="22.5" customHeight="1">
      <c r="C167" s="108"/>
      <c r="H167" s="243"/>
    </row>
    <row r="168" spans="3:8" customFormat="1" ht="22.5" customHeight="1">
      <c r="C168" s="108"/>
      <c r="H168" s="243"/>
    </row>
    <row r="169" spans="3:8" customFormat="1" ht="22.5" customHeight="1">
      <c r="C169" s="108"/>
      <c r="H169" s="243"/>
    </row>
    <row r="170" spans="3:8" customFormat="1" ht="22.5" customHeight="1">
      <c r="C170" s="108"/>
      <c r="H170" s="243"/>
    </row>
    <row r="171" spans="3:8" customFormat="1" ht="22.5" customHeight="1">
      <c r="C171" s="108"/>
      <c r="H171" s="243"/>
    </row>
    <row r="172" spans="3:8" customFormat="1" ht="22.5" customHeight="1">
      <c r="C172" s="108"/>
      <c r="H172" s="243"/>
    </row>
    <row r="173" spans="3:8" customFormat="1" ht="22.5" customHeight="1">
      <c r="C173" s="108"/>
      <c r="H173" s="243"/>
    </row>
    <row r="174" spans="3:8" customFormat="1" ht="22.5" customHeight="1">
      <c r="C174" s="108"/>
      <c r="H174" s="243"/>
    </row>
    <row r="175" spans="3:8" customFormat="1" ht="22.5" customHeight="1">
      <c r="C175" s="108"/>
      <c r="H175" s="243"/>
    </row>
    <row r="176" spans="3:8" customFormat="1" ht="22.5" customHeight="1">
      <c r="C176" s="108"/>
      <c r="H176" s="243"/>
    </row>
    <row r="177" spans="1:12" ht="22.5" customHeight="1">
      <c r="A177"/>
      <c r="B177"/>
      <c r="C177" s="108"/>
      <c r="D177"/>
      <c r="E177"/>
      <c r="F177"/>
      <c r="G177"/>
      <c r="H177" s="243"/>
      <c r="I177"/>
      <c r="J177"/>
      <c r="K177"/>
      <c r="L177"/>
    </row>
    <row r="178" spans="1:12" ht="22.5" customHeight="1">
      <c r="A178"/>
      <c r="B178"/>
      <c r="C178" s="108"/>
      <c r="D178"/>
      <c r="E178"/>
      <c r="F178"/>
      <c r="G178"/>
      <c r="H178" s="243"/>
      <c r="I178"/>
      <c r="J178"/>
      <c r="K178"/>
      <c r="L178"/>
    </row>
    <row r="179" spans="1:12" ht="22.5" customHeight="1">
      <c r="A179"/>
      <c r="B179"/>
      <c r="C179" s="108"/>
      <c r="D179"/>
      <c r="E179"/>
      <c r="F179"/>
      <c r="G179"/>
      <c r="H179" s="243"/>
      <c r="I179"/>
      <c r="J179"/>
      <c r="K179"/>
      <c r="L179"/>
    </row>
    <row r="180" spans="1:12" ht="22.5" customHeight="1">
      <c r="A180" s="6"/>
      <c r="C180" s="108"/>
      <c r="D180"/>
      <c r="E180"/>
      <c r="F180"/>
      <c r="G180"/>
      <c r="H180" s="243"/>
      <c r="I180"/>
      <c r="J180"/>
      <c r="K180"/>
      <c r="L180"/>
    </row>
    <row r="181" spans="1:12" ht="22.5" customHeight="1">
      <c r="A181"/>
      <c r="B181"/>
      <c r="C181" s="108"/>
      <c r="D181"/>
      <c r="E181"/>
      <c r="F181"/>
      <c r="G181"/>
      <c r="H181" s="243"/>
      <c r="I181"/>
      <c r="J181"/>
      <c r="K181"/>
      <c r="L181"/>
    </row>
    <row r="182" spans="1:12" ht="22.5" customHeight="1">
      <c r="A182"/>
      <c r="B182"/>
      <c r="C182" s="108"/>
      <c r="D182"/>
      <c r="E182"/>
      <c r="F182"/>
      <c r="G182"/>
      <c r="H182" s="243"/>
      <c r="I182"/>
      <c r="J182"/>
      <c r="K182"/>
      <c r="L182"/>
    </row>
    <row r="183" spans="1:12" ht="22.5" customHeight="1">
      <c r="A183"/>
      <c r="B183"/>
      <c r="C183" s="108"/>
      <c r="D183"/>
      <c r="E183"/>
      <c r="F183"/>
      <c r="G183"/>
      <c r="H183" s="243"/>
      <c r="I183"/>
      <c r="J183"/>
      <c r="K183"/>
      <c r="L183"/>
    </row>
    <row r="184" spans="1:12" ht="22.5" customHeight="1">
      <c r="A184"/>
      <c r="B184"/>
      <c r="C184" s="108"/>
      <c r="D184"/>
      <c r="E184"/>
      <c r="F184"/>
      <c r="G184"/>
      <c r="H184" s="243"/>
      <c r="I184"/>
      <c r="J184"/>
      <c r="K184"/>
      <c r="L184"/>
    </row>
    <row r="185" spans="1:12" ht="22.5" customHeight="1">
      <c r="A185" s="234"/>
      <c r="B185" s="234"/>
      <c r="C185" s="1"/>
      <c r="D185" s="29"/>
      <c r="E185" s="10"/>
      <c r="F185"/>
      <c r="G185"/>
      <c r="H185" s="243"/>
      <c r="I185"/>
      <c r="J185"/>
      <c r="K185"/>
      <c r="L185"/>
    </row>
    <row r="186" spans="1:12" ht="22.5" customHeight="1">
      <c r="A186" s="234"/>
      <c r="B186" s="234"/>
      <c r="C186" s="108"/>
      <c r="D186"/>
      <c r="E186"/>
      <c r="F186"/>
      <c r="G186"/>
      <c r="H186" s="243"/>
      <c r="I186"/>
      <c r="J186"/>
      <c r="K186"/>
      <c r="L186"/>
    </row>
    <row r="187" spans="1:12" ht="22.5" customHeight="1">
      <c r="A187" s="234"/>
      <c r="B187" s="234"/>
      <c r="C187" s="108"/>
      <c r="D187"/>
      <c r="E187"/>
      <c r="F187"/>
      <c r="G187"/>
      <c r="H187" s="243"/>
      <c r="I187"/>
      <c r="J187"/>
      <c r="K187"/>
      <c r="L187"/>
    </row>
    <row r="188" spans="1:12" ht="22.5" customHeight="1">
      <c r="A188"/>
      <c r="B188"/>
      <c r="C188" s="108"/>
      <c r="D188"/>
      <c r="E188"/>
      <c r="F188"/>
      <c r="G188"/>
      <c r="H188" s="243"/>
      <c r="I188"/>
      <c r="J188"/>
      <c r="K188"/>
      <c r="L188"/>
    </row>
    <row r="189" spans="1:12" ht="22.5" customHeight="1">
      <c r="A189"/>
      <c r="B189"/>
      <c r="C189" s="108"/>
      <c r="D189"/>
      <c r="E189"/>
      <c r="F189"/>
      <c r="G189"/>
      <c r="H189" s="243"/>
      <c r="I189"/>
      <c r="J189"/>
      <c r="K189"/>
      <c r="L189"/>
    </row>
    <row r="190" spans="1:12" ht="22.5" customHeight="1">
      <c r="A190"/>
      <c r="B190"/>
      <c r="C190" s="263"/>
      <c r="D190" s="234"/>
      <c r="E190" s="234"/>
      <c r="F190" s="234"/>
      <c r="G190" s="234"/>
      <c r="H190" s="246"/>
      <c r="I190" s="234"/>
      <c r="J190" s="234"/>
      <c r="K190" s="234"/>
      <c r="L190" s="234"/>
    </row>
    <row r="191" spans="1:12" ht="22.5" customHeight="1">
      <c r="A191"/>
      <c r="B191"/>
      <c r="C191" s="263"/>
      <c r="D191" s="234"/>
      <c r="E191" s="234"/>
      <c r="F191" s="234"/>
      <c r="G191" s="234"/>
      <c r="H191" s="246"/>
      <c r="I191" s="234"/>
      <c r="J191" s="234"/>
      <c r="K191" s="234"/>
      <c r="L191" s="234"/>
    </row>
    <row r="192" spans="1:12" s="234" customFormat="1" ht="22.5" customHeight="1">
      <c r="A192"/>
      <c r="B192"/>
      <c r="C192" s="263"/>
      <c r="H192" s="246"/>
    </row>
    <row r="193" spans="1:12" s="234" customFormat="1" ht="22.5" customHeight="1">
      <c r="A193"/>
      <c r="B193"/>
      <c r="C193" s="108"/>
      <c r="D193"/>
      <c r="E193"/>
      <c r="F193"/>
      <c r="G193"/>
      <c r="H193" s="243"/>
      <c r="I193"/>
      <c r="J193"/>
      <c r="K193"/>
      <c r="L193"/>
    </row>
    <row r="194" spans="1:12" s="234" customFormat="1" ht="22.5" customHeight="1">
      <c r="A194"/>
      <c r="B194"/>
      <c r="C194" s="108"/>
      <c r="D194"/>
      <c r="E194"/>
      <c r="F194"/>
      <c r="G194"/>
      <c r="H194" s="243"/>
      <c r="I194"/>
      <c r="J194"/>
      <c r="K194"/>
      <c r="L194"/>
    </row>
    <row r="195" spans="1:12" ht="22.5" customHeight="1">
      <c r="A195"/>
      <c r="B195"/>
      <c r="C195" s="108"/>
      <c r="D195"/>
      <c r="E195"/>
      <c r="F195"/>
      <c r="G195"/>
      <c r="H195" s="243"/>
      <c r="I195"/>
      <c r="J195"/>
      <c r="K195"/>
      <c r="L195"/>
    </row>
    <row r="196" spans="1:12" ht="22.5" customHeight="1">
      <c r="A196"/>
      <c r="B196"/>
      <c r="C196" s="108"/>
      <c r="D196"/>
      <c r="E196"/>
      <c r="F196"/>
      <c r="G196"/>
      <c r="H196" s="243"/>
      <c r="I196"/>
      <c r="J196"/>
      <c r="K196"/>
      <c r="L196"/>
    </row>
    <row r="197" spans="1:12" ht="22.5" customHeight="1">
      <c r="A197"/>
      <c r="B197"/>
      <c r="C197" s="108"/>
      <c r="D197"/>
      <c r="E197"/>
      <c r="F197"/>
      <c r="G197"/>
      <c r="H197" s="243"/>
      <c r="I197"/>
      <c r="J197"/>
      <c r="K197"/>
      <c r="L197"/>
    </row>
    <row r="198" spans="1:12" ht="22.5" customHeight="1">
      <c r="A198"/>
      <c r="B198"/>
      <c r="C198" s="108"/>
      <c r="D198"/>
      <c r="E198"/>
      <c r="F198"/>
      <c r="G198"/>
      <c r="H198" s="243"/>
      <c r="I198"/>
      <c r="J198"/>
      <c r="K198"/>
      <c r="L198"/>
    </row>
    <row r="199" spans="1:12" ht="22.5" customHeight="1">
      <c r="A199"/>
      <c r="B199"/>
      <c r="C199" s="108"/>
      <c r="D199"/>
      <c r="E199"/>
      <c r="F199"/>
      <c r="G199"/>
      <c r="H199" s="243"/>
      <c r="I199"/>
      <c r="J199"/>
      <c r="K199"/>
      <c r="L199"/>
    </row>
    <row r="200" spans="1:12" ht="22.5" customHeight="1">
      <c r="A200" s="6"/>
      <c r="C200" s="108"/>
      <c r="D200"/>
      <c r="E200"/>
      <c r="F200"/>
      <c r="G200"/>
      <c r="H200" s="243"/>
      <c r="I200"/>
      <c r="J200"/>
      <c r="K200"/>
      <c r="L200"/>
    </row>
    <row r="201" spans="1:12" ht="22.5" customHeight="1">
      <c r="A201"/>
      <c r="B201"/>
      <c r="C201" s="108"/>
      <c r="D201"/>
      <c r="E201"/>
      <c r="F201"/>
      <c r="G201"/>
      <c r="H201" s="243"/>
      <c r="I201"/>
      <c r="J201"/>
      <c r="K201"/>
      <c r="L201"/>
    </row>
    <row r="202" spans="1:12" ht="22.5" customHeight="1">
      <c r="A202"/>
      <c r="B202"/>
      <c r="C202" s="108"/>
      <c r="D202"/>
      <c r="E202"/>
      <c r="F202"/>
      <c r="G202"/>
      <c r="H202" s="243"/>
      <c r="I202"/>
      <c r="J202"/>
      <c r="K202"/>
      <c r="L202"/>
    </row>
    <row r="203" spans="1:12" ht="22.5" customHeight="1">
      <c r="A203"/>
      <c r="B203"/>
      <c r="C203" s="108"/>
      <c r="D203"/>
      <c r="E203"/>
      <c r="F203"/>
      <c r="G203"/>
      <c r="H203" s="243"/>
      <c r="I203"/>
      <c r="J203"/>
      <c r="K203"/>
      <c r="L203"/>
    </row>
    <row r="204" spans="1:12" ht="22.5" customHeight="1">
      <c r="A204"/>
      <c r="B204"/>
      <c r="C204" s="108"/>
      <c r="D204"/>
      <c r="E204"/>
      <c r="F204"/>
      <c r="G204"/>
      <c r="H204" s="243"/>
      <c r="I204"/>
      <c r="J204"/>
      <c r="K204"/>
      <c r="L204"/>
    </row>
    <row r="205" spans="1:12" ht="22.5" customHeight="1">
      <c r="A205"/>
      <c r="B205"/>
      <c r="C205" s="1"/>
      <c r="D205" s="29"/>
      <c r="E205" s="10"/>
      <c r="F205"/>
      <c r="G205"/>
      <c r="H205" s="243"/>
      <c r="I205"/>
      <c r="J205"/>
      <c r="K205"/>
      <c r="L205"/>
    </row>
    <row r="206" spans="1:12" ht="22.5" customHeight="1">
      <c r="A206"/>
      <c r="B206"/>
      <c r="C206" s="108"/>
      <c r="D206"/>
      <c r="E206"/>
      <c r="F206"/>
      <c r="G206"/>
      <c r="H206" s="243"/>
      <c r="I206"/>
      <c r="J206"/>
      <c r="K206"/>
      <c r="L206"/>
    </row>
    <row r="207" spans="1:12" ht="22.5" customHeight="1">
      <c r="A207"/>
      <c r="B207"/>
      <c r="C207" s="108"/>
      <c r="D207"/>
      <c r="E207"/>
      <c r="F207"/>
      <c r="G207"/>
      <c r="H207" s="243"/>
      <c r="I207"/>
      <c r="J207"/>
      <c r="K207"/>
      <c r="L207"/>
    </row>
    <row r="208" spans="1:12" ht="22.5" customHeight="1">
      <c r="A208"/>
      <c r="B208"/>
      <c r="C208" s="108"/>
      <c r="D208"/>
      <c r="E208"/>
      <c r="F208"/>
      <c r="G208"/>
      <c r="H208" s="243"/>
      <c r="I208"/>
      <c r="J208"/>
      <c r="K208"/>
      <c r="L208"/>
    </row>
    <row r="209" spans="1:12" ht="22.5" customHeight="1">
      <c r="A209"/>
      <c r="B209"/>
      <c r="C209" s="108"/>
      <c r="D209"/>
      <c r="E209"/>
      <c r="F209"/>
      <c r="G209"/>
      <c r="H209" s="243"/>
      <c r="I209"/>
      <c r="J209"/>
      <c r="K209"/>
      <c r="L209"/>
    </row>
    <row r="210" spans="1:12" ht="22.5" customHeight="1">
      <c r="A210"/>
      <c r="B210"/>
      <c r="C210" s="108"/>
      <c r="D210"/>
      <c r="E210"/>
      <c r="F210"/>
      <c r="G210"/>
      <c r="H210" s="243"/>
      <c r="I210"/>
      <c r="J210"/>
      <c r="K210"/>
      <c r="L210"/>
    </row>
    <row r="211" spans="1:12" ht="22.5" customHeight="1">
      <c r="A211"/>
      <c r="B211"/>
      <c r="C211" s="108"/>
      <c r="D211"/>
      <c r="E211"/>
      <c r="F211"/>
      <c r="G211"/>
      <c r="H211" s="243"/>
      <c r="I211"/>
      <c r="J211"/>
      <c r="K211"/>
      <c r="L211"/>
    </row>
    <row r="212" spans="1:12" ht="22.5" customHeight="1">
      <c r="A212" s="6"/>
      <c r="C212" s="108"/>
      <c r="D212"/>
      <c r="E212"/>
      <c r="F212"/>
      <c r="G212"/>
      <c r="H212" s="243"/>
      <c r="I212"/>
      <c r="J212"/>
      <c r="K212"/>
      <c r="L212"/>
    </row>
    <row r="213" spans="1:12" ht="22.5" customHeight="1">
      <c r="A213"/>
      <c r="B213"/>
      <c r="C213" s="108"/>
      <c r="D213"/>
      <c r="E213"/>
      <c r="F213"/>
      <c r="G213"/>
      <c r="H213" s="243"/>
      <c r="I213"/>
      <c r="J213"/>
      <c r="K213"/>
      <c r="L213"/>
    </row>
    <row r="214" spans="1:12" ht="22.5" customHeight="1">
      <c r="A214"/>
      <c r="B214"/>
      <c r="C214" s="108"/>
      <c r="D214"/>
      <c r="E214"/>
      <c r="F214"/>
      <c r="G214"/>
      <c r="H214" s="243"/>
      <c r="I214"/>
      <c r="J214"/>
      <c r="K214"/>
      <c r="L214"/>
    </row>
    <row r="215" spans="1:12" ht="22.5" customHeight="1">
      <c r="A215"/>
      <c r="B215"/>
      <c r="C215" s="108"/>
      <c r="D215"/>
      <c r="E215"/>
      <c r="F215"/>
      <c r="G215"/>
      <c r="H215" s="243"/>
      <c r="I215"/>
      <c r="J215"/>
      <c r="K215"/>
      <c r="L215"/>
    </row>
    <row r="216" spans="1:12" ht="22.5" customHeight="1">
      <c r="A216"/>
      <c r="B216"/>
      <c r="C216" s="108"/>
      <c r="D216"/>
      <c r="E216"/>
      <c r="F216"/>
      <c r="G216"/>
      <c r="H216" s="243"/>
      <c r="I216"/>
      <c r="J216"/>
      <c r="K216"/>
      <c r="L216"/>
    </row>
    <row r="217" spans="1:12" ht="22.5" customHeight="1">
      <c r="A217"/>
      <c r="B217"/>
      <c r="C217" s="1"/>
      <c r="D217" s="29"/>
      <c r="E217" s="10"/>
      <c r="F217"/>
      <c r="G217"/>
      <c r="H217" s="243"/>
      <c r="I217"/>
      <c r="J217"/>
      <c r="K217"/>
      <c r="L217"/>
    </row>
    <row r="218" spans="1:12" ht="22.5" customHeight="1">
      <c r="A218"/>
      <c r="B218"/>
      <c r="C218" s="108"/>
      <c r="D218"/>
      <c r="E218"/>
      <c r="F218"/>
      <c r="G218"/>
      <c r="H218" s="243"/>
      <c r="I218"/>
      <c r="J218"/>
      <c r="K218"/>
      <c r="L218"/>
    </row>
    <row r="219" spans="1:12" ht="22.5" customHeight="1">
      <c r="A219"/>
      <c r="B219"/>
      <c r="C219" s="108"/>
      <c r="D219"/>
      <c r="E219"/>
      <c r="F219"/>
      <c r="G219"/>
      <c r="H219" s="243"/>
      <c r="I219"/>
      <c r="J219"/>
      <c r="K219"/>
      <c r="L219"/>
    </row>
    <row r="220" spans="1:12" ht="22.5" customHeight="1">
      <c r="A220"/>
      <c r="B220"/>
      <c r="C220" s="108"/>
      <c r="D220"/>
      <c r="E220"/>
      <c r="F220"/>
      <c r="G220"/>
      <c r="H220" s="243"/>
      <c r="I220"/>
      <c r="J220"/>
      <c r="K220"/>
      <c r="L220"/>
    </row>
    <row r="221" spans="1:12" ht="22.5" customHeight="1">
      <c r="A221"/>
      <c r="B221"/>
      <c r="C221" s="108"/>
      <c r="D221"/>
      <c r="E221"/>
      <c r="F221"/>
      <c r="G221"/>
      <c r="H221" s="243"/>
      <c r="I221"/>
      <c r="J221"/>
      <c r="K221"/>
      <c r="L221"/>
    </row>
    <row r="222" spans="1:12" ht="22.5" customHeight="1">
      <c r="A222" s="92"/>
      <c r="B222" s="92"/>
      <c r="C222" s="108"/>
      <c r="D222"/>
      <c r="E222"/>
      <c r="F222"/>
      <c r="G222"/>
      <c r="H222" s="243"/>
      <c r="I222"/>
      <c r="J222"/>
      <c r="K222"/>
      <c r="L222"/>
    </row>
    <row r="223" spans="1:12" ht="22.5" customHeight="1">
      <c r="A223"/>
      <c r="B223"/>
      <c r="C223" s="108"/>
      <c r="D223"/>
      <c r="E223"/>
      <c r="F223"/>
      <c r="G223"/>
      <c r="H223" s="243"/>
      <c r="I223"/>
      <c r="J223"/>
      <c r="K223"/>
      <c r="L223"/>
    </row>
    <row r="224" spans="1:12" ht="22.5" customHeight="1">
      <c r="A224"/>
      <c r="B224"/>
      <c r="C224" s="108"/>
      <c r="D224"/>
      <c r="E224"/>
      <c r="F224"/>
      <c r="G224"/>
      <c r="H224" s="243"/>
      <c r="I224"/>
      <c r="J224"/>
      <c r="K224"/>
      <c r="L224"/>
    </row>
    <row r="225" spans="1:12" ht="22.5" customHeight="1">
      <c r="A225"/>
      <c r="B225"/>
      <c r="C225" s="108"/>
      <c r="D225"/>
      <c r="E225"/>
      <c r="F225"/>
      <c r="G225"/>
      <c r="H225" s="243"/>
      <c r="I225"/>
      <c r="J225"/>
      <c r="K225"/>
      <c r="L225"/>
    </row>
    <row r="226" spans="1:12" ht="22.5" customHeight="1">
      <c r="A226"/>
      <c r="B226"/>
      <c r="C226" s="108"/>
      <c r="D226"/>
      <c r="E226"/>
      <c r="F226"/>
      <c r="G226"/>
      <c r="H226" s="243"/>
      <c r="I226"/>
      <c r="J226"/>
      <c r="K226"/>
      <c r="L226"/>
    </row>
    <row r="227" spans="1:12" ht="22.5" customHeight="1">
      <c r="A227"/>
      <c r="B227"/>
      <c r="C227" s="261"/>
      <c r="D227" s="92"/>
      <c r="E227" s="92"/>
      <c r="F227" s="92"/>
      <c r="G227" s="92"/>
      <c r="H227" s="244"/>
      <c r="I227" s="92"/>
      <c r="J227" s="92"/>
      <c r="K227" s="92"/>
      <c r="L227" s="92"/>
    </row>
    <row r="228" spans="1:12" ht="22.5" customHeight="1">
      <c r="A228" s="6"/>
      <c r="C228" s="108"/>
      <c r="D228"/>
      <c r="E228"/>
      <c r="F228"/>
      <c r="G228"/>
      <c r="H228" s="243"/>
      <c r="I228"/>
      <c r="J228"/>
      <c r="K228"/>
      <c r="L228"/>
    </row>
    <row r="229" spans="1:12" s="92" customFormat="1" ht="22.5" customHeight="1">
      <c r="A229"/>
      <c r="B229"/>
      <c r="C229" s="108"/>
      <c r="D229"/>
      <c r="E229"/>
      <c r="F229"/>
      <c r="G229"/>
      <c r="H229" s="243"/>
      <c r="I229"/>
      <c r="J229"/>
      <c r="K229"/>
      <c r="L229"/>
    </row>
    <row r="230" spans="1:12" ht="22.5" customHeight="1">
      <c r="A230"/>
      <c r="B230"/>
      <c r="C230" s="108"/>
      <c r="D230"/>
      <c r="E230"/>
      <c r="F230"/>
      <c r="G230"/>
      <c r="H230" s="243"/>
      <c r="I230"/>
      <c r="J230"/>
      <c r="K230"/>
      <c r="L230"/>
    </row>
    <row r="231" spans="1:12" ht="22.5" customHeight="1">
      <c r="A231" s="92"/>
      <c r="B231" s="92"/>
      <c r="C231" s="108"/>
      <c r="D231"/>
      <c r="E231"/>
      <c r="F231"/>
      <c r="G231"/>
      <c r="H231" s="243"/>
      <c r="I231"/>
      <c r="J231"/>
      <c r="K231"/>
      <c r="L231"/>
    </row>
    <row r="232" spans="1:12" ht="22.5" customHeight="1">
      <c r="A232"/>
      <c r="B232"/>
      <c r="C232" s="108"/>
      <c r="D232"/>
      <c r="E232"/>
      <c r="F232"/>
      <c r="G232"/>
      <c r="H232" s="243"/>
      <c r="I232"/>
      <c r="J232"/>
      <c r="K232"/>
      <c r="L232"/>
    </row>
    <row r="233" spans="1:12" ht="22.5" customHeight="1">
      <c r="A233" s="92"/>
      <c r="B233" s="92"/>
      <c r="C233" s="1"/>
      <c r="D233" s="29"/>
      <c r="E233" s="10"/>
      <c r="F233"/>
      <c r="G233"/>
      <c r="H233" s="243"/>
      <c r="I233"/>
      <c r="J233"/>
      <c r="K233"/>
      <c r="L233"/>
    </row>
    <row r="234" spans="1:12" ht="22.5" customHeight="1">
      <c r="A234" s="92"/>
      <c r="B234" s="92"/>
      <c r="C234" s="108"/>
      <c r="D234"/>
      <c r="E234"/>
      <c r="F234"/>
      <c r="G234"/>
      <c r="H234" s="243"/>
      <c r="I234"/>
      <c r="J234"/>
      <c r="K234"/>
      <c r="L234"/>
    </row>
    <row r="235" spans="1:12" ht="22.5" customHeight="1">
      <c r="A235"/>
      <c r="B235"/>
      <c r="C235" s="108"/>
      <c r="D235"/>
      <c r="E235"/>
      <c r="F235"/>
      <c r="G235"/>
      <c r="H235" s="243"/>
      <c r="I235"/>
      <c r="J235"/>
      <c r="K235"/>
      <c r="L235"/>
    </row>
    <row r="236" spans="1:12" ht="22.5" customHeight="1">
      <c r="A236"/>
      <c r="B236"/>
      <c r="C236" s="261"/>
      <c r="D236" s="92"/>
      <c r="E236" s="92"/>
      <c r="F236" s="92"/>
      <c r="G236" s="92"/>
      <c r="H236" s="244"/>
      <c r="I236" s="92"/>
      <c r="J236" s="92"/>
      <c r="K236" s="92"/>
      <c r="L236" s="92"/>
    </row>
    <row r="237" spans="1:12" ht="22.5" customHeight="1">
      <c r="A237"/>
      <c r="B237"/>
      <c r="C237" s="108"/>
      <c r="D237"/>
      <c r="E237"/>
      <c r="F237"/>
      <c r="G237"/>
      <c r="H237" s="243"/>
      <c r="I237"/>
      <c r="J237"/>
      <c r="K237"/>
      <c r="L237"/>
    </row>
    <row r="238" spans="1:12" s="92" customFormat="1" ht="22.5" customHeight="1">
      <c r="A238" s="6"/>
      <c r="B238" s="1"/>
      <c r="C238" s="261"/>
      <c r="H238" s="244"/>
    </row>
    <row r="239" spans="1:12" ht="22.5" customHeight="1">
      <c r="A239"/>
      <c r="B239"/>
      <c r="C239" s="261"/>
      <c r="D239" s="92"/>
      <c r="E239" s="92"/>
      <c r="F239" s="92"/>
      <c r="G239" s="92"/>
      <c r="H239" s="244"/>
      <c r="I239" s="92"/>
      <c r="J239" s="92"/>
      <c r="K239" s="92"/>
      <c r="L239" s="92"/>
    </row>
    <row r="240" spans="1:12" s="92" customFormat="1" ht="22.5" customHeight="1">
      <c r="A240"/>
      <c r="B240"/>
      <c r="C240" s="108"/>
      <c r="D240"/>
      <c r="E240"/>
      <c r="F240"/>
      <c r="G240"/>
      <c r="H240" s="243"/>
      <c r="I240"/>
      <c r="J240"/>
      <c r="K240"/>
      <c r="L240"/>
    </row>
    <row r="241" spans="1:12" s="92" customFormat="1" ht="22.5" customHeight="1">
      <c r="A241"/>
      <c r="B241"/>
      <c r="C241" s="108"/>
      <c r="D241"/>
      <c r="E241"/>
      <c r="F241"/>
      <c r="G241"/>
      <c r="H241" s="243"/>
      <c r="I241"/>
      <c r="J241"/>
      <c r="K241"/>
      <c r="L241"/>
    </row>
    <row r="242" spans="1:12" ht="22.5" customHeight="1">
      <c r="A242"/>
      <c r="B242"/>
      <c r="C242" s="108"/>
      <c r="D242"/>
      <c r="E242"/>
      <c r="F242"/>
      <c r="G242"/>
      <c r="H242" s="243"/>
      <c r="I242"/>
      <c r="J242"/>
      <c r="K242"/>
      <c r="L242"/>
    </row>
    <row r="243" spans="1:12" ht="22.5" customHeight="1">
      <c r="A243"/>
      <c r="B243"/>
      <c r="C243" s="1"/>
      <c r="D243" s="29"/>
      <c r="E243" s="10"/>
      <c r="F243"/>
      <c r="G243"/>
      <c r="H243" s="243"/>
      <c r="I243"/>
      <c r="J243"/>
      <c r="K243"/>
      <c r="L243"/>
    </row>
    <row r="244" spans="1:12" ht="22.5" customHeight="1">
      <c r="A244"/>
      <c r="B244"/>
      <c r="C244" s="108"/>
      <c r="D244"/>
      <c r="E244"/>
      <c r="F244"/>
      <c r="G244"/>
      <c r="H244" s="243"/>
      <c r="I244"/>
      <c r="J244"/>
      <c r="K244"/>
      <c r="L244"/>
    </row>
    <row r="245" spans="1:12" ht="22.5" customHeight="1">
      <c r="A245"/>
      <c r="B245"/>
      <c r="C245" s="108"/>
      <c r="D245"/>
      <c r="E245"/>
      <c r="F245"/>
      <c r="G245"/>
      <c r="H245" s="243"/>
      <c r="I245"/>
      <c r="J245"/>
      <c r="K245"/>
      <c r="L245"/>
    </row>
    <row r="246" spans="1:12" ht="22.5" customHeight="1">
      <c r="A246"/>
      <c r="B246"/>
      <c r="C246" s="108"/>
      <c r="D246"/>
      <c r="E246"/>
      <c r="F246"/>
      <c r="G246"/>
      <c r="H246" s="243"/>
      <c r="I246"/>
      <c r="J246"/>
      <c r="K246"/>
      <c r="L246"/>
    </row>
    <row r="247" spans="1:12" ht="22.5" customHeight="1">
      <c r="A247"/>
      <c r="B247"/>
      <c r="C247" s="108"/>
      <c r="D247"/>
      <c r="E247"/>
      <c r="F247"/>
      <c r="G247"/>
      <c r="H247" s="243"/>
      <c r="I247"/>
      <c r="J247"/>
      <c r="K247"/>
      <c r="L247"/>
    </row>
    <row r="248" spans="1:12" ht="22.5" customHeight="1">
      <c r="A248"/>
      <c r="B248"/>
      <c r="C248" s="108"/>
      <c r="D248"/>
      <c r="E248"/>
      <c r="F248"/>
      <c r="G248"/>
      <c r="H248" s="243"/>
      <c r="I248"/>
      <c r="J248"/>
      <c r="K248"/>
      <c r="L248"/>
    </row>
    <row r="249" spans="1:12" ht="22.5" customHeight="1">
      <c r="A249"/>
      <c r="B249"/>
      <c r="C249" s="108"/>
      <c r="D249"/>
      <c r="E249"/>
      <c r="F249"/>
      <c r="G249"/>
      <c r="H249" s="243"/>
      <c r="I249"/>
      <c r="J249"/>
      <c r="K249"/>
      <c r="L249"/>
    </row>
    <row r="250" spans="1:12" ht="22.5" customHeight="1">
      <c r="A250"/>
      <c r="B250"/>
      <c r="C250" s="108"/>
      <c r="D250"/>
      <c r="E250"/>
      <c r="F250"/>
      <c r="G250"/>
      <c r="H250" s="243"/>
      <c r="I250"/>
      <c r="J250"/>
      <c r="K250"/>
      <c r="L250"/>
    </row>
    <row r="251" spans="1:12" ht="22.5" customHeight="1">
      <c r="A251"/>
      <c r="B251"/>
      <c r="C251" s="108"/>
      <c r="D251"/>
      <c r="E251"/>
      <c r="F251"/>
      <c r="G251"/>
      <c r="H251" s="243"/>
      <c r="I251"/>
      <c r="J251"/>
      <c r="K251"/>
      <c r="L251"/>
    </row>
    <row r="252" spans="1:12" ht="22.5" customHeight="1">
      <c r="A252"/>
      <c r="B252"/>
      <c r="C252" s="108"/>
      <c r="D252"/>
      <c r="E252"/>
      <c r="F252"/>
      <c r="G252"/>
      <c r="H252" s="243"/>
      <c r="I252"/>
      <c r="J252"/>
      <c r="K252"/>
      <c r="L252"/>
    </row>
    <row r="253" spans="1:12" ht="22.5" customHeight="1">
      <c r="A253"/>
      <c r="B253"/>
      <c r="C253" s="108"/>
      <c r="D253"/>
      <c r="E253"/>
      <c r="F253"/>
      <c r="G253"/>
      <c r="H253" s="243"/>
      <c r="I253"/>
      <c r="J253"/>
      <c r="K253"/>
      <c r="L253"/>
    </row>
    <row r="254" spans="1:12" ht="22.5" customHeight="1">
      <c r="A254" s="6"/>
      <c r="C254" s="108"/>
      <c r="D254"/>
      <c r="E254"/>
      <c r="F254"/>
      <c r="G254"/>
      <c r="H254" s="243"/>
      <c r="I254"/>
      <c r="J254"/>
      <c r="K254"/>
      <c r="L254"/>
    </row>
    <row r="255" spans="1:12" ht="22.5" customHeight="1">
      <c r="A255"/>
      <c r="B255"/>
      <c r="C255" s="108"/>
      <c r="D255"/>
      <c r="E255"/>
      <c r="F255"/>
      <c r="G255"/>
      <c r="H255" s="243"/>
      <c r="I255"/>
      <c r="J255"/>
      <c r="K255"/>
      <c r="L255"/>
    </row>
    <row r="256" spans="1:12" ht="22.5" customHeight="1">
      <c r="A256"/>
      <c r="B256"/>
      <c r="C256" s="108"/>
      <c r="D256"/>
      <c r="E256"/>
      <c r="F256"/>
      <c r="G256"/>
      <c r="H256" s="243"/>
      <c r="I256"/>
      <c r="J256"/>
      <c r="K256"/>
      <c r="L256"/>
    </row>
    <row r="257" spans="1:12" ht="22.5" customHeight="1">
      <c r="A257"/>
      <c r="B257"/>
      <c r="C257" s="108"/>
      <c r="D257"/>
      <c r="E257"/>
      <c r="F257"/>
      <c r="G257"/>
      <c r="H257" s="243"/>
      <c r="I257"/>
      <c r="J257"/>
      <c r="K257"/>
      <c r="L257"/>
    </row>
    <row r="258" spans="1:12" ht="22.5" customHeight="1">
      <c r="A258"/>
      <c r="B258"/>
      <c r="C258" s="108"/>
      <c r="D258"/>
      <c r="E258"/>
      <c r="F258"/>
      <c r="G258"/>
      <c r="H258" s="243"/>
      <c r="I258"/>
      <c r="J258"/>
      <c r="K258"/>
      <c r="L258"/>
    </row>
    <row r="259" spans="1:12" ht="22.5" customHeight="1">
      <c r="A259"/>
      <c r="B259"/>
      <c r="C259" s="1"/>
      <c r="D259" s="29"/>
      <c r="E259" s="10"/>
      <c r="F259"/>
      <c r="G259"/>
      <c r="H259" s="243"/>
      <c r="I259"/>
      <c r="J259"/>
      <c r="K259"/>
      <c r="L259"/>
    </row>
    <row r="260" spans="1:12" ht="22.5" customHeight="1">
      <c r="A260"/>
      <c r="B260"/>
      <c r="C260" s="108"/>
      <c r="D260"/>
      <c r="E260"/>
      <c r="F260"/>
      <c r="G260"/>
      <c r="H260" s="243"/>
      <c r="I260"/>
      <c r="J260"/>
      <c r="K260"/>
      <c r="L260"/>
    </row>
    <row r="261" spans="1:12" ht="22.5" customHeight="1">
      <c r="A261"/>
      <c r="B261"/>
      <c r="C261" s="108"/>
      <c r="D261"/>
      <c r="E261"/>
      <c r="F261"/>
      <c r="G261"/>
      <c r="H261" s="243"/>
      <c r="I261"/>
      <c r="J261"/>
      <c r="K261"/>
      <c r="L261"/>
    </row>
    <row r="262" spans="1:12" ht="22.5" customHeight="1">
      <c r="A262"/>
      <c r="B262"/>
      <c r="C262" s="108"/>
      <c r="D262"/>
      <c r="E262"/>
      <c r="F262"/>
      <c r="G262"/>
      <c r="H262" s="243"/>
      <c r="I262"/>
      <c r="J262"/>
      <c r="K262"/>
      <c r="L262"/>
    </row>
    <row r="263" spans="1:12" ht="22.5" customHeight="1">
      <c r="A263"/>
      <c r="B263"/>
      <c r="C263" s="108"/>
      <c r="D263"/>
      <c r="E263"/>
      <c r="F263"/>
      <c r="G263"/>
      <c r="H263" s="243"/>
      <c r="I263"/>
      <c r="J263"/>
      <c r="K263"/>
      <c r="L263"/>
    </row>
    <row r="264" spans="1:12" ht="22.5" customHeight="1">
      <c r="A264"/>
      <c r="B264"/>
      <c r="C264" s="108"/>
      <c r="D264"/>
      <c r="E264"/>
      <c r="F264"/>
      <c r="G264"/>
      <c r="H264" s="243"/>
      <c r="I264"/>
      <c r="J264"/>
      <c r="K264"/>
      <c r="L264"/>
    </row>
    <row r="265" spans="1:12" ht="22.5" customHeight="1">
      <c r="A265"/>
      <c r="B265"/>
      <c r="C265" s="108"/>
      <c r="D265"/>
      <c r="E265"/>
      <c r="F265"/>
      <c r="G265"/>
      <c r="H265" s="243"/>
      <c r="I265"/>
      <c r="J265"/>
      <c r="K265"/>
      <c r="L265"/>
    </row>
    <row r="266" spans="1:12" ht="22.5" customHeight="1">
      <c r="A266"/>
      <c r="B266"/>
      <c r="C266" s="108"/>
      <c r="D266"/>
      <c r="E266"/>
      <c r="F266"/>
      <c r="G266"/>
      <c r="H266" s="243"/>
      <c r="I266"/>
      <c r="J266"/>
      <c r="K266"/>
      <c r="L266"/>
    </row>
    <row r="267" spans="1:12" ht="22.5" customHeight="1">
      <c r="A267"/>
      <c r="B267"/>
      <c r="C267" s="108"/>
      <c r="D267"/>
      <c r="E267"/>
      <c r="F267"/>
      <c r="G267"/>
      <c r="H267" s="243"/>
      <c r="I267"/>
      <c r="J267"/>
      <c r="K267"/>
      <c r="L267"/>
    </row>
    <row r="268" spans="1:12" ht="22.5" customHeight="1">
      <c r="A268"/>
      <c r="B268"/>
      <c r="C268" s="108"/>
      <c r="D268"/>
      <c r="E268"/>
      <c r="F268"/>
      <c r="G268"/>
      <c r="H268" s="243"/>
      <c r="I268"/>
      <c r="J268"/>
      <c r="K268"/>
      <c r="L268"/>
    </row>
    <row r="269" spans="1:12" ht="22.5" customHeight="1">
      <c r="A269"/>
      <c r="B269"/>
      <c r="C269" s="108"/>
      <c r="D269"/>
      <c r="E269"/>
      <c r="F269"/>
      <c r="G269"/>
      <c r="H269" s="243"/>
      <c r="I269"/>
      <c r="J269"/>
      <c r="K269"/>
      <c r="L269"/>
    </row>
    <row r="270" spans="1:12" ht="22.5" customHeight="1">
      <c r="A270"/>
      <c r="B270"/>
      <c r="C270" s="108"/>
      <c r="D270"/>
      <c r="E270"/>
      <c r="F270"/>
      <c r="G270"/>
      <c r="H270" s="243"/>
      <c r="I270"/>
      <c r="J270"/>
      <c r="K270"/>
      <c r="L270"/>
    </row>
    <row r="271" spans="1:12" ht="22.5" customHeight="1">
      <c r="A271"/>
      <c r="B271"/>
      <c r="C271" s="108"/>
      <c r="D271"/>
      <c r="E271"/>
      <c r="F271"/>
      <c r="G271"/>
      <c r="H271" s="243"/>
      <c r="I271"/>
      <c r="J271"/>
      <c r="K271"/>
      <c r="L271"/>
    </row>
    <row r="272" spans="1:12" ht="22.5" customHeight="1">
      <c r="A272" s="6"/>
      <c r="C272" s="108"/>
      <c r="D272"/>
      <c r="E272"/>
      <c r="F272"/>
      <c r="G272"/>
      <c r="H272" s="243"/>
      <c r="I272"/>
      <c r="J272"/>
      <c r="K272"/>
      <c r="L272"/>
    </row>
    <row r="273" spans="1:12" ht="22.5" customHeight="1">
      <c r="A273"/>
      <c r="B273"/>
      <c r="C273" s="108"/>
      <c r="D273"/>
      <c r="E273"/>
      <c r="F273"/>
      <c r="G273"/>
      <c r="H273" s="243"/>
      <c r="I273"/>
      <c r="J273"/>
      <c r="K273"/>
      <c r="L273"/>
    </row>
    <row r="274" spans="1:12" ht="22.5" customHeight="1">
      <c r="A274"/>
      <c r="B274"/>
      <c r="C274" s="108"/>
      <c r="D274"/>
      <c r="E274"/>
      <c r="F274"/>
      <c r="G274"/>
      <c r="H274" s="243"/>
      <c r="I274"/>
      <c r="J274"/>
      <c r="K274"/>
      <c r="L274"/>
    </row>
    <row r="275" spans="1:12" ht="22.5" customHeight="1">
      <c r="A275"/>
      <c r="B275"/>
      <c r="C275" s="108"/>
      <c r="D275"/>
      <c r="E275"/>
      <c r="F275"/>
      <c r="G275"/>
      <c r="H275" s="243"/>
      <c r="I275"/>
      <c r="J275"/>
      <c r="K275"/>
      <c r="L275"/>
    </row>
    <row r="276" spans="1:12" ht="22.5" customHeight="1">
      <c r="A276" s="6"/>
      <c r="C276" s="108"/>
      <c r="D276"/>
      <c r="E276"/>
      <c r="F276"/>
      <c r="G276"/>
      <c r="H276" s="243"/>
      <c r="I276"/>
      <c r="J276"/>
      <c r="K276"/>
      <c r="L276"/>
    </row>
    <row r="277" spans="1:12" ht="22.5" customHeight="1">
      <c r="A277"/>
      <c r="B277"/>
      <c r="C277" s="1"/>
      <c r="D277" s="29"/>
      <c r="E277" s="10"/>
      <c r="F277"/>
      <c r="G277"/>
      <c r="H277" s="243"/>
      <c r="I277"/>
      <c r="J277"/>
      <c r="K277"/>
      <c r="L277"/>
    </row>
    <row r="278" spans="1:12" ht="22.5" customHeight="1">
      <c r="A278"/>
      <c r="B278"/>
      <c r="C278" s="108"/>
      <c r="D278"/>
      <c r="E278"/>
      <c r="F278"/>
      <c r="G278"/>
      <c r="H278" s="243"/>
      <c r="I278"/>
      <c r="J278"/>
      <c r="K278"/>
      <c r="L278"/>
    </row>
    <row r="279" spans="1:12" ht="22.5" customHeight="1">
      <c r="A279"/>
      <c r="B279"/>
      <c r="C279" s="108"/>
      <c r="D279"/>
      <c r="E279"/>
      <c r="F279"/>
      <c r="G279"/>
      <c r="H279" s="243"/>
      <c r="I279"/>
      <c r="J279"/>
      <c r="K279"/>
      <c r="L279"/>
    </row>
    <row r="280" spans="1:12" ht="22.5" customHeight="1">
      <c r="A280"/>
      <c r="B280"/>
      <c r="C280" s="108"/>
      <c r="D280"/>
      <c r="E280"/>
      <c r="F280"/>
      <c r="G280"/>
      <c r="H280" s="243"/>
      <c r="I280"/>
      <c r="J280"/>
      <c r="K280"/>
      <c r="L280"/>
    </row>
    <row r="281" spans="1:12" ht="22.5" customHeight="1">
      <c r="A281"/>
      <c r="B281"/>
      <c r="C281" s="1"/>
      <c r="D281" s="29"/>
      <c r="E281" s="10"/>
      <c r="F281"/>
      <c r="G281"/>
      <c r="H281" s="243"/>
      <c r="I281"/>
      <c r="J281"/>
      <c r="K281"/>
      <c r="L281"/>
    </row>
    <row r="282" spans="1:12" ht="22.5" customHeight="1">
      <c r="A282"/>
      <c r="B282"/>
      <c r="C282" s="108"/>
      <c r="D282"/>
      <c r="E282"/>
      <c r="F282"/>
      <c r="G282"/>
      <c r="H282" s="243"/>
      <c r="I282"/>
      <c r="J282"/>
      <c r="K282"/>
      <c r="L282"/>
    </row>
    <row r="283" spans="1:12" ht="22.5" customHeight="1">
      <c r="A283"/>
      <c r="B283"/>
      <c r="C283" s="108"/>
      <c r="D283"/>
      <c r="E283"/>
      <c r="F283"/>
      <c r="G283"/>
      <c r="H283" s="243"/>
      <c r="I283"/>
      <c r="J283"/>
      <c r="K283"/>
      <c r="L283"/>
    </row>
    <row r="284" spans="1:12" ht="22.5" customHeight="1">
      <c r="A284"/>
      <c r="B284"/>
      <c r="C284" s="108"/>
      <c r="D284"/>
      <c r="E284"/>
      <c r="F284"/>
      <c r="G284"/>
      <c r="H284" s="243"/>
      <c r="I284"/>
      <c r="J284"/>
      <c r="K284"/>
      <c r="L284"/>
    </row>
    <row r="285" spans="1:12" ht="22.5" customHeight="1">
      <c r="A285"/>
      <c r="B285"/>
      <c r="C285" s="108"/>
      <c r="D285"/>
      <c r="E285"/>
      <c r="F285"/>
      <c r="G285"/>
      <c r="H285" s="243"/>
      <c r="I285"/>
      <c r="J285"/>
      <c r="K285"/>
      <c r="L285"/>
    </row>
    <row r="286" spans="1:12" ht="21" customHeight="1">
      <c r="A286" s="6"/>
      <c r="C286" s="108"/>
      <c r="D286"/>
      <c r="E286"/>
      <c r="F286"/>
      <c r="G286"/>
      <c r="H286" s="243"/>
      <c r="I286"/>
      <c r="J286"/>
      <c r="K286"/>
      <c r="L286"/>
    </row>
    <row r="287" spans="1:12" ht="22.5" customHeight="1">
      <c r="A287"/>
      <c r="B287"/>
      <c r="C287" s="108"/>
      <c r="D287"/>
      <c r="E287"/>
      <c r="F287"/>
      <c r="G287"/>
      <c r="H287" s="243"/>
      <c r="I287"/>
      <c r="J287"/>
      <c r="K287"/>
      <c r="L287"/>
    </row>
    <row r="288" spans="1:12" ht="22.5" customHeight="1">
      <c r="A288"/>
      <c r="B288"/>
      <c r="C288" s="108"/>
      <c r="D288"/>
      <c r="E288"/>
      <c r="F288"/>
      <c r="G288"/>
      <c r="H288" s="243"/>
      <c r="I288"/>
      <c r="J288"/>
      <c r="K288"/>
      <c r="L288"/>
    </row>
    <row r="289" spans="1:12" ht="22.5" customHeight="1">
      <c r="A289"/>
      <c r="B289"/>
      <c r="C289" s="108"/>
      <c r="D289"/>
      <c r="E289"/>
      <c r="F289"/>
      <c r="G289"/>
      <c r="H289" s="243"/>
      <c r="I289"/>
      <c r="J289"/>
      <c r="K289"/>
      <c r="L289"/>
    </row>
    <row r="290" spans="1:12" ht="22.5" customHeight="1">
      <c r="A290" s="6"/>
      <c r="C290" s="108"/>
      <c r="D290"/>
      <c r="E290"/>
      <c r="F290"/>
      <c r="G290"/>
      <c r="H290" s="243"/>
      <c r="I290"/>
      <c r="J290"/>
      <c r="K290"/>
      <c r="L290"/>
    </row>
    <row r="291" spans="1:12" ht="22.5" customHeight="1">
      <c r="A291"/>
      <c r="B291"/>
      <c r="C291" s="1"/>
      <c r="D291" s="29"/>
      <c r="E291" s="10"/>
      <c r="F291"/>
      <c r="G291"/>
      <c r="H291" s="243"/>
      <c r="I291"/>
      <c r="J291"/>
      <c r="K291"/>
      <c r="L291"/>
    </row>
    <row r="292" spans="1:12" ht="22.5" customHeight="1">
      <c r="A292"/>
      <c r="B292"/>
      <c r="C292" s="108"/>
      <c r="D292"/>
      <c r="E292"/>
      <c r="F292"/>
      <c r="G292"/>
      <c r="H292" s="243"/>
      <c r="I292"/>
      <c r="J292"/>
      <c r="K292"/>
      <c r="L292"/>
    </row>
    <row r="293" spans="1:12" ht="22.5" customHeight="1">
      <c r="A293"/>
      <c r="B293"/>
      <c r="C293" s="108"/>
      <c r="D293"/>
      <c r="E293"/>
      <c r="F293"/>
      <c r="G293"/>
      <c r="H293" s="243"/>
      <c r="I293"/>
      <c r="J293"/>
      <c r="K293"/>
      <c r="L293"/>
    </row>
    <row r="294" spans="1:12" ht="22.5" customHeight="1">
      <c r="A294"/>
      <c r="B294"/>
      <c r="C294" s="108"/>
      <c r="D294"/>
      <c r="E294"/>
      <c r="F294"/>
      <c r="G294"/>
      <c r="H294" s="243"/>
      <c r="I294"/>
      <c r="J294"/>
      <c r="K294"/>
      <c r="L294"/>
    </row>
    <row r="295" spans="1:12" ht="22.5" customHeight="1">
      <c r="A295"/>
      <c r="B295"/>
      <c r="C295" s="1"/>
      <c r="D295" s="29"/>
      <c r="E295" s="10"/>
      <c r="F295"/>
      <c r="G295"/>
      <c r="H295" s="243"/>
      <c r="I295"/>
      <c r="J295"/>
      <c r="K295"/>
      <c r="L295"/>
    </row>
    <row r="296" spans="1:12" ht="22.5" customHeight="1">
      <c r="A296"/>
      <c r="B296"/>
      <c r="C296" s="108"/>
      <c r="D296"/>
      <c r="E296"/>
      <c r="F296"/>
      <c r="G296"/>
      <c r="H296" s="243"/>
      <c r="I296"/>
      <c r="J296"/>
      <c r="K296"/>
      <c r="L296"/>
    </row>
    <row r="297" spans="1:12" ht="22.5" customHeight="1">
      <c r="A297"/>
      <c r="B297"/>
      <c r="C297" s="108"/>
      <c r="D297"/>
      <c r="E297"/>
      <c r="F297"/>
      <c r="G297"/>
      <c r="H297" s="243"/>
      <c r="I297"/>
      <c r="J297"/>
      <c r="K297"/>
      <c r="L297"/>
    </row>
    <row r="298" spans="1:12" ht="22.5" customHeight="1">
      <c r="A298"/>
      <c r="B298"/>
      <c r="C298" s="108"/>
      <c r="D298"/>
      <c r="E298"/>
      <c r="F298"/>
      <c r="G298"/>
      <c r="H298" s="243"/>
      <c r="I298"/>
      <c r="J298"/>
      <c r="K298"/>
      <c r="L298"/>
    </row>
    <row r="299" spans="1:12" ht="22.5" customHeight="1">
      <c r="A299"/>
      <c r="B299"/>
      <c r="C299" s="108"/>
      <c r="D299"/>
      <c r="E299"/>
      <c r="F299"/>
      <c r="G299"/>
      <c r="H299" s="243"/>
      <c r="I299"/>
      <c r="J299"/>
      <c r="K299"/>
      <c r="L299"/>
    </row>
    <row r="300" spans="1:12" ht="22.5" customHeight="1">
      <c r="A300"/>
      <c r="B300"/>
      <c r="C300" s="108"/>
      <c r="D300"/>
      <c r="E300"/>
      <c r="F300"/>
      <c r="G300"/>
      <c r="H300" s="243"/>
      <c r="I300"/>
      <c r="J300"/>
      <c r="K300"/>
      <c r="L300"/>
    </row>
    <row r="301" spans="1:12" ht="22.5" customHeight="1">
      <c r="A301"/>
      <c r="B301"/>
      <c r="C301" s="108"/>
      <c r="D301"/>
      <c r="E301"/>
      <c r="F301"/>
      <c r="G301"/>
      <c r="H301" s="243"/>
      <c r="I301"/>
      <c r="J301"/>
      <c r="K301"/>
      <c r="L301"/>
    </row>
    <row r="302" spans="1:12" ht="22.5" customHeight="1">
      <c r="A302"/>
      <c r="B302"/>
      <c r="C302" s="108"/>
      <c r="D302"/>
      <c r="E302"/>
      <c r="F302"/>
      <c r="G302"/>
      <c r="H302" s="243"/>
      <c r="I302"/>
      <c r="J302"/>
      <c r="K302"/>
      <c r="L302"/>
    </row>
    <row r="303" spans="1:12" ht="22.5" customHeight="1">
      <c r="A303"/>
      <c r="B303"/>
      <c r="C303" s="108"/>
      <c r="D303"/>
      <c r="E303"/>
      <c r="F303"/>
      <c r="G303"/>
      <c r="H303" s="243"/>
      <c r="I303"/>
      <c r="J303"/>
      <c r="K303"/>
      <c r="L303"/>
    </row>
    <row r="304" spans="1:12" ht="22.5" customHeight="1">
      <c r="A304" s="6"/>
      <c r="C304" s="108"/>
      <c r="D304"/>
      <c r="E304"/>
      <c r="F304"/>
      <c r="G304"/>
      <c r="H304" s="243"/>
      <c r="I304"/>
      <c r="J304"/>
      <c r="K304"/>
      <c r="L304"/>
    </row>
    <row r="305" spans="3:8" customFormat="1" ht="22.5" customHeight="1">
      <c r="C305" s="108"/>
      <c r="H305" s="243"/>
    </row>
    <row r="306" spans="3:8" customFormat="1" ht="22.5" customHeight="1">
      <c r="C306" s="108"/>
      <c r="H306" s="243"/>
    </row>
    <row r="307" spans="3:8" customFormat="1" ht="22.5" customHeight="1">
      <c r="C307" s="108"/>
      <c r="H307" s="243"/>
    </row>
    <row r="308" spans="3:8" customFormat="1" ht="22.5" customHeight="1">
      <c r="C308" s="108"/>
      <c r="H308" s="243"/>
    </row>
    <row r="309" spans="3:8" customFormat="1" ht="22.5" customHeight="1">
      <c r="C309" s="1"/>
      <c r="D309" s="29"/>
      <c r="E309" s="10"/>
      <c r="H309" s="243"/>
    </row>
    <row r="310" spans="3:8" customFormat="1" ht="22.5" customHeight="1">
      <c r="C310" s="108"/>
      <c r="H310" s="243"/>
    </row>
    <row r="311" spans="3:8" customFormat="1" ht="22.5" customHeight="1">
      <c r="C311" s="108"/>
      <c r="H311" s="243"/>
    </row>
    <row r="312" spans="3:8" customFormat="1" ht="22.5" customHeight="1">
      <c r="C312" s="108"/>
      <c r="H312" s="243"/>
    </row>
    <row r="313" spans="3:8" customFormat="1" ht="22.5" customHeight="1">
      <c r="C313" s="108"/>
      <c r="H313" s="243"/>
    </row>
    <row r="314" spans="3:8" customFormat="1" ht="22.5" customHeight="1">
      <c r="C314" s="108"/>
      <c r="H314" s="243"/>
    </row>
    <row r="315" spans="3:8" customFormat="1" ht="22.5" customHeight="1">
      <c r="C315" s="108"/>
      <c r="H315" s="243"/>
    </row>
    <row r="316" spans="3:8" customFormat="1" ht="22.5" customHeight="1">
      <c r="C316" s="108"/>
      <c r="H316" s="243"/>
    </row>
    <row r="317" spans="3:8" customFormat="1" ht="22.5" customHeight="1">
      <c r="C317" s="108"/>
      <c r="H317" s="243"/>
    </row>
    <row r="318" spans="3:8" customFormat="1" ht="22.5" customHeight="1">
      <c r="C318" s="108"/>
      <c r="H318" s="243"/>
    </row>
    <row r="319" spans="3:8" customFormat="1" ht="22.5" customHeight="1">
      <c r="C319" s="108"/>
      <c r="H319" s="243"/>
    </row>
    <row r="320" spans="3:8" customFormat="1" ht="22.5" customHeight="1">
      <c r="C320" s="108"/>
      <c r="H320" s="243"/>
    </row>
    <row r="321" spans="1:12" ht="22.5" customHeight="1">
      <c r="A321"/>
      <c r="B321"/>
      <c r="C321" s="108"/>
      <c r="D321"/>
      <c r="E321"/>
      <c r="F321"/>
      <c r="G321"/>
      <c r="H321" s="243"/>
      <c r="I321"/>
      <c r="J321"/>
      <c r="K321"/>
      <c r="L321"/>
    </row>
    <row r="322" spans="1:12" ht="22.5" customHeight="1">
      <c r="A322"/>
      <c r="B322"/>
      <c r="C322" s="108"/>
      <c r="D322"/>
      <c r="E322"/>
      <c r="F322"/>
      <c r="G322"/>
      <c r="H322" s="243"/>
      <c r="I322"/>
      <c r="J322"/>
      <c r="K322"/>
      <c r="L322"/>
    </row>
    <row r="323" spans="1:12" ht="22.5" customHeight="1">
      <c r="A323"/>
      <c r="B323"/>
      <c r="C323" s="108"/>
      <c r="D323"/>
      <c r="E323"/>
      <c r="F323"/>
      <c r="G323"/>
      <c r="H323" s="243"/>
      <c r="I323"/>
      <c r="J323"/>
      <c r="K323"/>
      <c r="L323"/>
    </row>
    <row r="324" spans="1:12" ht="22.5" customHeight="1">
      <c r="A324"/>
      <c r="B324"/>
      <c r="C324" s="108"/>
      <c r="D324"/>
      <c r="E324"/>
      <c r="F324"/>
      <c r="G324"/>
      <c r="H324" s="243"/>
      <c r="I324"/>
      <c r="J324"/>
      <c r="K324"/>
      <c r="L324"/>
    </row>
    <row r="325" spans="1:12" ht="22.5" customHeight="1">
      <c r="A325"/>
      <c r="B325"/>
      <c r="C325" s="108"/>
      <c r="D325"/>
      <c r="E325"/>
      <c r="F325"/>
      <c r="G325"/>
      <c r="H325" s="243"/>
      <c r="I325"/>
      <c r="J325"/>
      <c r="K325"/>
      <c r="L325"/>
    </row>
    <row r="326" spans="1:12" ht="22.5" customHeight="1">
      <c r="A326"/>
      <c r="B326"/>
      <c r="C326" s="108"/>
      <c r="D326"/>
      <c r="E326"/>
      <c r="F326"/>
      <c r="G326"/>
      <c r="H326" s="243"/>
      <c r="I326"/>
      <c r="J326"/>
      <c r="K326"/>
      <c r="L326"/>
    </row>
    <row r="327" spans="1:12" ht="22.5" customHeight="1">
      <c r="A327"/>
      <c r="B327"/>
      <c r="C327" s="108"/>
      <c r="D327"/>
      <c r="E327"/>
      <c r="F327"/>
      <c r="G327"/>
      <c r="H327" s="243"/>
      <c r="I327"/>
      <c r="J327"/>
      <c r="K327"/>
      <c r="L327"/>
    </row>
    <row r="328" spans="1:12" ht="22.5" customHeight="1">
      <c r="A328"/>
      <c r="B328"/>
      <c r="C328" s="108"/>
      <c r="D328"/>
      <c r="E328"/>
      <c r="F328"/>
      <c r="G328"/>
      <c r="H328" s="243"/>
      <c r="I328"/>
      <c r="J328"/>
      <c r="K328"/>
      <c r="L328"/>
    </row>
    <row r="329" spans="1:12" ht="22.5" customHeight="1">
      <c r="A329"/>
      <c r="B329"/>
      <c r="C329" s="108"/>
      <c r="D329"/>
      <c r="E329"/>
      <c r="F329"/>
      <c r="G329"/>
      <c r="H329" s="243"/>
      <c r="I329"/>
      <c r="J329"/>
      <c r="K329"/>
      <c r="L329"/>
    </row>
    <row r="330" spans="1:12" ht="22.5" customHeight="1">
      <c r="A330"/>
      <c r="B330"/>
      <c r="C330" s="108"/>
      <c r="D330"/>
      <c r="E330"/>
      <c r="F330"/>
      <c r="G330"/>
      <c r="H330" s="243"/>
      <c r="I330"/>
      <c r="J330"/>
      <c r="K330"/>
      <c r="L330"/>
    </row>
    <row r="331" spans="1:12" ht="22.5" customHeight="1">
      <c r="A331" s="6"/>
      <c r="C331" s="108"/>
      <c r="D331"/>
      <c r="E331"/>
      <c r="F331"/>
      <c r="G331"/>
      <c r="H331" s="243"/>
      <c r="I331"/>
      <c r="J331"/>
      <c r="K331"/>
      <c r="L331"/>
    </row>
    <row r="332" spans="1:12" ht="22.5" customHeight="1">
      <c r="A332"/>
      <c r="B332"/>
      <c r="C332" s="108"/>
      <c r="D332"/>
      <c r="E332"/>
      <c r="F332"/>
      <c r="G332"/>
      <c r="H332" s="243"/>
      <c r="I332"/>
      <c r="J332"/>
      <c r="K332"/>
      <c r="L332"/>
    </row>
    <row r="333" spans="1:12" ht="22.5" customHeight="1">
      <c r="A333"/>
      <c r="B333"/>
      <c r="C333" s="108"/>
      <c r="D333"/>
      <c r="E333"/>
      <c r="F333"/>
      <c r="G333"/>
      <c r="H333" s="243"/>
      <c r="I333"/>
      <c r="J333"/>
      <c r="K333"/>
      <c r="L333"/>
    </row>
    <row r="334" spans="1:12" ht="22.5" customHeight="1">
      <c r="A334"/>
      <c r="B334"/>
      <c r="C334" s="108"/>
      <c r="D334"/>
      <c r="E334"/>
      <c r="F334"/>
      <c r="G334"/>
      <c r="H334" s="243"/>
      <c r="I334"/>
      <c r="J334"/>
      <c r="K334"/>
      <c r="L334"/>
    </row>
    <row r="335" spans="1:12" ht="22.5" customHeight="1">
      <c r="A335"/>
      <c r="B335"/>
      <c r="C335" s="108"/>
      <c r="D335"/>
      <c r="E335"/>
      <c r="F335"/>
      <c r="G335"/>
      <c r="H335" s="243"/>
      <c r="I335"/>
      <c r="J335"/>
      <c r="K335"/>
      <c r="L335"/>
    </row>
    <row r="336" spans="1:12" ht="22.5" customHeight="1">
      <c r="A336"/>
      <c r="B336"/>
      <c r="C336" s="1"/>
      <c r="D336" s="29"/>
      <c r="E336" s="10"/>
      <c r="F336"/>
      <c r="G336"/>
      <c r="H336" s="243"/>
      <c r="I336"/>
      <c r="J336"/>
      <c r="K336"/>
      <c r="L336"/>
    </row>
    <row r="337" spans="1:12" ht="22.5" customHeight="1">
      <c r="A337"/>
      <c r="B337"/>
      <c r="C337" s="108"/>
      <c r="D337"/>
      <c r="E337"/>
      <c r="F337"/>
      <c r="G337"/>
      <c r="H337" s="243"/>
      <c r="I337"/>
      <c r="J337"/>
      <c r="K337"/>
      <c r="L337"/>
    </row>
    <row r="338" spans="1:12" ht="22.5" customHeight="1">
      <c r="A338"/>
      <c r="B338"/>
      <c r="C338" s="108"/>
      <c r="D338"/>
      <c r="E338"/>
      <c r="F338"/>
      <c r="G338"/>
      <c r="H338" s="243"/>
      <c r="I338"/>
      <c r="J338"/>
      <c r="K338"/>
      <c r="L338"/>
    </row>
    <row r="339" spans="1:12" ht="22.5" customHeight="1">
      <c r="A339"/>
      <c r="B339"/>
      <c r="C339" s="108"/>
      <c r="D339"/>
      <c r="E339"/>
      <c r="F339"/>
      <c r="G339"/>
      <c r="H339" s="243"/>
      <c r="I339"/>
      <c r="J339"/>
      <c r="K339"/>
      <c r="L339"/>
    </row>
    <row r="340" spans="1:12" ht="22.5" customHeight="1">
      <c r="A340" s="6"/>
      <c r="C340" s="108"/>
      <c r="D340"/>
      <c r="E340"/>
      <c r="F340"/>
      <c r="G340"/>
      <c r="H340" s="243"/>
      <c r="I340"/>
      <c r="J340"/>
      <c r="K340"/>
      <c r="L340"/>
    </row>
    <row r="341" spans="1:12" ht="22.5" customHeight="1">
      <c r="A341"/>
      <c r="B341"/>
      <c r="C341" s="108"/>
      <c r="D341"/>
      <c r="E341"/>
      <c r="F341"/>
      <c r="G341"/>
      <c r="H341" s="243"/>
      <c r="I341"/>
      <c r="J341"/>
      <c r="K341"/>
      <c r="L341"/>
    </row>
    <row r="342" spans="1:12" ht="22.5" customHeight="1">
      <c r="A342"/>
      <c r="B342"/>
      <c r="C342" s="108"/>
      <c r="D342"/>
      <c r="E342"/>
      <c r="F342"/>
      <c r="G342"/>
      <c r="H342" s="243"/>
      <c r="I342"/>
      <c r="J342"/>
      <c r="K342"/>
      <c r="L342"/>
    </row>
    <row r="343" spans="1:12" ht="22.5" customHeight="1">
      <c r="A343"/>
      <c r="B343"/>
      <c r="C343" s="108"/>
      <c r="D343"/>
      <c r="E343"/>
      <c r="F343"/>
      <c r="G343"/>
      <c r="H343" s="243"/>
      <c r="I343"/>
      <c r="J343"/>
      <c r="K343"/>
      <c r="L343"/>
    </row>
    <row r="344" spans="1:12" ht="22.5" customHeight="1">
      <c r="A344"/>
      <c r="B344"/>
      <c r="C344" s="108"/>
      <c r="D344"/>
      <c r="E344"/>
      <c r="F344"/>
      <c r="G344"/>
      <c r="H344" s="243"/>
      <c r="I344"/>
      <c r="J344"/>
      <c r="K344"/>
      <c r="L344"/>
    </row>
    <row r="345" spans="1:12" ht="22.5" customHeight="1">
      <c r="A345"/>
      <c r="B345"/>
      <c r="C345" s="1"/>
      <c r="D345" s="29"/>
      <c r="E345" s="10"/>
      <c r="F345"/>
      <c r="G345"/>
      <c r="H345" s="243"/>
      <c r="I345"/>
      <c r="J345"/>
      <c r="K345"/>
      <c r="L345"/>
    </row>
    <row r="346" spans="1:12" ht="22.5" customHeight="1">
      <c r="A346"/>
      <c r="B346"/>
      <c r="C346" s="108"/>
      <c r="D346"/>
      <c r="E346"/>
      <c r="F346"/>
      <c r="G346"/>
      <c r="H346" s="243"/>
      <c r="I346"/>
      <c r="J346"/>
      <c r="K346"/>
      <c r="L346"/>
    </row>
    <row r="347" spans="1:12" ht="22.5" customHeight="1">
      <c r="A347"/>
      <c r="B347"/>
      <c r="C347" s="108"/>
      <c r="D347"/>
      <c r="E347"/>
      <c r="F347"/>
      <c r="G347"/>
      <c r="H347" s="243"/>
      <c r="I347"/>
      <c r="J347"/>
      <c r="K347"/>
      <c r="L347"/>
    </row>
    <row r="348" spans="1:12" ht="22.5" customHeight="1">
      <c r="A348"/>
      <c r="B348"/>
      <c r="C348" s="108"/>
      <c r="D348"/>
      <c r="E348"/>
      <c r="F348"/>
      <c r="G348"/>
      <c r="H348" s="243"/>
      <c r="I348"/>
      <c r="J348"/>
      <c r="K348"/>
      <c r="L348"/>
    </row>
    <row r="349" spans="1:12" ht="22.5" customHeight="1">
      <c r="A349"/>
      <c r="B349"/>
      <c r="C349" s="108"/>
      <c r="D349"/>
      <c r="E349"/>
      <c r="F349"/>
      <c r="G349"/>
      <c r="H349" s="243"/>
      <c r="I349"/>
      <c r="J349"/>
      <c r="K349"/>
      <c r="L349"/>
    </row>
    <row r="350" spans="1:12" ht="22.5" customHeight="1">
      <c r="A350"/>
      <c r="B350"/>
      <c r="C350" s="108"/>
      <c r="D350"/>
      <c r="E350"/>
      <c r="F350"/>
      <c r="G350"/>
      <c r="H350" s="243"/>
      <c r="I350"/>
      <c r="J350"/>
      <c r="K350"/>
      <c r="L350"/>
    </row>
    <row r="351" spans="1:12" ht="22.5" customHeight="1">
      <c r="A351"/>
      <c r="B351"/>
      <c r="C351" s="108"/>
      <c r="D351"/>
      <c r="E351"/>
      <c r="F351"/>
      <c r="G351"/>
      <c r="H351" s="243"/>
      <c r="I351"/>
      <c r="J351"/>
      <c r="K351"/>
      <c r="L351"/>
    </row>
    <row r="352" spans="1:12" ht="22.5" customHeight="1">
      <c r="A352"/>
      <c r="B352"/>
      <c r="C352" s="108"/>
      <c r="D352"/>
      <c r="E352"/>
      <c r="F352"/>
      <c r="G352"/>
      <c r="H352" s="243"/>
      <c r="I352"/>
      <c r="J352"/>
      <c r="K352"/>
      <c r="L352"/>
    </row>
    <row r="353" spans="1:12" ht="22.5" customHeight="1">
      <c r="A353"/>
      <c r="B353"/>
      <c r="C353" s="108"/>
      <c r="D353"/>
      <c r="E353"/>
      <c r="F353"/>
      <c r="G353"/>
      <c r="H353" s="243"/>
      <c r="I353"/>
      <c r="J353"/>
      <c r="K353"/>
      <c r="L353"/>
    </row>
    <row r="354" spans="1:12" ht="22.5" customHeight="1">
      <c r="A354"/>
      <c r="B354"/>
      <c r="C354" s="108"/>
      <c r="D354"/>
      <c r="E354"/>
      <c r="F354"/>
      <c r="G354"/>
      <c r="H354" s="243"/>
      <c r="I354"/>
      <c r="J354"/>
      <c r="K354"/>
      <c r="L354"/>
    </row>
    <row r="355" spans="1:12" ht="22.5" customHeight="1">
      <c r="A355"/>
      <c r="B355"/>
      <c r="C355" s="108"/>
      <c r="D355"/>
      <c r="E355"/>
      <c r="F355"/>
      <c r="G355"/>
      <c r="H355" s="243"/>
      <c r="I355"/>
      <c r="J355"/>
      <c r="K355"/>
      <c r="L355"/>
    </row>
    <row r="356" spans="1:12" ht="22.5" customHeight="1">
      <c r="A356"/>
      <c r="B356"/>
      <c r="C356" s="108"/>
      <c r="D356"/>
      <c r="E356"/>
      <c r="F356"/>
      <c r="G356"/>
      <c r="H356" s="243"/>
      <c r="I356"/>
      <c r="J356"/>
      <c r="K356"/>
      <c r="L356"/>
    </row>
    <row r="357" spans="1:12" ht="22.5" customHeight="1">
      <c r="A357"/>
      <c r="B357"/>
      <c r="C357" s="108"/>
      <c r="D357"/>
      <c r="E357"/>
      <c r="F357"/>
      <c r="G357"/>
      <c r="H357" s="243"/>
      <c r="I357"/>
      <c r="J357"/>
      <c r="K357"/>
      <c r="L357"/>
    </row>
    <row r="358" spans="1:12" ht="22.5" customHeight="1">
      <c r="A358"/>
      <c r="B358"/>
      <c r="C358" s="108"/>
      <c r="D358"/>
      <c r="E358"/>
      <c r="F358"/>
      <c r="G358"/>
      <c r="H358" s="243"/>
      <c r="I358"/>
      <c r="J358"/>
      <c r="K358"/>
      <c r="L358"/>
    </row>
    <row r="359" spans="1:12" ht="22.5" customHeight="1">
      <c r="A359"/>
      <c r="B359"/>
      <c r="C359" s="108"/>
      <c r="D359"/>
      <c r="E359"/>
      <c r="F359"/>
      <c r="G359"/>
      <c r="H359" s="243"/>
      <c r="I359"/>
      <c r="J359"/>
      <c r="K359"/>
      <c r="L359"/>
    </row>
    <row r="360" spans="1:12" ht="22.5" customHeight="1">
      <c r="A360"/>
      <c r="B360"/>
      <c r="C360" s="108"/>
      <c r="D360"/>
      <c r="E360"/>
      <c r="F360"/>
      <c r="G360"/>
      <c r="H360" s="243"/>
      <c r="I360"/>
      <c r="J360"/>
      <c r="K360"/>
      <c r="L360"/>
    </row>
    <row r="361" spans="1:12" ht="22.5" customHeight="1">
      <c r="A361" s="6"/>
      <c r="C361" s="108"/>
      <c r="D361"/>
      <c r="E361"/>
      <c r="F361"/>
      <c r="G361"/>
      <c r="H361" s="243"/>
      <c r="I361"/>
      <c r="J361"/>
      <c r="K361"/>
      <c r="L361"/>
    </row>
    <row r="362" spans="1:12" ht="22.5" customHeight="1">
      <c r="A362"/>
      <c r="B362"/>
      <c r="C362" s="108"/>
      <c r="D362"/>
      <c r="E362"/>
      <c r="F362"/>
      <c r="G362"/>
      <c r="H362" s="243"/>
      <c r="I362"/>
      <c r="J362"/>
      <c r="K362"/>
      <c r="L362"/>
    </row>
    <row r="363" spans="1:12" ht="22.5" customHeight="1">
      <c r="A363"/>
      <c r="B363"/>
      <c r="C363" s="108"/>
      <c r="D363"/>
      <c r="E363"/>
      <c r="F363"/>
      <c r="G363"/>
      <c r="H363" s="243"/>
      <c r="I363"/>
      <c r="J363"/>
      <c r="K363"/>
      <c r="L363"/>
    </row>
    <row r="364" spans="1:12" ht="22.5" customHeight="1">
      <c r="A364"/>
      <c r="B364"/>
      <c r="C364" s="108"/>
      <c r="D364"/>
      <c r="E364"/>
      <c r="F364"/>
      <c r="G364"/>
      <c r="H364" s="243"/>
      <c r="I364"/>
      <c r="J364"/>
      <c r="K364"/>
      <c r="L364"/>
    </row>
    <row r="365" spans="1:12" ht="22.5" customHeight="1">
      <c r="A365"/>
      <c r="B365"/>
      <c r="C365" s="108"/>
      <c r="D365"/>
      <c r="E365"/>
      <c r="F365"/>
      <c r="G365"/>
      <c r="H365" s="243"/>
      <c r="I365"/>
      <c r="J365"/>
      <c r="K365"/>
      <c r="L365"/>
    </row>
    <row r="366" spans="1:12" ht="22.5" customHeight="1">
      <c r="A366"/>
      <c r="B366"/>
      <c r="C366" s="1"/>
      <c r="D366" s="29"/>
      <c r="E366" s="10"/>
      <c r="F366"/>
      <c r="G366"/>
      <c r="H366" s="243"/>
      <c r="I366"/>
      <c r="J366"/>
      <c r="K366"/>
      <c r="L366"/>
    </row>
    <row r="367" spans="1:12" ht="22.5" customHeight="1">
      <c r="A367"/>
      <c r="B367"/>
      <c r="C367" s="108"/>
      <c r="D367"/>
      <c r="E367"/>
      <c r="F367"/>
      <c r="G367"/>
      <c r="H367" s="243"/>
      <c r="I367"/>
      <c r="J367"/>
      <c r="K367"/>
      <c r="L367"/>
    </row>
    <row r="368" spans="1:12" ht="22.5" customHeight="1">
      <c r="A368"/>
      <c r="B368"/>
      <c r="C368" s="108"/>
      <c r="D368"/>
      <c r="E368"/>
      <c r="F368"/>
      <c r="G368"/>
      <c r="H368" s="243"/>
      <c r="I368"/>
      <c r="J368"/>
      <c r="K368"/>
      <c r="L368"/>
    </row>
    <row r="369" spans="1:12" ht="22.5" customHeight="1">
      <c r="A369"/>
      <c r="B369"/>
      <c r="C369" s="108"/>
      <c r="D369"/>
      <c r="E369"/>
      <c r="F369"/>
      <c r="G369"/>
      <c r="H369" s="243"/>
      <c r="I369"/>
      <c r="J369"/>
      <c r="K369"/>
      <c r="L369"/>
    </row>
    <row r="370" spans="1:12" ht="22.5" customHeight="1">
      <c r="A370"/>
      <c r="B370"/>
      <c r="C370" s="108"/>
      <c r="D370"/>
      <c r="E370"/>
      <c r="F370"/>
      <c r="G370"/>
      <c r="H370" s="243"/>
      <c r="I370"/>
      <c r="J370"/>
      <c r="K370"/>
      <c r="L370"/>
    </row>
    <row r="371" spans="1:12" ht="22.5" customHeight="1">
      <c r="A371"/>
      <c r="B371"/>
      <c r="C371" s="108"/>
      <c r="D371"/>
      <c r="E371"/>
      <c r="F371"/>
      <c r="G371"/>
      <c r="H371" s="243"/>
      <c r="I371"/>
      <c r="J371"/>
      <c r="K371"/>
      <c r="L371"/>
    </row>
    <row r="372" spans="1:12" ht="22.5" customHeight="1">
      <c r="A372"/>
      <c r="B372"/>
      <c r="C372" s="108"/>
      <c r="D372"/>
      <c r="E372"/>
      <c r="F372"/>
      <c r="G372"/>
      <c r="H372" s="243"/>
      <c r="I372"/>
      <c r="J372"/>
      <c r="K372"/>
      <c r="L372"/>
    </row>
    <row r="373" spans="1:12" ht="22.5" customHeight="1">
      <c r="A373"/>
      <c r="B373"/>
      <c r="C373" s="108"/>
      <c r="D373"/>
      <c r="E373"/>
      <c r="F373"/>
      <c r="G373"/>
      <c r="H373" s="243"/>
      <c r="I373"/>
      <c r="J373"/>
      <c r="K373"/>
      <c r="L373"/>
    </row>
    <row r="374" spans="1:12" ht="22.5" customHeight="1">
      <c r="A374" s="6"/>
      <c r="C374" s="108"/>
      <c r="D374"/>
      <c r="E374"/>
      <c r="F374"/>
      <c r="G374"/>
      <c r="H374" s="243"/>
      <c r="I374"/>
      <c r="J374"/>
      <c r="K374"/>
      <c r="L374"/>
    </row>
    <row r="375" spans="1:12" ht="22.5" customHeight="1">
      <c r="A375"/>
      <c r="B375"/>
      <c r="C375" s="108"/>
      <c r="D375"/>
      <c r="E375"/>
      <c r="F375"/>
      <c r="G375"/>
      <c r="H375" s="243"/>
      <c r="I375"/>
      <c r="J375"/>
      <c r="K375"/>
      <c r="L375"/>
    </row>
    <row r="376" spans="1:12" ht="22.5" customHeight="1">
      <c r="A376"/>
      <c r="B376"/>
      <c r="C376" s="108"/>
      <c r="D376"/>
      <c r="E376"/>
      <c r="F376"/>
      <c r="G376"/>
      <c r="H376" s="243"/>
      <c r="I376"/>
      <c r="J376"/>
      <c r="K376"/>
      <c r="L376"/>
    </row>
    <row r="377" spans="1:12" ht="22.5" customHeight="1">
      <c r="A377"/>
      <c r="B377"/>
      <c r="C377" s="108"/>
      <c r="D377"/>
      <c r="E377"/>
      <c r="F377"/>
      <c r="G377"/>
      <c r="H377" s="243"/>
      <c r="I377"/>
      <c r="J377"/>
      <c r="K377"/>
      <c r="L377"/>
    </row>
    <row r="378" spans="1:12" ht="22.5" customHeight="1">
      <c r="A378"/>
      <c r="B378"/>
      <c r="C378" s="108"/>
      <c r="D378"/>
      <c r="E378"/>
      <c r="F378"/>
      <c r="G378"/>
      <c r="H378" s="243"/>
      <c r="I378"/>
      <c r="J378"/>
      <c r="K378"/>
      <c r="L378"/>
    </row>
    <row r="379" spans="1:12" ht="22.5" customHeight="1">
      <c r="A379"/>
      <c r="B379"/>
      <c r="C379" s="1"/>
      <c r="D379" s="29"/>
      <c r="E379" s="10"/>
      <c r="F379"/>
      <c r="G379"/>
      <c r="H379" s="243"/>
      <c r="I379"/>
      <c r="J379"/>
      <c r="K379"/>
      <c r="L379"/>
    </row>
    <row r="380" spans="1:12" ht="22.5" customHeight="1">
      <c r="A380"/>
      <c r="B380"/>
      <c r="C380" s="108"/>
      <c r="D380"/>
      <c r="E380"/>
      <c r="F380"/>
      <c r="G380"/>
      <c r="H380" s="243"/>
      <c r="I380"/>
      <c r="J380"/>
      <c r="K380"/>
      <c r="L380"/>
    </row>
    <row r="381" spans="1:12" ht="22.5" customHeight="1">
      <c r="A381"/>
      <c r="B381"/>
      <c r="C381" s="108"/>
      <c r="D381"/>
      <c r="E381"/>
      <c r="F381"/>
      <c r="G381"/>
      <c r="H381" s="243"/>
      <c r="I381"/>
      <c r="J381"/>
      <c r="K381"/>
      <c r="L381"/>
    </row>
    <row r="382" spans="1:12" ht="22.5" customHeight="1">
      <c r="A382"/>
      <c r="B382"/>
      <c r="C382" s="108"/>
      <c r="D382"/>
      <c r="E382"/>
      <c r="F382"/>
      <c r="G382"/>
      <c r="H382" s="243"/>
      <c r="I382"/>
      <c r="J382"/>
      <c r="K382"/>
      <c r="L382"/>
    </row>
    <row r="383" spans="1:12" ht="22.5" customHeight="1">
      <c r="A383" s="6"/>
      <c r="C383" s="108"/>
      <c r="D383"/>
      <c r="E383"/>
      <c r="F383"/>
      <c r="G383"/>
      <c r="H383" s="243"/>
      <c r="I383"/>
      <c r="J383"/>
      <c r="K383"/>
      <c r="L383"/>
    </row>
    <row r="384" spans="1:12" ht="22.5" customHeight="1">
      <c r="A384"/>
      <c r="B384"/>
      <c r="C384" s="108"/>
      <c r="D384"/>
      <c r="E384"/>
      <c r="F384"/>
      <c r="G384"/>
      <c r="H384" s="243"/>
      <c r="I384"/>
      <c r="J384"/>
      <c r="K384"/>
      <c r="L384"/>
    </row>
    <row r="385" spans="1:12" ht="22.5" customHeight="1">
      <c r="A385"/>
      <c r="B385"/>
      <c r="C385" s="108"/>
      <c r="D385"/>
      <c r="E385"/>
      <c r="F385"/>
      <c r="G385"/>
      <c r="H385" s="243"/>
      <c r="I385"/>
      <c r="J385"/>
      <c r="K385"/>
      <c r="L385"/>
    </row>
    <row r="386" spans="1:12" ht="22.5" customHeight="1">
      <c r="A386"/>
      <c r="B386"/>
      <c r="C386" s="108"/>
      <c r="D386"/>
      <c r="E386"/>
      <c r="F386"/>
      <c r="G386"/>
      <c r="H386" s="243"/>
      <c r="I386"/>
      <c r="J386"/>
      <c r="K386"/>
      <c r="L386"/>
    </row>
    <row r="387" spans="1:12" ht="22.5" customHeight="1">
      <c r="A387"/>
      <c r="B387"/>
      <c r="C387" s="108"/>
      <c r="D387"/>
      <c r="E387"/>
      <c r="F387"/>
      <c r="G387"/>
      <c r="H387" s="243"/>
      <c r="I387"/>
      <c r="J387"/>
      <c r="K387"/>
      <c r="L387"/>
    </row>
    <row r="388" spans="1:12" ht="22.5" customHeight="1">
      <c r="A388"/>
      <c r="B388"/>
      <c r="C388" s="1"/>
      <c r="D388" s="29"/>
      <c r="E388" s="10"/>
      <c r="F388"/>
      <c r="G388"/>
      <c r="H388" s="243"/>
      <c r="I388"/>
      <c r="J388"/>
      <c r="K388"/>
      <c r="L388"/>
    </row>
    <row r="389" spans="1:12" ht="22.5" customHeight="1">
      <c r="A389"/>
      <c r="B389"/>
      <c r="C389" s="108"/>
      <c r="D389"/>
      <c r="E389"/>
      <c r="F389"/>
      <c r="G389"/>
      <c r="H389" s="243"/>
      <c r="I389"/>
      <c r="J389"/>
      <c r="K389"/>
      <c r="L389"/>
    </row>
    <row r="390" spans="1:12" ht="22.5" customHeight="1">
      <c r="A390"/>
      <c r="B390"/>
      <c r="C390" s="108"/>
      <c r="D390"/>
      <c r="E390"/>
      <c r="F390"/>
      <c r="G390"/>
      <c r="H390" s="243"/>
      <c r="I390"/>
      <c r="J390"/>
      <c r="K390"/>
      <c r="L390"/>
    </row>
    <row r="391" spans="1:12" ht="22.5" customHeight="1">
      <c r="A391"/>
      <c r="B391"/>
      <c r="C391" s="108"/>
      <c r="D391"/>
      <c r="E391"/>
      <c r="F391"/>
      <c r="G391"/>
      <c r="H391" s="243"/>
      <c r="I391"/>
      <c r="J391"/>
      <c r="K391"/>
      <c r="L391"/>
    </row>
    <row r="392" spans="1:12" ht="22.5" customHeight="1">
      <c r="A392"/>
      <c r="B392"/>
      <c r="C392" s="108"/>
      <c r="D392"/>
      <c r="E392"/>
      <c r="F392"/>
      <c r="G392"/>
      <c r="H392" s="243"/>
      <c r="I392"/>
      <c r="J392"/>
      <c r="K392"/>
      <c r="L392"/>
    </row>
    <row r="393" spans="1:12" ht="22.5" customHeight="1">
      <c r="A393"/>
      <c r="B393"/>
      <c r="C393" s="108"/>
      <c r="D393"/>
      <c r="E393"/>
      <c r="F393"/>
      <c r="G393"/>
      <c r="H393" s="243"/>
      <c r="I393"/>
      <c r="J393"/>
      <c r="K393"/>
      <c r="L393"/>
    </row>
    <row r="394" spans="1:12" ht="22.5" customHeight="1">
      <c r="A394"/>
      <c r="B394"/>
      <c r="C394" s="108"/>
      <c r="D394"/>
      <c r="E394"/>
      <c r="F394"/>
      <c r="G394"/>
      <c r="H394" s="243"/>
      <c r="I394"/>
      <c r="J394"/>
      <c r="K394"/>
      <c r="L394"/>
    </row>
    <row r="395" spans="1:12" ht="22.5" customHeight="1">
      <c r="A395"/>
      <c r="B395"/>
      <c r="C395" s="108"/>
      <c r="D395"/>
      <c r="E395"/>
      <c r="F395"/>
      <c r="G395"/>
      <c r="H395" s="243"/>
      <c r="I395"/>
      <c r="J395"/>
      <c r="K395"/>
      <c r="L395"/>
    </row>
    <row r="396" spans="1:12" ht="22.5" customHeight="1">
      <c r="A396" s="6"/>
      <c r="C396" s="108"/>
      <c r="D396"/>
      <c r="E396"/>
      <c r="F396"/>
      <c r="G396"/>
      <c r="H396" s="243"/>
      <c r="I396"/>
      <c r="J396"/>
      <c r="K396"/>
      <c r="L396"/>
    </row>
    <row r="397" spans="1:12" ht="22.5" customHeight="1">
      <c r="A397"/>
      <c r="B397"/>
      <c r="C397" s="108"/>
      <c r="D397"/>
      <c r="E397"/>
      <c r="F397"/>
      <c r="G397"/>
      <c r="H397" s="243"/>
      <c r="I397"/>
      <c r="J397"/>
      <c r="K397"/>
      <c r="L397"/>
    </row>
    <row r="398" spans="1:12" ht="22.5" customHeight="1">
      <c r="A398"/>
      <c r="B398"/>
      <c r="C398" s="108"/>
      <c r="D398"/>
      <c r="E398"/>
      <c r="F398"/>
      <c r="G398"/>
      <c r="H398" s="243"/>
      <c r="I398"/>
      <c r="J398"/>
      <c r="K398"/>
      <c r="L398"/>
    </row>
    <row r="399" spans="1:12" ht="22.5" customHeight="1">
      <c r="A399" s="6"/>
      <c r="C399" s="108"/>
      <c r="D399"/>
      <c r="E399"/>
      <c r="F399"/>
      <c r="G399"/>
      <c r="H399" s="243"/>
      <c r="I399"/>
      <c r="J399"/>
      <c r="K399"/>
      <c r="L399"/>
    </row>
    <row r="400" spans="1:12" ht="22.5" customHeight="1">
      <c r="A400"/>
      <c r="B400"/>
      <c r="C400" s="108"/>
      <c r="D400"/>
      <c r="E400"/>
      <c r="F400"/>
      <c r="G400"/>
      <c r="H400" s="243"/>
      <c r="I400"/>
      <c r="J400"/>
      <c r="K400"/>
      <c r="L400"/>
    </row>
    <row r="401" spans="1:12" ht="22.5" customHeight="1">
      <c r="A401"/>
      <c r="B401"/>
      <c r="C401" s="1"/>
      <c r="D401" s="29"/>
      <c r="E401" s="10"/>
      <c r="F401"/>
      <c r="G401"/>
      <c r="H401" s="243"/>
      <c r="I401"/>
      <c r="J401"/>
      <c r="K401"/>
      <c r="L401"/>
    </row>
    <row r="402" spans="1:12" ht="22.5" customHeight="1">
      <c r="A402"/>
      <c r="B402"/>
      <c r="C402" s="108"/>
      <c r="D402"/>
      <c r="E402"/>
      <c r="F402"/>
      <c r="G402"/>
      <c r="H402" s="243"/>
      <c r="I402"/>
      <c r="J402"/>
      <c r="K402"/>
      <c r="L402"/>
    </row>
    <row r="403" spans="1:12" ht="22.5" customHeight="1">
      <c r="A403" s="6"/>
      <c r="C403" s="108"/>
      <c r="D403"/>
      <c r="E403"/>
      <c r="F403"/>
      <c r="G403"/>
      <c r="H403" s="243"/>
      <c r="I403"/>
      <c r="J403"/>
      <c r="K403"/>
      <c r="L403"/>
    </row>
    <row r="404" spans="1:12" ht="22.5" customHeight="1">
      <c r="A404"/>
      <c r="B404"/>
      <c r="C404" s="1"/>
      <c r="D404" s="29"/>
      <c r="E404" s="10"/>
      <c r="F404"/>
      <c r="G404"/>
      <c r="H404" s="243"/>
      <c r="I404"/>
      <c r="J404"/>
      <c r="K404"/>
      <c r="L404"/>
    </row>
    <row r="405" spans="1:12" ht="22.5" customHeight="1">
      <c r="A405"/>
      <c r="B405"/>
      <c r="C405" s="108"/>
      <c r="D405"/>
      <c r="E405"/>
      <c r="F405"/>
      <c r="G405"/>
      <c r="H405" s="243"/>
      <c r="I405"/>
      <c r="J405"/>
      <c r="K405"/>
      <c r="L405"/>
    </row>
    <row r="406" spans="1:12" ht="22.5" customHeight="1">
      <c r="A406" s="6"/>
      <c r="C406" s="108"/>
      <c r="D406"/>
      <c r="E406"/>
      <c r="F406"/>
      <c r="G406"/>
      <c r="H406" s="243"/>
      <c r="I406"/>
      <c r="J406"/>
      <c r="K406"/>
      <c r="L406"/>
    </row>
    <row r="407" spans="1:12" ht="22.5" customHeight="1">
      <c r="A407"/>
      <c r="B407"/>
      <c r="C407" s="108"/>
      <c r="D407"/>
      <c r="E407"/>
      <c r="F407"/>
      <c r="G407"/>
      <c r="H407" s="243"/>
      <c r="I407"/>
      <c r="J407"/>
      <c r="K407"/>
      <c r="L407"/>
    </row>
    <row r="408" spans="1:12" ht="22.5" customHeight="1">
      <c r="A408"/>
      <c r="B408"/>
      <c r="C408" s="1"/>
      <c r="D408" s="29"/>
      <c r="E408" s="10"/>
      <c r="F408"/>
      <c r="G408"/>
      <c r="H408" s="243"/>
      <c r="I408"/>
      <c r="J408"/>
      <c r="K408"/>
      <c r="L408"/>
    </row>
    <row r="409" spans="1:12" ht="22.5" customHeight="1">
      <c r="A409"/>
      <c r="B409"/>
      <c r="C409" s="108"/>
      <c r="D409"/>
      <c r="E409"/>
      <c r="F409"/>
      <c r="G409"/>
      <c r="H409" s="243"/>
      <c r="I409"/>
      <c r="J409"/>
      <c r="K409"/>
      <c r="L409"/>
    </row>
    <row r="410" spans="1:12" ht="22.5" customHeight="1">
      <c r="A410"/>
      <c r="B410"/>
      <c r="C410" s="108"/>
      <c r="D410"/>
      <c r="E410"/>
      <c r="F410"/>
      <c r="G410"/>
      <c r="H410" s="243"/>
      <c r="I410"/>
      <c r="J410"/>
      <c r="K410"/>
      <c r="L410"/>
    </row>
    <row r="411" spans="1:12" ht="22.5" customHeight="1">
      <c r="A411"/>
      <c r="B411"/>
      <c r="C411" s="1"/>
      <c r="D411" s="29"/>
      <c r="E411" s="10"/>
      <c r="F411"/>
      <c r="G411"/>
      <c r="H411" s="243"/>
      <c r="I411"/>
      <c r="J411"/>
      <c r="K411"/>
      <c r="L411"/>
    </row>
    <row r="412" spans="1:12" ht="22.5" customHeight="1">
      <c r="A412" s="6"/>
      <c r="C412" s="108"/>
      <c r="D412"/>
      <c r="E412"/>
      <c r="F412"/>
      <c r="G412"/>
      <c r="H412" s="243"/>
      <c r="I412"/>
      <c r="J412"/>
      <c r="K412"/>
      <c r="L412"/>
    </row>
    <row r="413" spans="1:12" ht="22.5" customHeight="1">
      <c r="A413"/>
      <c r="B413"/>
      <c r="C413" s="108"/>
      <c r="D413"/>
      <c r="E413"/>
      <c r="F413"/>
      <c r="G413"/>
      <c r="H413" s="243"/>
      <c r="I413"/>
      <c r="J413"/>
      <c r="K413"/>
      <c r="L413"/>
    </row>
    <row r="414" spans="1:12" ht="22.5" customHeight="1">
      <c r="A414"/>
      <c r="B414"/>
      <c r="C414" s="108"/>
      <c r="D414"/>
      <c r="E414"/>
      <c r="F414"/>
      <c r="G414"/>
      <c r="H414" s="243"/>
      <c r="I414"/>
      <c r="J414"/>
      <c r="K414"/>
      <c r="L414"/>
    </row>
    <row r="415" spans="1:12" ht="22.5" customHeight="1">
      <c r="A415"/>
      <c r="B415"/>
      <c r="C415" s="108"/>
      <c r="D415"/>
      <c r="E415"/>
      <c r="F415"/>
      <c r="G415"/>
      <c r="H415" s="243"/>
      <c r="I415"/>
      <c r="J415"/>
      <c r="K415"/>
      <c r="L415"/>
    </row>
    <row r="416" spans="1:12" ht="22.5" customHeight="1">
      <c r="A416"/>
      <c r="B416"/>
      <c r="C416" s="108"/>
      <c r="D416"/>
      <c r="E416"/>
      <c r="F416"/>
      <c r="G416"/>
      <c r="H416" s="243"/>
      <c r="I416"/>
      <c r="J416"/>
      <c r="K416"/>
      <c r="L416"/>
    </row>
    <row r="417" spans="1:12" ht="22.5" customHeight="1">
      <c r="A417"/>
      <c r="B417"/>
      <c r="C417" s="1"/>
      <c r="D417" s="29"/>
      <c r="E417" s="10"/>
      <c r="F417"/>
      <c r="G417"/>
      <c r="H417" s="243"/>
      <c r="I417"/>
      <c r="J417"/>
      <c r="K417"/>
      <c r="L417"/>
    </row>
    <row r="418" spans="1:12" ht="22.5" customHeight="1">
      <c r="A418"/>
      <c r="B418"/>
      <c r="C418" s="108"/>
      <c r="D418"/>
      <c r="E418"/>
      <c r="F418"/>
      <c r="G418"/>
      <c r="H418" s="243"/>
      <c r="I418"/>
      <c r="J418"/>
      <c r="K418"/>
      <c r="L418"/>
    </row>
    <row r="419" spans="1:12" ht="22.5" customHeight="1">
      <c r="A419"/>
      <c r="B419"/>
      <c r="C419" s="108"/>
      <c r="D419"/>
      <c r="E419"/>
      <c r="F419"/>
      <c r="G419"/>
      <c r="H419" s="243"/>
      <c r="I419"/>
      <c r="J419"/>
      <c r="K419"/>
      <c r="L419"/>
    </row>
    <row r="420" spans="1:12" ht="22.5" customHeight="1">
      <c r="A420"/>
      <c r="B420"/>
      <c r="C420" s="108"/>
      <c r="D420"/>
      <c r="E420"/>
      <c r="F420"/>
      <c r="G420"/>
      <c r="H420" s="243"/>
      <c r="I420"/>
      <c r="J420"/>
      <c r="K420"/>
      <c r="L420"/>
    </row>
    <row r="421" spans="1:12" ht="22.5" customHeight="1">
      <c r="A421" s="6"/>
      <c r="C421" s="108"/>
      <c r="D421"/>
      <c r="E421"/>
      <c r="F421"/>
      <c r="G421"/>
      <c r="H421" s="243"/>
      <c r="I421"/>
      <c r="J421"/>
      <c r="K421"/>
      <c r="L421"/>
    </row>
    <row r="422" spans="1:12" ht="22.5" customHeight="1">
      <c r="A422"/>
      <c r="B422"/>
      <c r="C422" s="108"/>
      <c r="D422"/>
      <c r="E422"/>
      <c r="F422"/>
      <c r="G422"/>
      <c r="H422" s="243"/>
      <c r="I422"/>
      <c r="J422"/>
      <c r="K422"/>
      <c r="L422"/>
    </row>
    <row r="423" spans="1:12" ht="22.5" customHeight="1">
      <c r="A423"/>
      <c r="B423"/>
      <c r="C423" s="108"/>
      <c r="D423"/>
      <c r="E423"/>
      <c r="F423"/>
      <c r="G423"/>
      <c r="H423" s="243"/>
      <c r="I423"/>
      <c r="J423"/>
      <c r="K423"/>
      <c r="L423"/>
    </row>
    <row r="424" spans="1:12" ht="22.5" customHeight="1">
      <c r="A424"/>
      <c r="B424"/>
      <c r="C424" s="108"/>
      <c r="D424"/>
      <c r="E424"/>
      <c r="F424"/>
      <c r="G424"/>
      <c r="H424" s="243"/>
      <c r="I424"/>
      <c r="J424"/>
      <c r="K424"/>
      <c r="L424"/>
    </row>
    <row r="425" spans="1:12" ht="22.5" customHeight="1">
      <c r="A425"/>
      <c r="B425"/>
      <c r="C425" s="108"/>
      <c r="D425"/>
      <c r="E425"/>
      <c r="F425"/>
      <c r="G425"/>
      <c r="H425" s="243"/>
      <c r="I425"/>
      <c r="J425"/>
      <c r="K425"/>
      <c r="L425"/>
    </row>
    <row r="426" spans="1:12" ht="22.5" customHeight="1">
      <c r="A426"/>
      <c r="B426"/>
      <c r="C426" s="1"/>
      <c r="D426" s="29"/>
      <c r="E426" s="10"/>
      <c r="F426"/>
      <c r="G426"/>
      <c r="H426" s="243"/>
      <c r="I426"/>
      <c r="J426"/>
      <c r="K426"/>
      <c r="L426"/>
    </row>
    <row r="427" spans="1:12" ht="22.5" customHeight="1">
      <c r="A427"/>
      <c r="B427"/>
      <c r="C427" s="108"/>
      <c r="D427"/>
      <c r="E427"/>
      <c r="F427"/>
      <c r="G427"/>
      <c r="H427" s="243"/>
      <c r="I427"/>
      <c r="J427"/>
      <c r="K427"/>
      <c r="L427"/>
    </row>
    <row r="428" spans="1:12" ht="22.5" customHeight="1">
      <c r="A428"/>
      <c r="B428"/>
      <c r="C428" s="108"/>
      <c r="D428"/>
      <c r="E428"/>
      <c r="F428"/>
      <c r="G428"/>
      <c r="H428" s="243"/>
      <c r="I428"/>
      <c r="J428"/>
      <c r="K428"/>
      <c r="L428"/>
    </row>
    <row r="429" spans="1:12" ht="22.5" customHeight="1">
      <c r="A429"/>
      <c r="B429"/>
      <c r="C429" s="108"/>
      <c r="D429"/>
      <c r="E429"/>
      <c r="F429"/>
      <c r="G429"/>
      <c r="H429" s="243"/>
      <c r="I429"/>
      <c r="J429"/>
      <c r="K429"/>
      <c r="L429"/>
    </row>
    <row r="430" spans="1:12" ht="22.5" customHeight="1">
      <c r="A430"/>
      <c r="B430"/>
      <c r="C430" s="108"/>
      <c r="D430"/>
      <c r="E430"/>
      <c r="F430"/>
      <c r="G430"/>
      <c r="H430" s="243"/>
      <c r="I430"/>
      <c r="J430"/>
      <c r="K430"/>
      <c r="L430"/>
    </row>
    <row r="431" spans="1:12" ht="22.5" customHeight="1">
      <c r="A431" s="6"/>
      <c r="C431" s="108"/>
      <c r="D431"/>
      <c r="E431"/>
      <c r="F431"/>
      <c r="G431"/>
      <c r="H431" s="243"/>
      <c r="I431"/>
      <c r="J431"/>
      <c r="K431"/>
      <c r="L431"/>
    </row>
    <row r="432" spans="1:12" ht="22.5" customHeight="1">
      <c r="A432"/>
      <c r="B432"/>
      <c r="C432" s="108"/>
      <c r="D432"/>
      <c r="E432"/>
      <c r="F432"/>
      <c r="G432"/>
      <c r="H432" s="243"/>
      <c r="I432"/>
      <c r="J432"/>
      <c r="K432"/>
      <c r="L432"/>
    </row>
    <row r="433" spans="1:12" ht="22.5" customHeight="1">
      <c r="A433"/>
      <c r="B433"/>
      <c r="C433" s="108"/>
      <c r="D433"/>
      <c r="E433"/>
      <c r="F433"/>
      <c r="G433"/>
      <c r="H433" s="243"/>
      <c r="I433"/>
      <c r="J433"/>
      <c r="K433"/>
      <c r="L433"/>
    </row>
    <row r="434" spans="1:12" ht="22.5" customHeight="1">
      <c r="A434"/>
      <c r="B434"/>
      <c r="C434" s="108"/>
      <c r="D434"/>
      <c r="E434"/>
      <c r="F434"/>
      <c r="G434"/>
      <c r="H434" s="243"/>
      <c r="I434"/>
      <c r="J434"/>
      <c r="K434"/>
      <c r="L434"/>
    </row>
    <row r="435" spans="1:12" ht="22.5" customHeight="1">
      <c r="A435"/>
      <c r="B435"/>
      <c r="C435" s="108"/>
      <c r="D435"/>
      <c r="E435"/>
      <c r="F435"/>
      <c r="G435"/>
      <c r="H435" s="243"/>
      <c r="I435"/>
      <c r="J435"/>
      <c r="K435"/>
      <c r="L435"/>
    </row>
    <row r="436" spans="1:12" ht="22.5" customHeight="1">
      <c r="A436"/>
      <c r="B436"/>
      <c r="C436" s="1"/>
      <c r="D436" s="29"/>
      <c r="E436" s="10"/>
      <c r="F436"/>
      <c r="G436"/>
      <c r="H436" s="243"/>
      <c r="I436"/>
      <c r="J436"/>
      <c r="K436"/>
      <c r="L436"/>
    </row>
    <row r="437" spans="1:12" ht="22.5" customHeight="1">
      <c r="A437"/>
      <c r="B437"/>
      <c r="C437" s="108"/>
      <c r="D437"/>
      <c r="E437"/>
      <c r="F437"/>
      <c r="G437"/>
      <c r="H437" s="243"/>
      <c r="I437"/>
      <c r="J437"/>
      <c r="K437"/>
      <c r="L437"/>
    </row>
    <row r="438" spans="1:12" ht="22.5" customHeight="1">
      <c r="A438"/>
      <c r="B438"/>
      <c r="C438" s="108"/>
      <c r="D438"/>
      <c r="E438"/>
      <c r="F438"/>
      <c r="G438"/>
      <c r="H438" s="243"/>
      <c r="I438"/>
      <c r="J438"/>
      <c r="K438"/>
      <c r="L438"/>
    </row>
    <row r="439" spans="1:12" ht="22.5" customHeight="1">
      <c r="A439"/>
      <c r="B439"/>
      <c r="C439" s="108"/>
      <c r="D439"/>
      <c r="E439"/>
      <c r="F439"/>
      <c r="G439"/>
      <c r="H439" s="243"/>
      <c r="I439"/>
      <c r="J439"/>
      <c r="K439"/>
      <c r="L439"/>
    </row>
    <row r="440" spans="1:12" ht="22.5" customHeight="1">
      <c r="A440"/>
      <c r="B440"/>
      <c r="C440" s="108"/>
      <c r="D440"/>
      <c r="E440"/>
      <c r="F440"/>
      <c r="G440"/>
      <c r="H440" s="243"/>
      <c r="I440"/>
      <c r="J440"/>
      <c r="K440"/>
      <c r="L440"/>
    </row>
    <row r="441" spans="1:12" ht="22.5" customHeight="1">
      <c r="A441"/>
      <c r="B441"/>
      <c r="C441" s="108"/>
      <c r="D441"/>
      <c r="E441"/>
      <c r="F441"/>
      <c r="G441"/>
      <c r="H441" s="243"/>
      <c r="I441"/>
      <c r="J441"/>
      <c r="K441"/>
      <c r="L441"/>
    </row>
    <row r="442" spans="1:12" ht="22.5" customHeight="1">
      <c r="A442"/>
      <c r="B442"/>
      <c r="C442" s="108"/>
      <c r="D442"/>
      <c r="E442"/>
      <c r="F442"/>
      <c r="G442"/>
      <c r="H442" s="243"/>
      <c r="I442"/>
      <c r="J442"/>
      <c r="K442"/>
      <c r="L442"/>
    </row>
    <row r="443" spans="1:12" ht="22.5" customHeight="1">
      <c r="A443"/>
      <c r="B443"/>
      <c r="C443" s="108"/>
      <c r="D443"/>
      <c r="E443"/>
      <c r="F443"/>
      <c r="G443"/>
      <c r="H443" s="243"/>
      <c r="I443"/>
      <c r="J443"/>
      <c r="K443"/>
      <c r="L443"/>
    </row>
    <row r="444" spans="1:12" ht="22.5" customHeight="1">
      <c r="A444"/>
      <c r="B444"/>
      <c r="C444" s="108"/>
      <c r="D444"/>
      <c r="E444"/>
      <c r="F444"/>
      <c r="G444"/>
      <c r="H444" s="243"/>
      <c r="I444"/>
      <c r="J444"/>
      <c r="K444"/>
      <c r="L444"/>
    </row>
    <row r="445" spans="1:12" ht="22.5" customHeight="1">
      <c r="A445"/>
      <c r="B445"/>
      <c r="C445" s="108"/>
      <c r="D445"/>
      <c r="E445"/>
      <c r="F445"/>
      <c r="G445"/>
      <c r="H445" s="243"/>
      <c r="I445"/>
      <c r="J445"/>
      <c r="K445"/>
      <c r="L445"/>
    </row>
    <row r="446" spans="1:12" ht="22.5" customHeight="1">
      <c r="A446"/>
      <c r="B446"/>
      <c r="C446" s="108"/>
      <c r="D446"/>
      <c r="E446"/>
      <c r="F446"/>
      <c r="G446"/>
      <c r="H446" s="243"/>
      <c r="I446"/>
      <c r="J446"/>
      <c r="K446"/>
      <c r="L446"/>
    </row>
    <row r="447" spans="1:12" ht="22.5" customHeight="1">
      <c r="A447"/>
      <c r="B447"/>
      <c r="C447" s="108"/>
      <c r="D447"/>
      <c r="E447"/>
      <c r="F447"/>
      <c r="G447"/>
      <c r="H447" s="243"/>
      <c r="I447"/>
      <c r="J447"/>
      <c r="K447"/>
      <c r="L447"/>
    </row>
    <row r="448" spans="1:12" ht="22.5" customHeight="1">
      <c r="A448" s="6"/>
      <c r="C448" s="108"/>
      <c r="D448"/>
      <c r="E448"/>
      <c r="F448"/>
      <c r="G448"/>
      <c r="H448" s="243"/>
      <c r="I448"/>
      <c r="J448"/>
      <c r="K448"/>
      <c r="L448"/>
    </row>
    <row r="449" spans="1:12" ht="22.5" customHeight="1">
      <c r="A449"/>
      <c r="B449"/>
      <c r="C449" s="108"/>
      <c r="D449"/>
      <c r="E449"/>
      <c r="F449"/>
      <c r="G449"/>
      <c r="H449" s="243"/>
      <c r="I449"/>
      <c r="J449"/>
      <c r="K449"/>
      <c r="L449"/>
    </row>
    <row r="450" spans="1:12" ht="22.5" customHeight="1">
      <c r="A450"/>
      <c r="B450"/>
      <c r="C450" s="108"/>
      <c r="D450"/>
      <c r="E450"/>
      <c r="F450"/>
      <c r="G450"/>
      <c r="H450" s="243"/>
      <c r="I450"/>
      <c r="J450"/>
      <c r="K450"/>
      <c r="L450"/>
    </row>
    <row r="451" spans="1:12" ht="22.5" customHeight="1">
      <c r="A451"/>
      <c r="B451"/>
      <c r="C451" s="108"/>
      <c r="D451"/>
      <c r="E451"/>
      <c r="F451"/>
      <c r="G451"/>
      <c r="H451" s="243"/>
      <c r="I451"/>
      <c r="J451"/>
      <c r="K451"/>
      <c r="L451"/>
    </row>
    <row r="452" spans="1:12" ht="22.5" customHeight="1">
      <c r="A452" s="6"/>
      <c r="C452" s="108"/>
      <c r="D452"/>
      <c r="E452"/>
      <c r="F452"/>
      <c r="G452"/>
      <c r="H452" s="243"/>
      <c r="I452"/>
      <c r="J452"/>
      <c r="K452"/>
      <c r="L452"/>
    </row>
    <row r="453" spans="1:12" ht="22.5" customHeight="1">
      <c r="A453"/>
      <c r="B453"/>
      <c r="C453" s="1"/>
      <c r="D453" s="29"/>
      <c r="E453" s="10"/>
      <c r="F453"/>
      <c r="G453"/>
      <c r="H453" s="243"/>
      <c r="I453"/>
      <c r="J453"/>
      <c r="K453"/>
      <c r="L453"/>
    </row>
    <row r="454" spans="1:12" ht="22.5" customHeight="1">
      <c r="A454"/>
      <c r="B454"/>
      <c r="C454" s="108"/>
      <c r="D454"/>
      <c r="E454"/>
      <c r="F454"/>
      <c r="G454"/>
      <c r="H454" s="243"/>
      <c r="I454"/>
      <c r="J454"/>
      <c r="K454"/>
      <c r="L454"/>
    </row>
    <row r="455" spans="1:12" ht="22.5" customHeight="1">
      <c r="A455"/>
      <c r="B455"/>
      <c r="C455" s="108"/>
      <c r="D455"/>
      <c r="E455"/>
      <c r="F455"/>
      <c r="G455"/>
      <c r="H455" s="243"/>
      <c r="I455"/>
      <c r="J455"/>
      <c r="K455"/>
      <c r="L455"/>
    </row>
    <row r="456" spans="1:12" ht="22.5" customHeight="1">
      <c r="A456" s="6"/>
      <c r="C456" s="108"/>
      <c r="D456"/>
      <c r="E456"/>
      <c r="F456"/>
      <c r="G456"/>
      <c r="H456" s="243"/>
      <c r="I456"/>
      <c r="J456"/>
      <c r="K456"/>
      <c r="L456"/>
    </row>
    <row r="457" spans="1:12" ht="22.5" customHeight="1">
      <c r="A457"/>
      <c r="B457"/>
      <c r="C457" s="1"/>
      <c r="D457" s="29"/>
      <c r="E457" s="10"/>
      <c r="F457"/>
      <c r="G457"/>
      <c r="H457" s="243"/>
      <c r="I457"/>
      <c r="J457"/>
      <c r="K457"/>
      <c r="L457"/>
    </row>
    <row r="458" spans="1:12" ht="22.5" customHeight="1">
      <c r="A458"/>
      <c r="B458"/>
      <c r="C458" s="108"/>
      <c r="D458"/>
      <c r="E458"/>
      <c r="F458"/>
      <c r="G458"/>
      <c r="H458" s="243"/>
      <c r="I458"/>
      <c r="J458"/>
      <c r="K458"/>
      <c r="L458"/>
    </row>
    <row r="459" spans="1:12" ht="22.5" customHeight="1">
      <c r="A459"/>
      <c r="B459"/>
      <c r="C459" s="108"/>
      <c r="D459"/>
      <c r="E459"/>
      <c r="F459"/>
      <c r="G459"/>
      <c r="H459" s="243"/>
      <c r="I459"/>
      <c r="J459"/>
      <c r="K459"/>
      <c r="L459"/>
    </row>
    <row r="460" spans="1:12" ht="22.5" customHeight="1">
      <c r="C460" s="108"/>
      <c r="D460"/>
      <c r="E460"/>
      <c r="F460"/>
      <c r="G460"/>
      <c r="H460" s="243"/>
      <c r="I460"/>
      <c r="J460"/>
      <c r="K460"/>
      <c r="L460"/>
    </row>
    <row r="461" spans="1:12" ht="22.5" customHeight="1">
      <c r="C461" s="1"/>
      <c r="D461" s="29"/>
      <c r="E461" s="10"/>
      <c r="F461"/>
      <c r="G461"/>
      <c r="H461" s="243"/>
      <c r="I461"/>
      <c r="J461"/>
      <c r="K461"/>
      <c r="L461"/>
    </row>
    <row r="462" spans="1:12" ht="22.5" customHeight="1">
      <c r="C462" s="108"/>
      <c r="D462"/>
      <c r="E462"/>
      <c r="F462"/>
      <c r="G462"/>
      <c r="H462" s="243"/>
      <c r="I462"/>
      <c r="J462"/>
      <c r="K462"/>
      <c r="L462"/>
    </row>
    <row r="463" spans="1:12" ht="22.5" customHeight="1">
      <c r="C463" s="108"/>
      <c r="D463"/>
      <c r="E463"/>
      <c r="F463"/>
      <c r="G463"/>
      <c r="H463" s="243"/>
      <c r="I463"/>
      <c r="J463"/>
      <c r="K463"/>
      <c r="L463"/>
    </row>
    <row r="464" spans="1:12">
      <c r="C464" s="108"/>
      <c r="D464"/>
      <c r="E464"/>
      <c r="F464"/>
      <c r="G464"/>
      <c r="H464" s="243"/>
      <c r="I464"/>
      <c r="J464"/>
      <c r="K464"/>
      <c r="L464"/>
    </row>
  </sheetData>
  <mergeCells count="32">
    <mergeCell ref="D81:E81"/>
    <mergeCell ref="A3:A5"/>
    <mergeCell ref="A6:A9"/>
    <mergeCell ref="A10:A14"/>
    <mergeCell ref="A15:A17"/>
    <mergeCell ref="A18:A21"/>
    <mergeCell ref="A22:A25"/>
    <mergeCell ref="A26:A28"/>
    <mergeCell ref="A29:A32"/>
    <mergeCell ref="A33:A35"/>
    <mergeCell ref="A36:A37"/>
    <mergeCell ref="A38:A40"/>
    <mergeCell ref="A41:A43"/>
    <mergeCell ref="A44:A47"/>
    <mergeCell ref="A48:A50"/>
    <mergeCell ref="A51:A52"/>
    <mergeCell ref="A1:L1"/>
    <mergeCell ref="D77:E77"/>
    <mergeCell ref="D78:E78"/>
    <mergeCell ref="D79:E79"/>
    <mergeCell ref="D80:E80"/>
    <mergeCell ref="A53:A55"/>
    <mergeCell ref="A56:A57"/>
    <mergeCell ref="A58:A60"/>
    <mergeCell ref="A61:A62"/>
    <mergeCell ref="A63:A64"/>
    <mergeCell ref="A65:A66"/>
    <mergeCell ref="A67:A68"/>
    <mergeCell ref="A69:A70"/>
    <mergeCell ref="A71:A72"/>
    <mergeCell ref="A73:A74"/>
    <mergeCell ref="B77:B81"/>
  </mergeCells>
  <phoneticPr fontId="3" type="noConversion"/>
  <pageMargins left="0.75" right="0.75" top="1" bottom="1" header="0.51180555555555596" footer="0.51180555555555596"/>
  <pageSetup paperSize="9" scale="81" orientation="landscape"/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workbookViewId="0">
      <selection activeCell="I30" sqref="I30"/>
    </sheetView>
  </sheetViews>
  <sheetFormatPr defaultColWidth="9" defaultRowHeight="13.5"/>
  <cols>
    <col min="1" max="1" width="6.25" customWidth="1"/>
    <col min="2" max="2" width="6" customWidth="1"/>
    <col min="3" max="3" width="5.375" customWidth="1"/>
    <col min="4" max="4" width="15.125" customWidth="1"/>
    <col min="5" max="5" width="66.625" customWidth="1"/>
    <col min="6" max="6" width="7.375" customWidth="1"/>
    <col min="7" max="7" width="11.5" customWidth="1"/>
    <col min="8" max="8" width="8.625" customWidth="1"/>
    <col min="9" max="9" width="10.125" customWidth="1"/>
    <col min="10" max="10" width="15.75" customWidth="1"/>
    <col min="11" max="11" width="13.875" customWidth="1"/>
  </cols>
  <sheetData>
    <row r="1" spans="1:11" ht="20.25">
      <c r="A1" s="640" t="s">
        <v>3036</v>
      </c>
      <c r="B1" s="640"/>
      <c r="C1" s="640"/>
      <c r="D1" s="640"/>
      <c r="E1" s="640"/>
      <c r="F1" s="640"/>
      <c r="G1" s="640"/>
      <c r="H1" s="640"/>
      <c r="I1" s="640"/>
      <c r="J1" s="640"/>
      <c r="K1" s="656"/>
    </row>
    <row r="2" spans="1:11">
      <c r="A2" s="314" t="s">
        <v>1583</v>
      </c>
      <c r="B2" s="314" t="s">
        <v>1</v>
      </c>
      <c r="C2" s="314" t="s">
        <v>2</v>
      </c>
      <c r="D2" s="314" t="s">
        <v>3</v>
      </c>
      <c r="E2" s="315" t="s">
        <v>5</v>
      </c>
      <c r="F2" s="314" t="s">
        <v>6</v>
      </c>
      <c r="G2" s="314" t="s">
        <v>7</v>
      </c>
      <c r="H2" s="314" t="s">
        <v>1584</v>
      </c>
      <c r="I2" s="316" t="s">
        <v>3037</v>
      </c>
      <c r="J2" s="317" t="s">
        <v>12</v>
      </c>
      <c r="K2" s="290" t="s">
        <v>13</v>
      </c>
    </row>
    <row r="3" spans="1:11">
      <c r="A3" s="616" t="s">
        <v>1592</v>
      </c>
      <c r="B3" s="616">
        <v>72</v>
      </c>
      <c r="C3" s="616">
        <v>67</v>
      </c>
      <c r="D3" s="646" t="s">
        <v>1593</v>
      </c>
      <c r="E3" s="89" t="s">
        <v>1594</v>
      </c>
      <c r="F3" s="124" t="s">
        <v>1595</v>
      </c>
      <c r="G3" s="89">
        <v>13051518769</v>
      </c>
      <c r="H3" s="289" t="s">
        <v>1596</v>
      </c>
      <c r="I3" s="289">
        <v>580</v>
      </c>
      <c r="J3" s="289" t="s">
        <v>1597</v>
      </c>
      <c r="K3" s="289" t="s">
        <v>3038</v>
      </c>
    </row>
    <row r="4" spans="1:11">
      <c r="A4" s="616"/>
      <c r="B4" s="616"/>
      <c r="C4" s="616"/>
      <c r="D4" s="646"/>
      <c r="E4" s="89" t="s">
        <v>2963</v>
      </c>
      <c r="F4" s="89" t="s">
        <v>1595</v>
      </c>
      <c r="G4" s="89">
        <v>13051518769</v>
      </c>
      <c r="H4" s="289" t="s">
        <v>1600</v>
      </c>
      <c r="I4" s="289"/>
      <c r="J4" s="289"/>
      <c r="K4" s="289"/>
    </row>
    <row r="5" spans="1:11">
      <c r="A5" s="616"/>
      <c r="B5" s="616"/>
      <c r="C5" s="616"/>
      <c r="D5" s="646"/>
      <c r="E5" s="89" t="s">
        <v>1602</v>
      </c>
      <c r="F5" s="89" t="s">
        <v>1595</v>
      </c>
      <c r="G5" s="89">
        <v>13051518769</v>
      </c>
      <c r="H5" s="289" t="s">
        <v>1603</v>
      </c>
      <c r="I5" s="289"/>
      <c r="J5" s="289"/>
      <c r="K5" s="289"/>
    </row>
    <row r="6" spans="1:11">
      <c r="A6" s="616"/>
      <c r="B6" s="616"/>
      <c r="C6" s="616"/>
      <c r="D6" s="646" t="s">
        <v>1605</v>
      </c>
      <c r="E6" s="89" t="s">
        <v>1606</v>
      </c>
      <c r="F6" s="124" t="s">
        <v>1607</v>
      </c>
      <c r="G6" s="89">
        <v>13120003392</v>
      </c>
      <c r="H6" s="289" t="s">
        <v>1608</v>
      </c>
      <c r="I6" s="289">
        <v>150</v>
      </c>
      <c r="J6" s="289" t="s">
        <v>1597</v>
      </c>
      <c r="K6" s="289"/>
    </row>
    <row r="7" spans="1:11">
      <c r="A7" s="616"/>
      <c r="B7" s="616"/>
      <c r="C7" s="616"/>
      <c r="D7" s="646"/>
      <c r="E7" s="89" t="s">
        <v>2966</v>
      </c>
      <c r="F7" s="89" t="s">
        <v>1607</v>
      </c>
      <c r="G7" s="89">
        <v>13120003392</v>
      </c>
      <c r="H7" s="289" t="s">
        <v>1611</v>
      </c>
      <c r="I7" s="289"/>
      <c r="J7" s="289"/>
      <c r="K7" s="289"/>
    </row>
    <row r="8" spans="1:11">
      <c r="A8" s="616"/>
      <c r="B8" s="616"/>
      <c r="C8" s="616"/>
      <c r="D8" s="646"/>
      <c r="E8" s="89" t="s">
        <v>1613</v>
      </c>
      <c r="F8" s="89" t="s">
        <v>1607</v>
      </c>
      <c r="G8" s="89">
        <v>13120003392</v>
      </c>
      <c r="H8" s="289" t="s">
        <v>1614</v>
      </c>
      <c r="I8" s="289"/>
      <c r="J8" s="289"/>
      <c r="K8" s="289"/>
    </row>
    <row r="9" spans="1:11">
      <c r="A9" s="616"/>
      <c r="B9" s="616"/>
      <c r="C9" s="616"/>
      <c r="D9" s="646"/>
      <c r="E9" s="89" t="s">
        <v>1615</v>
      </c>
      <c r="F9" s="89" t="s">
        <v>1607</v>
      </c>
      <c r="G9" s="89">
        <v>13120003392</v>
      </c>
      <c r="H9" s="289" t="s">
        <v>1616</v>
      </c>
      <c r="I9" s="289"/>
      <c r="J9" s="289"/>
      <c r="K9" s="289"/>
    </row>
    <row r="10" spans="1:11">
      <c r="A10" s="616"/>
      <c r="B10" s="616"/>
      <c r="C10" s="616"/>
      <c r="D10" s="646" t="s">
        <v>1618</v>
      </c>
      <c r="E10" s="89" t="s">
        <v>1619</v>
      </c>
      <c r="F10" s="89" t="s">
        <v>1620</v>
      </c>
      <c r="G10" s="89">
        <v>18310329719</v>
      </c>
      <c r="H10" s="289" t="s">
        <v>1621</v>
      </c>
      <c r="I10" s="289">
        <v>350</v>
      </c>
      <c r="J10" s="289" t="s">
        <v>1597</v>
      </c>
      <c r="K10" s="289" t="s">
        <v>1622</v>
      </c>
    </row>
    <row r="11" spans="1:11">
      <c r="A11" s="616"/>
      <c r="B11" s="616"/>
      <c r="C11" s="616"/>
      <c r="D11" s="646"/>
      <c r="E11" s="89" t="s">
        <v>1623</v>
      </c>
      <c r="F11" s="89" t="s">
        <v>1620</v>
      </c>
      <c r="G11" s="89">
        <v>18310329719</v>
      </c>
      <c r="H11" s="289" t="s">
        <v>2967</v>
      </c>
      <c r="I11" s="289"/>
      <c r="J11" s="289"/>
      <c r="K11" s="289"/>
    </row>
    <row r="12" spans="1:11">
      <c r="A12" s="616"/>
      <c r="B12" s="616"/>
      <c r="C12" s="616"/>
      <c r="D12" s="646"/>
      <c r="E12" s="89" t="s">
        <v>1625</v>
      </c>
      <c r="F12" s="89" t="s">
        <v>1620</v>
      </c>
      <c r="G12" s="89">
        <v>18310329719</v>
      </c>
      <c r="H12" s="289" t="s">
        <v>1626</v>
      </c>
      <c r="I12" s="289"/>
      <c r="J12" s="289"/>
      <c r="K12" s="289"/>
    </row>
    <row r="13" spans="1:11">
      <c r="A13" s="616"/>
      <c r="B13" s="616"/>
      <c r="C13" s="616"/>
      <c r="D13" s="646"/>
      <c r="E13" s="89" t="s">
        <v>2963</v>
      </c>
      <c r="F13" s="89" t="s">
        <v>1595</v>
      </c>
      <c r="G13" s="89">
        <v>13051518769</v>
      </c>
      <c r="H13" s="296" t="s">
        <v>1232</v>
      </c>
      <c r="I13" s="296"/>
      <c r="J13" s="296"/>
      <c r="K13" s="296"/>
    </row>
    <row r="14" spans="1:11">
      <c r="A14" s="616"/>
      <c r="B14" s="616"/>
      <c r="C14" s="616"/>
      <c r="D14" s="646"/>
      <c r="E14" s="89" t="s">
        <v>2969</v>
      </c>
      <c r="F14" s="89" t="s">
        <v>1630</v>
      </c>
      <c r="G14" s="123" t="s">
        <v>1631</v>
      </c>
      <c r="H14" s="296" t="s">
        <v>1232</v>
      </c>
      <c r="I14" s="296"/>
      <c r="J14" s="296"/>
      <c r="K14" s="296"/>
    </row>
    <row r="15" spans="1:11">
      <c r="A15" s="616"/>
      <c r="B15" s="616"/>
      <c r="C15" s="616"/>
      <c r="D15" s="647" t="s">
        <v>1632</v>
      </c>
      <c r="E15" s="89" t="s">
        <v>1633</v>
      </c>
      <c r="F15" s="89" t="s">
        <v>1634</v>
      </c>
      <c r="G15" s="89">
        <v>18310669877</v>
      </c>
      <c r="H15" s="289" t="s">
        <v>1635</v>
      </c>
      <c r="I15" s="289">
        <v>120</v>
      </c>
      <c r="J15" s="289" t="s">
        <v>1597</v>
      </c>
      <c r="K15" s="289" t="s">
        <v>1636</v>
      </c>
    </row>
    <row r="16" spans="1:11">
      <c r="A16" s="616"/>
      <c r="B16" s="616"/>
      <c r="C16" s="616"/>
      <c r="D16" s="647"/>
      <c r="E16" s="89" t="s">
        <v>1637</v>
      </c>
      <c r="F16" s="89" t="s">
        <v>1638</v>
      </c>
      <c r="G16" s="89">
        <v>13120015069</v>
      </c>
      <c r="H16" s="289" t="s">
        <v>1639</v>
      </c>
      <c r="I16" s="289">
        <v>250</v>
      </c>
      <c r="J16" s="289" t="s">
        <v>1597</v>
      </c>
      <c r="K16" s="289" t="s">
        <v>1640</v>
      </c>
    </row>
    <row r="17" spans="1:11">
      <c r="A17" s="616"/>
      <c r="B17" s="616"/>
      <c r="C17" s="616"/>
      <c r="D17" s="647"/>
      <c r="E17" s="89" t="s">
        <v>2970</v>
      </c>
      <c r="F17" s="89" t="s">
        <v>1638</v>
      </c>
      <c r="G17" s="89">
        <v>13120015069</v>
      </c>
      <c r="H17" s="296" t="s">
        <v>1232</v>
      </c>
      <c r="I17" s="296"/>
      <c r="J17" s="296"/>
      <c r="K17" s="296"/>
    </row>
    <row r="18" spans="1:11">
      <c r="A18" s="616"/>
      <c r="B18" s="616"/>
      <c r="C18" s="616"/>
      <c r="D18" s="647" t="s">
        <v>1642</v>
      </c>
      <c r="E18" s="277" t="s">
        <v>1643</v>
      </c>
      <c r="F18" s="89" t="s">
        <v>1644</v>
      </c>
      <c r="G18" s="123" t="s">
        <v>1645</v>
      </c>
      <c r="H18" s="289" t="s">
        <v>1646</v>
      </c>
      <c r="I18" s="289">
        <v>50</v>
      </c>
      <c r="J18" s="289" t="s">
        <v>1597</v>
      </c>
      <c r="K18" s="289"/>
    </row>
    <row r="19" spans="1:11">
      <c r="A19" s="616"/>
      <c r="B19" s="616"/>
      <c r="C19" s="616"/>
      <c r="D19" s="647"/>
      <c r="E19" s="277" t="s">
        <v>1647</v>
      </c>
      <c r="F19" s="89" t="s">
        <v>1630</v>
      </c>
      <c r="G19" s="123" t="s">
        <v>1631</v>
      </c>
      <c r="H19" s="289" t="s">
        <v>1648</v>
      </c>
      <c r="I19" s="289"/>
      <c r="J19" s="289"/>
      <c r="K19" s="289"/>
    </row>
    <row r="20" spans="1:11">
      <c r="A20" s="616"/>
      <c r="B20" s="616"/>
      <c r="C20" s="616"/>
      <c r="D20" s="647"/>
      <c r="E20" s="277" t="s">
        <v>1650</v>
      </c>
      <c r="F20" s="89" t="s">
        <v>1651</v>
      </c>
      <c r="G20" s="123" t="s">
        <v>1652</v>
      </c>
      <c r="H20" s="289" t="s">
        <v>1653</v>
      </c>
      <c r="I20" s="289"/>
      <c r="J20" s="289"/>
      <c r="K20" s="289"/>
    </row>
    <row r="21" spans="1:11">
      <c r="A21" s="616"/>
      <c r="B21" s="616"/>
      <c r="C21" s="616"/>
      <c r="D21" s="647"/>
      <c r="E21" s="277" t="s">
        <v>2971</v>
      </c>
      <c r="F21" s="89" t="s">
        <v>1630</v>
      </c>
      <c r="G21" s="123" t="s">
        <v>1631</v>
      </c>
      <c r="H21" s="289" t="s">
        <v>1655</v>
      </c>
      <c r="I21" s="289"/>
      <c r="J21" s="289"/>
      <c r="K21" s="289"/>
    </row>
    <row r="22" spans="1:11">
      <c r="A22" s="616"/>
      <c r="B22" s="616"/>
      <c r="C22" s="616"/>
      <c r="D22" s="647" t="s">
        <v>1656</v>
      </c>
      <c r="E22" s="89" t="s">
        <v>1657</v>
      </c>
      <c r="F22" s="89" t="s">
        <v>1658</v>
      </c>
      <c r="G22" s="89">
        <v>13121916318</v>
      </c>
      <c r="H22" s="289" t="s">
        <v>1659</v>
      </c>
      <c r="I22" s="289">
        <v>200</v>
      </c>
      <c r="J22" s="289" t="s">
        <v>1597</v>
      </c>
      <c r="K22" s="289"/>
    </row>
    <row r="23" spans="1:11">
      <c r="A23" s="616"/>
      <c r="B23" s="616"/>
      <c r="C23" s="616"/>
      <c r="D23" s="647"/>
      <c r="E23" s="89" t="s">
        <v>1660</v>
      </c>
      <c r="F23" s="89" t="s">
        <v>1658</v>
      </c>
      <c r="G23" s="89">
        <v>13121916318</v>
      </c>
      <c r="H23" s="289" t="s">
        <v>1661</v>
      </c>
      <c r="I23" s="289"/>
      <c r="J23" s="289"/>
      <c r="K23" s="289"/>
    </row>
    <row r="24" spans="1:11">
      <c r="A24" s="616"/>
      <c r="B24" s="616"/>
      <c r="C24" s="616"/>
      <c r="D24" s="647"/>
      <c r="E24" s="89" t="s">
        <v>1731</v>
      </c>
      <c r="F24" s="89" t="s">
        <v>80</v>
      </c>
      <c r="G24" s="89">
        <v>15201645716</v>
      </c>
      <c r="H24" s="296" t="s">
        <v>1232</v>
      </c>
      <c r="I24" s="318"/>
      <c r="J24" s="318"/>
      <c r="K24" s="318"/>
    </row>
    <row r="25" spans="1:11">
      <c r="A25" s="616"/>
      <c r="B25" s="616"/>
      <c r="C25" s="616"/>
      <c r="D25" s="647"/>
      <c r="E25" s="89" t="s">
        <v>1663</v>
      </c>
      <c r="F25" s="89" t="s">
        <v>1658</v>
      </c>
      <c r="G25" s="89">
        <v>13121916318</v>
      </c>
      <c r="H25" s="289" t="s">
        <v>1664</v>
      </c>
      <c r="I25" s="289"/>
      <c r="J25" s="289"/>
      <c r="K25" s="289"/>
    </row>
    <row r="26" spans="1:11">
      <c r="A26" s="616"/>
      <c r="B26" s="616"/>
      <c r="C26" s="616"/>
      <c r="D26" s="647" t="s">
        <v>1665</v>
      </c>
      <c r="E26" s="89" t="s">
        <v>1666</v>
      </c>
      <c r="F26" s="89" t="s">
        <v>1667</v>
      </c>
      <c r="G26" s="275">
        <v>18310357656</v>
      </c>
      <c r="H26" s="289" t="s">
        <v>1668</v>
      </c>
      <c r="I26" s="289"/>
      <c r="J26" s="289"/>
      <c r="K26" s="289"/>
    </row>
    <row r="27" spans="1:11">
      <c r="A27" s="616"/>
      <c r="B27" s="616"/>
      <c r="C27" s="616"/>
      <c r="D27" s="647"/>
      <c r="E27" s="89" t="s">
        <v>1669</v>
      </c>
      <c r="F27" s="89" t="s">
        <v>1670</v>
      </c>
      <c r="G27" s="89">
        <v>18310339059</v>
      </c>
      <c r="H27" s="289" t="s">
        <v>1671</v>
      </c>
      <c r="I27" s="289"/>
      <c r="J27" s="289"/>
      <c r="K27" s="289"/>
    </row>
    <row r="28" spans="1:11">
      <c r="A28" s="616"/>
      <c r="B28" s="616"/>
      <c r="C28" s="616"/>
      <c r="D28" s="647"/>
      <c r="E28" s="89" t="s">
        <v>1672</v>
      </c>
      <c r="F28" s="89" t="s">
        <v>1673</v>
      </c>
      <c r="G28" s="89">
        <v>15600917038</v>
      </c>
      <c r="H28" s="289" t="s">
        <v>1674</v>
      </c>
      <c r="I28" s="289">
        <v>100</v>
      </c>
      <c r="J28" s="289" t="s">
        <v>1597</v>
      </c>
      <c r="K28" s="289"/>
    </row>
    <row r="29" spans="1:11">
      <c r="A29" s="616"/>
      <c r="B29" s="616"/>
      <c r="C29" s="616"/>
      <c r="D29" s="647" t="s">
        <v>1675</v>
      </c>
      <c r="E29" s="89" t="s">
        <v>1676</v>
      </c>
      <c r="F29" s="89" t="s">
        <v>1677</v>
      </c>
      <c r="G29" s="89">
        <v>15901388813</v>
      </c>
      <c r="H29" s="289" t="s">
        <v>1678</v>
      </c>
      <c r="I29" s="289">
        <v>250</v>
      </c>
      <c r="J29" s="289" t="s">
        <v>1597</v>
      </c>
      <c r="K29" s="289"/>
    </row>
    <row r="30" spans="1:11">
      <c r="A30" s="616"/>
      <c r="B30" s="616"/>
      <c r="C30" s="616"/>
      <c r="D30" s="647"/>
      <c r="E30" s="89" t="s">
        <v>1679</v>
      </c>
      <c r="F30" s="89" t="s">
        <v>1677</v>
      </c>
      <c r="G30" s="89">
        <v>15901388813</v>
      </c>
      <c r="H30" s="289" t="s">
        <v>1680</v>
      </c>
      <c r="I30" s="289">
        <v>300</v>
      </c>
      <c r="J30" s="289" t="s">
        <v>1597</v>
      </c>
      <c r="K30" s="289"/>
    </row>
    <row r="31" spans="1:11">
      <c r="A31" s="616"/>
      <c r="B31" s="616"/>
      <c r="C31" s="616"/>
      <c r="D31" s="647"/>
      <c r="E31" s="89" t="s">
        <v>1681</v>
      </c>
      <c r="F31" s="89" t="s">
        <v>1682</v>
      </c>
      <c r="G31" s="89">
        <v>18810638033</v>
      </c>
      <c r="H31" s="289" t="s">
        <v>1683</v>
      </c>
      <c r="I31" s="289"/>
      <c r="J31" s="289"/>
      <c r="K31" s="289"/>
    </row>
    <row r="32" spans="1:11">
      <c r="A32" s="616"/>
      <c r="B32" s="616"/>
      <c r="C32" s="616"/>
      <c r="D32" s="647"/>
      <c r="E32" s="89" t="s">
        <v>1684</v>
      </c>
      <c r="F32" s="89" t="s">
        <v>1685</v>
      </c>
      <c r="G32" s="89">
        <v>15726680779</v>
      </c>
      <c r="H32" s="289" t="s">
        <v>1686</v>
      </c>
      <c r="I32" s="289"/>
      <c r="J32" s="289"/>
      <c r="K32" s="289"/>
    </row>
    <row r="33" spans="1:11">
      <c r="A33" s="616"/>
      <c r="B33" s="616"/>
      <c r="C33" s="616"/>
      <c r="D33" s="646" t="s">
        <v>15</v>
      </c>
      <c r="E33" s="124" t="s">
        <v>1687</v>
      </c>
      <c r="F33" s="124" t="s">
        <v>26</v>
      </c>
      <c r="G33" s="123" t="s">
        <v>1688</v>
      </c>
      <c r="H33" s="296" t="s">
        <v>1232</v>
      </c>
      <c r="I33" s="296"/>
      <c r="J33" s="296"/>
      <c r="K33" s="296"/>
    </row>
    <row r="34" spans="1:11">
      <c r="A34" s="616"/>
      <c r="B34" s="616"/>
      <c r="C34" s="616"/>
      <c r="D34" s="646"/>
      <c r="E34" s="89" t="s">
        <v>1689</v>
      </c>
      <c r="F34" s="124" t="s">
        <v>26</v>
      </c>
      <c r="G34" s="123" t="s">
        <v>1688</v>
      </c>
      <c r="H34" s="289" t="s">
        <v>2972</v>
      </c>
      <c r="I34" s="289"/>
      <c r="J34" s="289"/>
      <c r="K34" s="289"/>
    </row>
    <row r="35" spans="1:11">
      <c r="A35" s="616"/>
      <c r="B35" s="616"/>
      <c r="C35" s="616"/>
      <c r="D35" s="646"/>
      <c r="E35" s="89" t="s">
        <v>1691</v>
      </c>
      <c r="F35" s="124" t="s">
        <v>26</v>
      </c>
      <c r="G35" s="123" t="s">
        <v>1688</v>
      </c>
      <c r="H35" s="289" t="s">
        <v>2973</v>
      </c>
      <c r="I35" s="289"/>
      <c r="J35" s="289"/>
      <c r="K35" s="289"/>
    </row>
    <row r="36" spans="1:11">
      <c r="A36" s="616"/>
      <c r="B36" s="616"/>
      <c r="C36" s="616"/>
      <c r="D36" s="647" t="s">
        <v>1693</v>
      </c>
      <c r="E36" s="89" t="s">
        <v>1694</v>
      </c>
      <c r="F36" s="89" t="s">
        <v>35</v>
      </c>
      <c r="G36" s="89">
        <v>18612580927</v>
      </c>
      <c r="H36" s="289" t="s">
        <v>1695</v>
      </c>
      <c r="I36" s="289"/>
      <c r="J36" s="289"/>
      <c r="K36" s="289"/>
    </row>
    <row r="37" spans="1:11">
      <c r="A37" s="616"/>
      <c r="B37" s="616"/>
      <c r="C37" s="616"/>
      <c r="D37" s="647"/>
      <c r="E37" s="89" t="s">
        <v>1696</v>
      </c>
      <c r="F37" s="89" t="s">
        <v>35</v>
      </c>
      <c r="G37" s="89">
        <v>18612580927</v>
      </c>
      <c r="H37" s="289" t="s">
        <v>1697</v>
      </c>
      <c r="I37" s="289"/>
      <c r="J37" s="289"/>
      <c r="K37" s="289"/>
    </row>
    <row r="38" spans="1:11">
      <c r="A38" s="616"/>
      <c r="B38" s="616"/>
      <c r="C38" s="616"/>
      <c r="D38" s="647" t="s">
        <v>1698</v>
      </c>
      <c r="E38" s="89" t="s">
        <v>1699</v>
      </c>
      <c r="F38" s="89" t="s">
        <v>46</v>
      </c>
      <c r="G38" s="89">
        <v>18401607217</v>
      </c>
      <c r="H38" s="289" t="s">
        <v>1700</v>
      </c>
      <c r="I38" s="289">
        <v>450</v>
      </c>
      <c r="J38" s="289" t="s">
        <v>1597</v>
      </c>
      <c r="K38" s="289"/>
    </row>
    <row r="39" spans="1:11">
      <c r="A39" s="616"/>
      <c r="B39" s="616"/>
      <c r="C39" s="616"/>
      <c r="D39" s="647"/>
      <c r="E39" s="89" t="s">
        <v>1701</v>
      </c>
      <c r="F39" s="89" t="s">
        <v>1702</v>
      </c>
      <c r="G39" s="89">
        <v>18813090569</v>
      </c>
      <c r="H39" s="289" t="s">
        <v>1703</v>
      </c>
      <c r="I39" s="289"/>
      <c r="J39" s="289"/>
      <c r="K39" s="289"/>
    </row>
    <row r="40" spans="1:11">
      <c r="A40" s="616"/>
      <c r="B40" s="616"/>
      <c r="C40" s="616"/>
      <c r="D40" s="647"/>
      <c r="E40" s="89" t="s">
        <v>1704</v>
      </c>
      <c r="F40" s="89" t="s">
        <v>46</v>
      </c>
      <c r="G40" s="89">
        <v>18401607217</v>
      </c>
      <c r="H40" s="289" t="s">
        <v>1705</v>
      </c>
      <c r="I40" s="289"/>
      <c r="J40" s="289"/>
      <c r="K40" s="289"/>
    </row>
    <row r="41" spans="1:11">
      <c r="A41" s="616"/>
      <c r="B41" s="616"/>
      <c r="C41" s="616"/>
      <c r="D41" s="647" t="s">
        <v>1706</v>
      </c>
      <c r="E41" s="89" t="s">
        <v>3039</v>
      </c>
      <c r="F41" s="89" t="s">
        <v>1708</v>
      </c>
      <c r="G41" s="89">
        <v>13126789791</v>
      </c>
      <c r="H41" s="289" t="s">
        <v>1709</v>
      </c>
      <c r="I41" s="289"/>
      <c r="J41" s="289"/>
      <c r="K41" s="289"/>
    </row>
    <row r="42" spans="1:11">
      <c r="A42" s="616"/>
      <c r="B42" s="616"/>
      <c r="C42" s="616"/>
      <c r="D42" s="647"/>
      <c r="E42" s="89" t="s">
        <v>1710</v>
      </c>
      <c r="F42" s="89" t="s">
        <v>1708</v>
      </c>
      <c r="G42" s="89">
        <v>13126789791</v>
      </c>
      <c r="H42" s="124" t="s">
        <v>2974</v>
      </c>
      <c r="I42" s="289"/>
      <c r="J42" s="289"/>
      <c r="K42" s="289"/>
    </row>
    <row r="43" spans="1:11">
      <c r="A43" s="616"/>
      <c r="B43" s="616"/>
      <c r="C43" s="616"/>
      <c r="D43" s="647"/>
      <c r="E43" s="89" t="s">
        <v>1712</v>
      </c>
      <c r="F43" s="89" t="s">
        <v>1708</v>
      </c>
      <c r="G43" s="89">
        <v>13126789791</v>
      </c>
      <c r="H43" s="289" t="s">
        <v>1713</v>
      </c>
      <c r="I43" s="289"/>
      <c r="J43" s="289"/>
      <c r="K43" s="289"/>
    </row>
    <row r="44" spans="1:11">
      <c r="A44" s="616"/>
      <c r="B44" s="616"/>
      <c r="C44" s="616"/>
      <c r="D44" s="647" t="s">
        <v>1714</v>
      </c>
      <c r="E44" s="89" t="s">
        <v>1715</v>
      </c>
      <c r="F44" s="89" t="s">
        <v>71</v>
      </c>
      <c r="G44" s="89">
        <v>18401607323</v>
      </c>
      <c r="H44" s="289" t="s">
        <v>1716</v>
      </c>
      <c r="I44" s="289"/>
      <c r="J44" s="289"/>
      <c r="K44" s="289"/>
    </row>
    <row r="45" spans="1:11">
      <c r="A45" s="616"/>
      <c r="B45" s="616"/>
      <c r="C45" s="616"/>
      <c r="D45" s="647"/>
      <c r="E45" s="89" t="s">
        <v>1717</v>
      </c>
      <c r="F45" s="89" t="s">
        <v>1718</v>
      </c>
      <c r="G45" s="89">
        <v>17888842110</v>
      </c>
      <c r="H45" s="289" t="s">
        <v>1719</v>
      </c>
      <c r="I45" s="289"/>
      <c r="J45" s="289"/>
      <c r="K45" s="289"/>
    </row>
    <row r="46" spans="1:11">
      <c r="A46" s="616"/>
      <c r="B46" s="616"/>
      <c r="C46" s="616"/>
      <c r="D46" s="647"/>
      <c r="E46" s="89" t="s">
        <v>1720</v>
      </c>
      <c r="F46" s="89" t="s">
        <v>1721</v>
      </c>
      <c r="G46" s="89">
        <v>18401607376</v>
      </c>
      <c r="H46" s="124" t="s">
        <v>1722</v>
      </c>
      <c r="I46" s="289"/>
      <c r="J46" s="289"/>
      <c r="K46" s="289"/>
    </row>
    <row r="47" spans="1:11">
      <c r="A47" s="616"/>
      <c r="B47" s="616"/>
      <c r="C47" s="616"/>
      <c r="D47" s="647"/>
      <c r="E47" s="89" t="s">
        <v>1723</v>
      </c>
      <c r="F47" s="89" t="s">
        <v>71</v>
      </c>
      <c r="G47" s="89">
        <v>18401607323</v>
      </c>
      <c r="H47" s="124" t="s">
        <v>2975</v>
      </c>
      <c r="I47" s="289"/>
      <c r="J47" s="289"/>
      <c r="K47" s="289"/>
    </row>
    <row r="48" spans="1:11">
      <c r="A48" s="616"/>
      <c r="B48" s="616"/>
      <c r="C48" s="616"/>
      <c r="D48" s="647" t="s">
        <v>1726</v>
      </c>
      <c r="E48" s="89" t="s">
        <v>1727</v>
      </c>
      <c r="F48" s="89" t="s">
        <v>80</v>
      </c>
      <c r="G48" s="89">
        <v>15201645716</v>
      </c>
      <c r="H48" s="289" t="s">
        <v>1728</v>
      </c>
      <c r="I48" s="289"/>
      <c r="J48" s="289"/>
      <c r="K48" s="289"/>
    </row>
    <row r="49" spans="1:11">
      <c r="A49" s="616"/>
      <c r="B49" s="616"/>
      <c r="C49" s="616"/>
      <c r="D49" s="647"/>
      <c r="E49" s="89" t="s">
        <v>1729</v>
      </c>
      <c r="F49" s="89" t="s">
        <v>80</v>
      </c>
      <c r="G49" s="89">
        <v>15201645716</v>
      </c>
      <c r="H49" s="289" t="s">
        <v>1730</v>
      </c>
      <c r="I49" s="289"/>
      <c r="J49" s="289"/>
      <c r="K49" s="289"/>
    </row>
    <row r="50" spans="1:11">
      <c r="A50" s="616"/>
      <c r="B50" s="616"/>
      <c r="C50" s="616"/>
      <c r="D50" s="647"/>
      <c r="E50" s="89" t="s">
        <v>1731</v>
      </c>
      <c r="F50" s="89" t="s">
        <v>80</v>
      </c>
      <c r="G50" s="89">
        <v>15201645716</v>
      </c>
      <c r="H50" s="289" t="s">
        <v>1732</v>
      </c>
      <c r="I50" s="289"/>
      <c r="J50" s="289"/>
      <c r="K50" s="289"/>
    </row>
    <row r="51" spans="1:11">
      <c r="A51" s="616"/>
      <c r="B51" s="616"/>
      <c r="C51" s="616"/>
      <c r="D51" s="647" t="s">
        <v>1733</v>
      </c>
      <c r="E51" s="89" t="s">
        <v>993</v>
      </c>
      <c r="F51" s="89" t="s">
        <v>91</v>
      </c>
      <c r="G51" s="89">
        <v>18811717958</v>
      </c>
      <c r="H51" s="289" t="s">
        <v>1734</v>
      </c>
      <c r="I51" s="289"/>
      <c r="J51" s="289"/>
      <c r="K51" s="289"/>
    </row>
    <row r="52" spans="1:11">
      <c r="A52" s="616"/>
      <c r="B52" s="616"/>
      <c r="C52" s="616"/>
      <c r="D52" s="647"/>
      <c r="E52" s="89" t="s">
        <v>1735</v>
      </c>
      <c r="F52" s="89" t="s">
        <v>1736</v>
      </c>
      <c r="G52" s="89">
        <v>18801035112</v>
      </c>
      <c r="H52" s="289" t="s">
        <v>1737</v>
      </c>
      <c r="I52" s="289"/>
      <c r="J52" s="289"/>
      <c r="K52" s="289"/>
    </row>
    <row r="53" spans="1:11">
      <c r="A53" s="616"/>
      <c r="B53" s="616"/>
      <c r="C53" s="616"/>
      <c r="D53" s="647" t="s">
        <v>1738</v>
      </c>
      <c r="E53" s="89" t="s">
        <v>1739</v>
      </c>
      <c r="F53" s="89" t="s">
        <v>101</v>
      </c>
      <c r="G53" s="89">
        <v>13488812898</v>
      </c>
      <c r="H53" s="289" t="s">
        <v>1740</v>
      </c>
      <c r="I53" s="289"/>
      <c r="J53" s="289"/>
      <c r="K53" s="289"/>
    </row>
    <row r="54" spans="1:11">
      <c r="A54" s="616"/>
      <c r="B54" s="616"/>
      <c r="C54" s="616"/>
      <c r="D54" s="647"/>
      <c r="E54" s="89" t="s">
        <v>1741</v>
      </c>
      <c r="F54" s="89" t="s">
        <v>101</v>
      </c>
      <c r="G54" s="89">
        <v>13488812898</v>
      </c>
      <c r="H54" s="289" t="s">
        <v>1742</v>
      </c>
      <c r="I54" s="289"/>
      <c r="J54" s="289"/>
      <c r="K54" s="289"/>
    </row>
    <row r="55" spans="1:11">
      <c r="A55" s="616"/>
      <c r="B55" s="616"/>
      <c r="C55" s="616"/>
      <c r="D55" s="647"/>
      <c r="E55" s="89" t="s">
        <v>1743</v>
      </c>
      <c r="F55" s="89" t="s">
        <v>101</v>
      </c>
      <c r="G55" s="89">
        <v>13488812898</v>
      </c>
      <c r="H55" s="289" t="s">
        <v>1744</v>
      </c>
      <c r="I55" s="289"/>
      <c r="J55" s="289"/>
      <c r="K55" s="289"/>
    </row>
    <row r="56" spans="1:11">
      <c r="A56" s="616"/>
      <c r="B56" s="616"/>
      <c r="C56" s="616"/>
      <c r="D56" s="647" t="s">
        <v>1745</v>
      </c>
      <c r="E56" s="89" t="s">
        <v>1746</v>
      </c>
      <c r="F56" s="89" t="s">
        <v>105</v>
      </c>
      <c r="G56" s="89">
        <v>15210507492</v>
      </c>
      <c r="H56" s="289" t="s">
        <v>1747</v>
      </c>
      <c r="I56" s="289"/>
      <c r="J56" s="289"/>
      <c r="K56" s="289"/>
    </row>
    <row r="57" spans="1:11">
      <c r="A57" s="616"/>
      <c r="B57" s="616"/>
      <c r="C57" s="616"/>
      <c r="D57" s="647"/>
      <c r="E57" s="89" t="s">
        <v>1748</v>
      </c>
      <c r="F57" s="89" t="s">
        <v>105</v>
      </c>
      <c r="G57" s="89">
        <v>15210507492</v>
      </c>
      <c r="H57" s="124" t="s">
        <v>2977</v>
      </c>
      <c r="I57" s="289"/>
      <c r="J57" s="289"/>
      <c r="K57" s="289"/>
    </row>
    <row r="58" spans="1:11">
      <c r="A58" s="616"/>
      <c r="B58" s="616"/>
      <c r="C58" s="616"/>
      <c r="D58" s="647" t="s">
        <v>1750</v>
      </c>
      <c r="E58" s="89" t="s">
        <v>1694</v>
      </c>
      <c r="F58" s="89" t="s">
        <v>1751</v>
      </c>
      <c r="G58" s="89">
        <v>15810540470</v>
      </c>
      <c r="H58" s="289" t="s">
        <v>1752</v>
      </c>
      <c r="I58" s="289"/>
      <c r="J58" s="289"/>
      <c r="K58" s="289"/>
    </row>
    <row r="59" spans="1:11">
      <c r="A59" s="616"/>
      <c r="B59" s="616"/>
      <c r="C59" s="616"/>
      <c r="D59" s="647"/>
      <c r="E59" s="89" t="s">
        <v>1753</v>
      </c>
      <c r="F59" s="89" t="s">
        <v>1751</v>
      </c>
      <c r="G59" s="89">
        <v>15810540470</v>
      </c>
      <c r="H59" s="289" t="s">
        <v>1754</v>
      </c>
      <c r="I59" s="289"/>
      <c r="J59" s="289"/>
      <c r="K59" s="289"/>
    </row>
    <row r="60" spans="1:11">
      <c r="A60" s="616"/>
      <c r="B60" s="616"/>
      <c r="C60" s="616"/>
      <c r="D60" s="647"/>
      <c r="E60" s="89" t="s">
        <v>1755</v>
      </c>
      <c r="F60" s="89" t="s">
        <v>1751</v>
      </c>
      <c r="G60" s="89">
        <v>15810540470</v>
      </c>
      <c r="H60" s="289" t="s">
        <v>1756</v>
      </c>
      <c r="I60" s="289"/>
      <c r="J60" s="289"/>
      <c r="K60" s="289"/>
    </row>
    <row r="61" spans="1:11">
      <c r="A61" s="616"/>
      <c r="B61" s="616"/>
      <c r="C61" s="616"/>
      <c r="D61" s="647" t="s">
        <v>1757</v>
      </c>
      <c r="E61" s="89" t="s">
        <v>1758</v>
      </c>
      <c r="F61" s="89" t="s">
        <v>1759</v>
      </c>
      <c r="G61" s="89">
        <v>15210980261</v>
      </c>
      <c r="H61" s="289" t="s">
        <v>1760</v>
      </c>
      <c r="I61" s="289"/>
      <c r="J61" s="289"/>
      <c r="K61" s="289"/>
    </row>
    <row r="62" spans="1:11">
      <c r="A62" s="616"/>
      <c r="B62" s="616"/>
      <c r="C62" s="616"/>
      <c r="D62" s="647"/>
      <c r="E62" s="89" t="s">
        <v>1761</v>
      </c>
      <c r="F62" s="89" t="s">
        <v>1759</v>
      </c>
      <c r="G62" s="89">
        <v>15210980261</v>
      </c>
      <c r="H62" s="289" t="s">
        <v>1762</v>
      </c>
      <c r="I62" s="289"/>
      <c r="J62" s="289"/>
      <c r="K62" s="289"/>
    </row>
    <row r="63" spans="1:11">
      <c r="A63" s="616"/>
      <c r="B63" s="616"/>
      <c r="C63" s="616"/>
      <c r="D63" s="647" t="s">
        <v>1763</v>
      </c>
      <c r="E63" s="89" t="s">
        <v>1764</v>
      </c>
      <c r="F63" s="89" t="s">
        <v>132</v>
      </c>
      <c r="G63" s="89">
        <v>18813049436</v>
      </c>
      <c r="H63" s="289" t="s">
        <v>1765</v>
      </c>
      <c r="I63" s="289"/>
      <c r="J63" s="289"/>
      <c r="K63" s="289"/>
    </row>
    <row r="64" spans="1:11">
      <c r="A64" s="616"/>
      <c r="B64" s="616"/>
      <c r="C64" s="616"/>
      <c r="D64" s="647"/>
      <c r="E64" s="89" t="s">
        <v>1766</v>
      </c>
      <c r="F64" s="89" t="s">
        <v>132</v>
      </c>
      <c r="G64" s="89">
        <v>18813049436</v>
      </c>
      <c r="H64" s="289" t="s">
        <v>1767</v>
      </c>
      <c r="I64" s="289"/>
      <c r="J64" s="289"/>
      <c r="K64" s="289"/>
    </row>
    <row r="65" spans="1:11">
      <c r="A65" s="616"/>
      <c r="B65" s="616"/>
      <c r="C65" s="616"/>
      <c r="D65" s="647" t="s">
        <v>1768</v>
      </c>
      <c r="E65" s="89" t="s">
        <v>1769</v>
      </c>
      <c r="F65" s="89" t="s">
        <v>1770</v>
      </c>
      <c r="G65" s="123" t="s">
        <v>1771</v>
      </c>
      <c r="H65" s="289" t="s">
        <v>1772</v>
      </c>
      <c r="I65" s="289"/>
      <c r="J65" s="289"/>
      <c r="K65" s="289"/>
    </row>
    <row r="66" spans="1:11">
      <c r="A66" s="616"/>
      <c r="B66" s="616"/>
      <c r="C66" s="616"/>
      <c r="D66" s="647"/>
      <c r="E66" s="89" t="s">
        <v>1773</v>
      </c>
      <c r="F66" s="89" t="s">
        <v>1770</v>
      </c>
      <c r="G66" s="123" t="s">
        <v>1771</v>
      </c>
      <c r="H66" s="289" t="s">
        <v>1774</v>
      </c>
      <c r="I66" s="289"/>
      <c r="J66" s="289"/>
      <c r="K66" s="289"/>
    </row>
    <row r="67" spans="1:11">
      <c r="A67" s="616"/>
      <c r="B67" s="616"/>
      <c r="C67" s="616"/>
      <c r="D67" s="647" t="s">
        <v>1775</v>
      </c>
      <c r="E67" s="89" t="s">
        <v>1776</v>
      </c>
      <c r="F67" s="89" t="s">
        <v>160</v>
      </c>
      <c r="G67" s="89">
        <v>18510070996</v>
      </c>
      <c r="H67" s="289" t="s">
        <v>1777</v>
      </c>
      <c r="I67" s="289"/>
      <c r="J67" s="289"/>
      <c r="K67" s="289"/>
    </row>
    <row r="68" spans="1:11">
      <c r="A68" s="616"/>
      <c r="B68" s="616"/>
      <c r="C68" s="616"/>
      <c r="D68" s="647"/>
      <c r="E68" s="89" t="s">
        <v>1778</v>
      </c>
      <c r="F68" s="89" t="s">
        <v>165</v>
      </c>
      <c r="G68" s="89">
        <v>15011306178</v>
      </c>
      <c r="H68" s="289" t="s">
        <v>1779</v>
      </c>
      <c r="I68" s="289"/>
      <c r="J68" s="289"/>
      <c r="K68" s="289"/>
    </row>
    <row r="69" spans="1:11">
      <c r="A69" s="616"/>
      <c r="B69" s="616"/>
      <c r="C69" s="616"/>
      <c r="D69" s="647" t="s">
        <v>1780</v>
      </c>
      <c r="E69" s="89" t="s">
        <v>1781</v>
      </c>
      <c r="F69" s="89" t="s">
        <v>1782</v>
      </c>
      <c r="G69" s="89">
        <v>13488751948</v>
      </c>
      <c r="H69" s="289" t="s">
        <v>1783</v>
      </c>
      <c r="I69" s="289"/>
      <c r="J69" s="289"/>
      <c r="K69" s="289"/>
    </row>
    <row r="70" spans="1:11">
      <c r="A70" s="616"/>
      <c r="B70" s="616"/>
      <c r="C70" s="616"/>
      <c r="D70" s="647"/>
      <c r="E70" s="89" t="s">
        <v>1784</v>
      </c>
      <c r="F70" s="89" t="s">
        <v>1782</v>
      </c>
      <c r="G70" s="89">
        <v>13488751948</v>
      </c>
      <c r="H70" s="289" t="s">
        <v>1785</v>
      </c>
      <c r="I70" s="289"/>
      <c r="J70" s="289"/>
      <c r="K70" s="289"/>
    </row>
    <row r="71" spans="1:11">
      <c r="A71" s="616"/>
      <c r="B71" s="616"/>
      <c r="C71" s="616"/>
      <c r="D71" s="647" t="s">
        <v>199</v>
      </c>
      <c r="E71" s="89" t="s">
        <v>2978</v>
      </c>
      <c r="F71" s="89" t="s">
        <v>1787</v>
      </c>
      <c r="G71" s="89">
        <v>18811472015</v>
      </c>
      <c r="H71" s="124" t="s">
        <v>2979</v>
      </c>
      <c r="I71" s="289"/>
      <c r="J71" s="289"/>
      <c r="K71" s="289"/>
    </row>
    <row r="72" spans="1:11">
      <c r="A72" s="616"/>
      <c r="B72" s="616"/>
      <c r="C72" s="616"/>
      <c r="D72" s="647"/>
      <c r="E72" s="89" t="s">
        <v>1789</v>
      </c>
      <c r="F72" s="89" t="s">
        <v>201</v>
      </c>
      <c r="G72" s="89">
        <v>17801099630</v>
      </c>
      <c r="H72" s="289" t="s">
        <v>1790</v>
      </c>
      <c r="I72" s="289"/>
      <c r="J72" s="289"/>
      <c r="K72" s="289"/>
    </row>
    <row r="73" spans="1:11">
      <c r="A73" s="616"/>
      <c r="B73" s="616"/>
      <c r="C73" s="616"/>
      <c r="D73" s="647" t="s">
        <v>210</v>
      </c>
      <c r="E73" s="89" t="s">
        <v>1791</v>
      </c>
      <c r="F73" s="89" t="s">
        <v>212</v>
      </c>
      <c r="G73" s="89">
        <v>15201409877</v>
      </c>
      <c r="H73" s="289" t="s">
        <v>1792</v>
      </c>
      <c r="I73" s="289"/>
      <c r="J73" s="289"/>
      <c r="K73" s="289"/>
    </row>
    <row r="74" spans="1:11">
      <c r="A74" s="616"/>
      <c r="B74" s="616"/>
      <c r="C74" s="616"/>
      <c r="D74" s="647"/>
      <c r="E74" s="89" t="s">
        <v>1793</v>
      </c>
      <c r="F74" s="89" t="s">
        <v>212</v>
      </c>
      <c r="G74" s="89">
        <v>15201409877</v>
      </c>
      <c r="H74" s="289" t="s">
        <v>1794</v>
      </c>
      <c r="I74" s="289"/>
      <c r="J74" s="289"/>
      <c r="K74" s="289"/>
    </row>
  </sheetData>
  <mergeCells count="29">
    <mergeCell ref="D69:D70"/>
    <mergeCell ref="D71:D72"/>
    <mergeCell ref="D73:D74"/>
    <mergeCell ref="D58:D60"/>
    <mergeCell ref="D61:D62"/>
    <mergeCell ref="D63:D64"/>
    <mergeCell ref="D65:D66"/>
    <mergeCell ref="D67:D68"/>
    <mergeCell ref="D44:D47"/>
    <mergeCell ref="D48:D50"/>
    <mergeCell ref="D51:D52"/>
    <mergeCell ref="D53:D55"/>
    <mergeCell ref="D56:D57"/>
    <mergeCell ref="A1:K1"/>
    <mergeCell ref="A3:A74"/>
    <mergeCell ref="B3:B74"/>
    <mergeCell ref="C3:C74"/>
    <mergeCell ref="D3:D5"/>
    <mergeCell ref="D6:D9"/>
    <mergeCell ref="D10:D14"/>
    <mergeCell ref="D15:D17"/>
    <mergeCell ref="D18:D21"/>
    <mergeCell ref="D22:D25"/>
    <mergeCell ref="D26:D28"/>
    <mergeCell ref="D29:D32"/>
    <mergeCell ref="D33:D35"/>
    <mergeCell ref="D36:D37"/>
    <mergeCell ref="D38:D40"/>
    <mergeCell ref="D41:D43"/>
  </mergeCells>
  <phoneticPr fontId="3" type="noConversion"/>
  <pageMargins left="0.75" right="0.75" top="1" bottom="1" header="0.51180555555555596" footer="0.51180555555555596"/>
  <pageSetup paperSize="9" scale="75" orientation="landscape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9"/>
  <sheetViews>
    <sheetView workbookViewId="0">
      <selection activeCell="H32" sqref="H32"/>
    </sheetView>
  </sheetViews>
  <sheetFormatPr defaultColWidth="9" defaultRowHeight="13.5"/>
  <cols>
    <col min="1" max="1" width="14.125" style="1" customWidth="1"/>
    <col min="2" max="2" width="5.125" style="1" customWidth="1"/>
    <col min="3" max="3" width="44.125" style="2" customWidth="1"/>
    <col min="4" max="4" width="9.125" style="1" customWidth="1"/>
    <col min="5" max="5" width="12" style="1" customWidth="1"/>
    <col min="6" max="6" width="12.625" style="1" hidden="1" customWidth="1"/>
    <col min="7" max="7" width="8.375" style="1" customWidth="1"/>
    <col min="8" max="8" width="9.625" style="1" customWidth="1"/>
    <col min="9" max="9" width="10.125" style="1" customWidth="1"/>
    <col min="10" max="10" width="12.625" style="1" customWidth="1"/>
    <col min="11" max="11" width="9.625" style="3" customWidth="1"/>
    <col min="12" max="12" width="26" style="4" customWidth="1"/>
  </cols>
  <sheetData>
    <row r="1" spans="1:12" ht="33.6" customHeight="1">
      <c r="A1" s="667" t="s">
        <v>3088</v>
      </c>
      <c r="B1" s="667"/>
      <c r="C1" s="667"/>
      <c r="D1" s="667"/>
      <c r="E1" s="667"/>
      <c r="F1" s="668"/>
      <c r="G1" s="668"/>
      <c r="H1" s="668"/>
      <c r="I1" s="668"/>
      <c r="J1" s="668"/>
      <c r="K1" s="667"/>
      <c r="L1" s="667"/>
    </row>
    <row r="2" spans="1:12" ht="22.5" customHeight="1">
      <c r="A2" s="130" t="s">
        <v>3</v>
      </c>
      <c r="B2" s="130" t="s">
        <v>4</v>
      </c>
      <c r="C2" s="133" t="s">
        <v>5</v>
      </c>
      <c r="D2" s="130" t="s">
        <v>6</v>
      </c>
      <c r="E2" s="130" t="s">
        <v>7</v>
      </c>
      <c r="F2" s="131" t="s">
        <v>1584</v>
      </c>
      <c r="G2" s="134" t="s">
        <v>10</v>
      </c>
      <c r="H2" s="134" t="s">
        <v>1586</v>
      </c>
      <c r="I2" s="134" t="s">
        <v>3079</v>
      </c>
      <c r="J2" s="24" t="s">
        <v>3080</v>
      </c>
      <c r="K2" s="142" t="s">
        <v>3081</v>
      </c>
      <c r="L2" s="142" t="s">
        <v>13</v>
      </c>
    </row>
    <row r="3" spans="1:12" ht="22.5" customHeight="1">
      <c r="A3" s="648" t="s">
        <v>1796</v>
      </c>
      <c r="B3" s="147">
        <v>1</v>
      </c>
      <c r="C3" s="147" t="s">
        <v>1797</v>
      </c>
      <c r="D3" s="147" t="s">
        <v>1798</v>
      </c>
      <c r="E3" s="147">
        <v>15201651246</v>
      </c>
      <c r="F3" s="52"/>
      <c r="G3" s="52">
        <v>200</v>
      </c>
      <c r="H3" s="52">
        <v>200</v>
      </c>
      <c r="I3" s="52">
        <v>200</v>
      </c>
      <c r="J3" s="52">
        <f>AVERAGE(H3:I3)</f>
        <v>200</v>
      </c>
      <c r="K3" s="52">
        <v>30</v>
      </c>
      <c r="L3" s="58" t="s">
        <v>1604</v>
      </c>
    </row>
    <row r="4" spans="1:12" ht="22.5" customHeight="1">
      <c r="A4" s="648"/>
      <c r="B4" s="147">
        <v>2</v>
      </c>
      <c r="C4" s="147" t="s">
        <v>1800</v>
      </c>
      <c r="D4" s="147" t="s">
        <v>1798</v>
      </c>
      <c r="E4" s="147">
        <v>15201651246</v>
      </c>
      <c r="F4" s="52"/>
      <c r="G4" s="52">
        <v>100</v>
      </c>
      <c r="H4" s="52">
        <v>100</v>
      </c>
      <c r="I4" s="52">
        <v>100</v>
      </c>
      <c r="J4" s="52">
        <f t="shared" ref="J4" si="0">AVERAGE(H4:I4)</f>
        <v>100</v>
      </c>
      <c r="K4" s="52">
        <v>15</v>
      </c>
      <c r="L4" s="58" t="s">
        <v>1725</v>
      </c>
    </row>
    <row r="5" spans="1:12" ht="22.5" customHeight="1">
      <c r="A5" s="648"/>
      <c r="B5" s="147">
        <v>3</v>
      </c>
      <c r="C5" s="147" t="s">
        <v>1803</v>
      </c>
      <c r="D5" s="147" t="s">
        <v>1798</v>
      </c>
      <c r="E5" s="147">
        <v>15201651246</v>
      </c>
      <c r="F5" s="52"/>
      <c r="G5" s="52">
        <v>100</v>
      </c>
      <c r="H5" s="52">
        <v>100</v>
      </c>
      <c r="I5" s="52">
        <v>100</v>
      </c>
      <c r="J5" s="52">
        <f t="shared" ref="J5" si="1">AVERAGE(H5:I5)</f>
        <v>100</v>
      </c>
      <c r="K5" s="52">
        <v>15</v>
      </c>
      <c r="L5" s="57" t="s">
        <v>1617</v>
      </c>
    </row>
    <row r="6" spans="1:12" ht="22.5" customHeight="1">
      <c r="A6" s="660" t="s">
        <v>1805</v>
      </c>
      <c r="B6" s="122">
        <v>1</v>
      </c>
      <c r="C6" s="122" t="s">
        <v>1806</v>
      </c>
      <c r="D6" s="122" t="s">
        <v>1807</v>
      </c>
      <c r="E6" s="123" t="s">
        <v>1808</v>
      </c>
      <c r="F6" s="52"/>
      <c r="G6" s="52">
        <v>288</v>
      </c>
      <c r="H6" s="52">
        <v>200</v>
      </c>
      <c r="I6" s="52">
        <v>200</v>
      </c>
      <c r="J6" s="52">
        <f t="shared" ref="J6" si="2">AVERAGE(H6:I6)</f>
        <v>200</v>
      </c>
      <c r="K6" s="52">
        <v>13</v>
      </c>
      <c r="L6" s="58" t="s">
        <v>129</v>
      </c>
    </row>
    <row r="7" spans="1:12" ht="22.5" customHeight="1">
      <c r="A7" s="660"/>
      <c r="B7" s="124">
        <v>3</v>
      </c>
      <c r="C7" s="125" t="s">
        <v>1810</v>
      </c>
      <c r="D7" s="122" t="s">
        <v>1807</v>
      </c>
      <c r="E7" s="123" t="s">
        <v>1808</v>
      </c>
      <c r="F7" s="52"/>
      <c r="G7" s="52">
        <v>200</v>
      </c>
      <c r="H7" s="52">
        <v>200</v>
      </c>
      <c r="I7" s="52">
        <v>150</v>
      </c>
      <c r="J7" s="52">
        <f t="shared" ref="J7:J25" si="3">AVERAGE(H7:I7)</f>
        <v>175</v>
      </c>
      <c r="K7" s="52">
        <v>13</v>
      </c>
      <c r="L7" s="58" t="s">
        <v>1604</v>
      </c>
    </row>
    <row r="8" spans="1:12" ht="22.5" customHeight="1">
      <c r="A8" s="660"/>
      <c r="B8" s="122">
        <v>4</v>
      </c>
      <c r="C8" s="125" t="s">
        <v>1812</v>
      </c>
      <c r="D8" s="122" t="s">
        <v>1807</v>
      </c>
      <c r="E8" s="123" t="s">
        <v>1808</v>
      </c>
      <c r="F8" s="52"/>
      <c r="G8" s="52">
        <v>240</v>
      </c>
      <c r="H8" s="52">
        <v>200</v>
      </c>
      <c r="I8" s="52">
        <v>200</v>
      </c>
      <c r="J8" s="52">
        <f t="shared" si="3"/>
        <v>200</v>
      </c>
      <c r="K8" s="52">
        <v>13</v>
      </c>
      <c r="L8" s="57" t="s">
        <v>1617</v>
      </c>
    </row>
    <row r="9" spans="1:12" ht="22.5" customHeight="1">
      <c r="A9" s="660" t="s">
        <v>231</v>
      </c>
      <c r="B9" s="122">
        <v>1</v>
      </c>
      <c r="C9" s="125" t="s">
        <v>1814</v>
      </c>
      <c r="D9" s="122" t="s">
        <v>1815</v>
      </c>
      <c r="E9" s="123" t="s">
        <v>1816</v>
      </c>
      <c r="F9" s="52"/>
      <c r="G9" s="52">
        <v>400</v>
      </c>
      <c r="H9" s="52">
        <v>200</v>
      </c>
      <c r="I9" s="52">
        <v>200</v>
      </c>
      <c r="J9" s="52">
        <f t="shared" si="3"/>
        <v>200</v>
      </c>
      <c r="K9" s="52">
        <v>23</v>
      </c>
      <c r="L9" s="58" t="s">
        <v>195</v>
      </c>
    </row>
    <row r="10" spans="1:12" ht="22.5" customHeight="1">
      <c r="A10" s="660"/>
      <c r="B10" s="122">
        <v>3</v>
      </c>
      <c r="C10" s="122" t="s">
        <v>1818</v>
      </c>
      <c r="D10" s="122" t="s">
        <v>1815</v>
      </c>
      <c r="E10" s="123" t="s">
        <v>1816</v>
      </c>
      <c r="F10" s="52"/>
      <c r="G10" s="52">
        <v>300</v>
      </c>
      <c r="H10" s="52">
        <v>300</v>
      </c>
      <c r="I10" s="52">
        <v>150</v>
      </c>
      <c r="J10" s="52">
        <f t="shared" si="3"/>
        <v>225</v>
      </c>
      <c r="K10" s="52">
        <v>23</v>
      </c>
      <c r="L10" s="58" t="s">
        <v>195</v>
      </c>
    </row>
    <row r="11" spans="1:12" ht="22.5" customHeight="1">
      <c r="A11" s="660" t="s">
        <v>249</v>
      </c>
      <c r="B11" s="122">
        <v>1</v>
      </c>
      <c r="C11" s="122" t="s">
        <v>1820</v>
      </c>
      <c r="D11" s="122" t="s">
        <v>1821</v>
      </c>
      <c r="E11" s="123" t="s">
        <v>1822</v>
      </c>
      <c r="F11" s="52"/>
      <c r="G11" s="52">
        <v>220</v>
      </c>
      <c r="H11" s="52">
        <v>220</v>
      </c>
      <c r="I11" s="52">
        <v>150</v>
      </c>
      <c r="J11" s="52">
        <f t="shared" si="3"/>
        <v>185</v>
      </c>
      <c r="K11" s="52">
        <v>15</v>
      </c>
      <c r="L11" s="58" t="s">
        <v>1604</v>
      </c>
    </row>
    <row r="12" spans="1:12" ht="22.5" customHeight="1">
      <c r="A12" s="660"/>
      <c r="B12" s="124">
        <v>3</v>
      </c>
      <c r="C12" s="125" t="s">
        <v>1825</v>
      </c>
      <c r="D12" s="122" t="s">
        <v>1821</v>
      </c>
      <c r="E12" s="123" t="s">
        <v>1822</v>
      </c>
      <c r="F12" s="52"/>
      <c r="G12" s="52">
        <v>182</v>
      </c>
      <c r="H12" s="52">
        <v>182</v>
      </c>
      <c r="I12" s="52">
        <v>150</v>
      </c>
      <c r="J12" s="52">
        <f t="shared" si="3"/>
        <v>166</v>
      </c>
      <c r="K12" s="52">
        <v>22</v>
      </c>
      <c r="L12" s="58" t="s">
        <v>1649</v>
      </c>
    </row>
    <row r="13" spans="1:12" ht="22.5" customHeight="1">
      <c r="A13" s="660"/>
      <c r="B13" s="122">
        <v>4</v>
      </c>
      <c r="C13" s="125" t="s">
        <v>1827</v>
      </c>
      <c r="D13" s="122" t="s">
        <v>1821</v>
      </c>
      <c r="E13" s="123" t="s">
        <v>1822</v>
      </c>
      <c r="F13" s="52"/>
      <c r="G13" s="52">
        <v>680</v>
      </c>
      <c r="H13" s="52">
        <v>300</v>
      </c>
      <c r="I13" s="52">
        <v>300</v>
      </c>
      <c r="J13" s="52">
        <f t="shared" si="3"/>
        <v>300</v>
      </c>
      <c r="K13" s="52">
        <v>22</v>
      </c>
      <c r="L13" s="58" t="s">
        <v>195</v>
      </c>
    </row>
    <row r="14" spans="1:12" ht="22.5" customHeight="1">
      <c r="A14" s="660" t="s">
        <v>807</v>
      </c>
      <c r="B14" s="122">
        <v>1</v>
      </c>
      <c r="C14" s="147" t="s">
        <v>1829</v>
      </c>
      <c r="D14" s="122" t="s">
        <v>264</v>
      </c>
      <c r="E14" s="123" t="s">
        <v>3089</v>
      </c>
      <c r="F14" s="52"/>
      <c r="G14" s="52">
        <v>200</v>
      </c>
      <c r="H14" s="52">
        <v>100</v>
      </c>
      <c r="I14" s="52">
        <v>150</v>
      </c>
      <c r="J14" s="52">
        <f t="shared" si="3"/>
        <v>125</v>
      </c>
      <c r="K14" s="52">
        <v>9</v>
      </c>
      <c r="L14" s="58" t="s">
        <v>1604</v>
      </c>
    </row>
    <row r="15" spans="1:12" ht="22.5" customHeight="1">
      <c r="A15" s="660"/>
      <c r="B15" s="124">
        <v>2</v>
      </c>
      <c r="C15" s="147" t="s">
        <v>1831</v>
      </c>
      <c r="D15" s="122" t="s">
        <v>264</v>
      </c>
      <c r="E15" s="123" t="s">
        <v>3089</v>
      </c>
      <c r="F15" s="52"/>
      <c r="G15" s="52">
        <v>105</v>
      </c>
      <c r="H15" s="52">
        <v>100</v>
      </c>
      <c r="I15" s="52">
        <v>50</v>
      </c>
      <c r="J15" s="52">
        <f t="shared" si="3"/>
        <v>75</v>
      </c>
      <c r="K15" s="52">
        <v>3</v>
      </c>
      <c r="L15" s="57" t="s">
        <v>1617</v>
      </c>
    </row>
    <row r="16" spans="1:12" ht="22.5" customHeight="1">
      <c r="A16" s="660"/>
      <c r="B16" s="122">
        <v>2</v>
      </c>
      <c r="C16" s="147" t="s">
        <v>1833</v>
      </c>
      <c r="D16" s="122" t="s">
        <v>264</v>
      </c>
      <c r="E16" s="123" t="s">
        <v>3089</v>
      </c>
      <c r="F16" s="52"/>
      <c r="G16" s="52">
        <v>100</v>
      </c>
      <c r="H16" s="52">
        <v>100</v>
      </c>
      <c r="I16" s="52">
        <v>100</v>
      </c>
      <c r="J16" s="52">
        <f t="shared" si="3"/>
        <v>100</v>
      </c>
      <c r="K16" s="52">
        <v>9</v>
      </c>
      <c r="L16" s="58" t="s">
        <v>1725</v>
      </c>
    </row>
    <row r="17" spans="1:12" ht="22.5" customHeight="1">
      <c r="A17" s="660"/>
      <c r="B17" s="122">
        <v>3</v>
      </c>
      <c r="C17" s="147" t="s">
        <v>1836</v>
      </c>
      <c r="D17" s="122" t="s">
        <v>264</v>
      </c>
      <c r="E17" s="123" t="s">
        <v>3089</v>
      </c>
      <c r="F17" s="52"/>
      <c r="G17" s="52">
        <v>200</v>
      </c>
      <c r="H17" s="52">
        <v>200</v>
      </c>
      <c r="I17" s="52">
        <v>200</v>
      </c>
      <c r="J17" s="52">
        <f t="shared" si="3"/>
        <v>200</v>
      </c>
      <c r="K17" s="52">
        <v>9</v>
      </c>
      <c r="L17" s="58" t="s">
        <v>129</v>
      </c>
    </row>
    <row r="18" spans="1:12" ht="22.5" customHeight="1">
      <c r="A18" s="660" t="s">
        <v>273</v>
      </c>
      <c r="B18" s="122">
        <v>3</v>
      </c>
      <c r="C18" s="122" t="s">
        <v>1838</v>
      </c>
      <c r="D18" s="122" t="s">
        <v>1839</v>
      </c>
      <c r="E18" s="123" t="s">
        <v>1840</v>
      </c>
      <c r="F18" s="52"/>
      <c r="G18" s="52">
        <v>709</v>
      </c>
      <c r="H18" s="52">
        <v>400</v>
      </c>
      <c r="I18" s="52">
        <v>350</v>
      </c>
      <c r="J18" s="52">
        <f t="shared" si="3"/>
        <v>375</v>
      </c>
      <c r="K18" s="52">
        <v>25</v>
      </c>
      <c r="L18" s="58" t="s">
        <v>1649</v>
      </c>
    </row>
    <row r="19" spans="1:12" ht="22.5" customHeight="1">
      <c r="A19" s="660"/>
      <c r="B19" s="124">
        <v>1</v>
      </c>
      <c r="C19" s="125" t="s">
        <v>1842</v>
      </c>
      <c r="D19" s="122" t="s">
        <v>1839</v>
      </c>
      <c r="E19" s="123" t="s">
        <v>1840</v>
      </c>
      <c r="F19" s="52"/>
      <c r="G19" s="52">
        <v>535</v>
      </c>
      <c r="H19" s="52">
        <v>300</v>
      </c>
      <c r="I19" s="52">
        <v>300</v>
      </c>
      <c r="J19" s="52">
        <f t="shared" si="3"/>
        <v>300</v>
      </c>
      <c r="K19" s="52">
        <v>25</v>
      </c>
      <c r="L19" s="58" t="s">
        <v>1604</v>
      </c>
    </row>
    <row r="20" spans="1:12" ht="22.5" customHeight="1">
      <c r="A20" s="660" t="s">
        <v>3090</v>
      </c>
      <c r="B20" s="273">
        <v>3</v>
      </c>
      <c r="C20" s="122" t="s">
        <v>1844</v>
      </c>
      <c r="D20" s="122" t="s">
        <v>1845</v>
      </c>
      <c r="E20" s="123" t="s">
        <v>3091</v>
      </c>
      <c r="F20" s="52"/>
      <c r="G20" s="52">
        <v>266</v>
      </c>
      <c r="H20" s="52">
        <v>200</v>
      </c>
      <c r="I20" s="52">
        <v>200</v>
      </c>
      <c r="J20" s="52">
        <f t="shared" si="3"/>
        <v>200</v>
      </c>
      <c r="K20" s="52">
        <v>20</v>
      </c>
      <c r="L20" s="58" t="s">
        <v>129</v>
      </c>
    </row>
    <row r="21" spans="1:12" ht="22.5" customHeight="1">
      <c r="A21" s="660"/>
      <c r="B21" s="273">
        <v>1</v>
      </c>
      <c r="C21" s="125" t="s">
        <v>1848</v>
      </c>
      <c r="D21" s="122" t="s">
        <v>1845</v>
      </c>
      <c r="E21" s="123" t="s">
        <v>3091</v>
      </c>
      <c r="F21" s="52"/>
      <c r="G21" s="52">
        <v>286</v>
      </c>
      <c r="H21" s="52">
        <v>200</v>
      </c>
      <c r="I21" s="52">
        <v>200</v>
      </c>
      <c r="J21" s="52">
        <f t="shared" si="3"/>
        <v>200</v>
      </c>
      <c r="K21" s="52">
        <v>20</v>
      </c>
      <c r="L21" s="58" t="s">
        <v>1604</v>
      </c>
    </row>
    <row r="22" spans="1:12" ht="22.5" customHeight="1">
      <c r="A22" s="660" t="s">
        <v>3092</v>
      </c>
      <c r="B22" s="273">
        <v>1</v>
      </c>
      <c r="C22" s="125" t="s">
        <v>1842</v>
      </c>
      <c r="D22" s="122" t="s">
        <v>318</v>
      </c>
      <c r="E22" s="123" t="s">
        <v>319</v>
      </c>
      <c r="F22" s="52"/>
      <c r="G22" s="52">
        <v>390</v>
      </c>
      <c r="H22" s="52">
        <v>200</v>
      </c>
      <c r="I22" s="52">
        <v>100</v>
      </c>
      <c r="J22" s="52">
        <f t="shared" si="3"/>
        <v>150</v>
      </c>
      <c r="K22" s="52">
        <v>15</v>
      </c>
      <c r="L22" s="58" t="s">
        <v>195</v>
      </c>
    </row>
    <row r="23" spans="1:12" ht="22.5" customHeight="1">
      <c r="A23" s="660"/>
      <c r="B23" s="273">
        <v>3</v>
      </c>
      <c r="C23" s="125" t="s">
        <v>3093</v>
      </c>
      <c r="D23" s="122" t="s">
        <v>318</v>
      </c>
      <c r="E23" s="123" t="s">
        <v>319</v>
      </c>
      <c r="F23" s="52"/>
      <c r="G23" s="52">
        <v>650</v>
      </c>
      <c r="H23" s="52">
        <v>300</v>
      </c>
      <c r="I23" s="52">
        <v>200</v>
      </c>
      <c r="J23" s="52">
        <f t="shared" si="3"/>
        <v>250</v>
      </c>
      <c r="K23" s="52">
        <v>15</v>
      </c>
      <c r="L23" s="58" t="s">
        <v>195</v>
      </c>
    </row>
    <row r="24" spans="1:12" ht="22.5" customHeight="1">
      <c r="A24" s="660" t="s">
        <v>1852</v>
      </c>
      <c r="B24" s="122">
        <v>3</v>
      </c>
      <c r="C24" s="122" t="s">
        <v>1853</v>
      </c>
      <c r="D24" s="122" t="s">
        <v>1854</v>
      </c>
      <c r="E24" s="123" t="s">
        <v>1855</v>
      </c>
      <c r="F24" s="52"/>
      <c r="G24" s="52">
        <v>125</v>
      </c>
      <c r="H24" s="52">
        <v>300</v>
      </c>
      <c r="I24" s="52">
        <v>100</v>
      </c>
      <c r="J24" s="52">
        <f t="shared" si="3"/>
        <v>200</v>
      </c>
      <c r="K24" s="52">
        <v>13</v>
      </c>
      <c r="L24" s="58" t="s">
        <v>1604</v>
      </c>
    </row>
    <row r="25" spans="1:12" ht="22.5" customHeight="1">
      <c r="A25" s="660"/>
      <c r="B25" s="122">
        <v>3</v>
      </c>
      <c r="C25" s="122" t="s">
        <v>1857</v>
      </c>
      <c r="D25" s="122" t="s">
        <v>1854</v>
      </c>
      <c r="E25" s="123" t="s">
        <v>1855</v>
      </c>
      <c r="F25" s="52"/>
      <c r="G25" s="52">
        <v>550</v>
      </c>
      <c r="H25" s="52">
        <v>150</v>
      </c>
      <c r="I25" s="52">
        <v>150</v>
      </c>
      <c r="J25" s="52">
        <f t="shared" si="3"/>
        <v>150</v>
      </c>
      <c r="K25" s="52">
        <v>13</v>
      </c>
      <c r="L25" s="58" t="s">
        <v>1604</v>
      </c>
    </row>
    <row r="26" spans="1:12" ht="22.5" customHeight="1">
      <c r="A26"/>
      <c r="B26"/>
      <c r="C26"/>
      <c r="D26" s="108"/>
      <c r="E26" s="108"/>
      <c r="F26"/>
      <c r="G26"/>
      <c r="H26"/>
      <c r="I26"/>
      <c r="J26"/>
      <c r="K26"/>
      <c r="L26"/>
    </row>
    <row r="27" spans="1:12" ht="22.5" customHeight="1">
      <c r="A27"/>
      <c r="B27" s="666" t="s">
        <v>3082</v>
      </c>
      <c r="C27" s="127" t="s">
        <v>3083</v>
      </c>
      <c r="D27" s="664">
        <v>23</v>
      </c>
      <c r="E27" s="664"/>
      <c r="F27"/>
      <c r="G27"/>
      <c r="H27"/>
      <c r="I27"/>
      <c r="J27"/>
      <c r="K27"/>
      <c r="L27"/>
    </row>
    <row r="28" spans="1:12" ht="22.5" customHeight="1">
      <c r="A28"/>
      <c r="B28" s="666"/>
      <c r="C28" s="127" t="s">
        <v>3084</v>
      </c>
      <c r="D28" s="664">
        <v>23</v>
      </c>
      <c r="E28" s="664"/>
      <c r="F28"/>
      <c r="G28"/>
      <c r="H28"/>
      <c r="I28"/>
      <c r="J28"/>
      <c r="K28"/>
      <c r="L28"/>
    </row>
    <row r="29" spans="1:12" ht="22.5" customHeight="1">
      <c r="A29"/>
      <c r="B29" s="666"/>
      <c r="C29" s="127" t="s">
        <v>3085</v>
      </c>
      <c r="D29" s="664">
        <v>0</v>
      </c>
      <c r="E29" s="664"/>
      <c r="F29"/>
      <c r="G29"/>
      <c r="H29"/>
      <c r="I29"/>
      <c r="J29"/>
      <c r="K29"/>
      <c r="L29"/>
    </row>
    <row r="30" spans="1:12" ht="22.5" customHeight="1">
      <c r="A30"/>
      <c r="B30" s="666"/>
      <c r="C30" s="127" t="s">
        <v>3086</v>
      </c>
      <c r="D30" s="669">
        <v>1</v>
      </c>
      <c r="E30" s="665"/>
      <c r="F30"/>
      <c r="G30"/>
      <c r="H30"/>
      <c r="I30"/>
      <c r="J30"/>
      <c r="K30"/>
      <c r="L30"/>
    </row>
    <row r="31" spans="1:12" ht="22.5" customHeight="1">
      <c r="A31"/>
      <c r="B31" s="666"/>
      <c r="C31" s="127" t="s">
        <v>3087</v>
      </c>
      <c r="D31" s="664">
        <f>SUM(J3:J25)</f>
        <v>4376</v>
      </c>
      <c r="E31" s="664"/>
      <c r="F31"/>
      <c r="G31"/>
      <c r="H31"/>
      <c r="I31"/>
      <c r="J31"/>
      <c r="K31"/>
      <c r="L31"/>
    </row>
    <row r="32" spans="1:12" ht="22.5" customHeight="1">
      <c r="A32"/>
      <c r="B32"/>
      <c r="C32"/>
      <c r="D32" s="108"/>
      <c r="E32" s="108"/>
      <c r="F32"/>
      <c r="G32"/>
      <c r="H32"/>
      <c r="I32"/>
      <c r="J32"/>
      <c r="K32"/>
      <c r="L32"/>
    </row>
    <row r="33" spans="3:5" customFormat="1" ht="22.5" customHeight="1">
      <c r="C33" s="145"/>
      <c r="D33" s="108"/>
      <c r="E33" s="108"/>
    </row>
    <row r="34" spans="3:5" customFormat="1" ht="22.5" customHeight="1">
      <c r="D34" s="108"/>
      <c r="E34" s="108"/>
    </row>
    <row r="35" spans="3:5" customFormat="1" ht="22.5" customHeight="1">
      <c r="D35" s="108"/>
      <c r="E35" s="108"/>
    </row>
    <row r="36" spans="3:5" customFormat="1" ht="22.5" customHeight="1">
      <c r="D36" s="108"/>
      <c r="E36" s="108"/>
    </row>
    <row r="37" spans="3:5" customFormat="1" ht="22.5" customHeight="1">
      <c r="D37" s="108"/>
      <c r="E37" s="108"/>
    </row>
    <row r="38" spans="3:5" customFormat="1" ht="22.5" customHeight="1">
      <c r="D38" s="108"/>
      <c r="E38" s="108"/>
    </row>
    <row r="39" spans="3:5" customFormat="1" ht="22.5" customHeight="1">
      <c r="D39" s="108"/>
      <c r="E39" s="108"/>
    </row>
    <row r="40" spans="3:5" customFormat="1" ht="22.5" customHeight="1">
      <c r="D40" s="108"/>
      <c r="E40" s="108"/>
    </row>
    <row r="41" spans="3:5" customFormat="1" ht="22.5" customHeight="1">
      <c r="D41" s="108"/>
      <c r="E41" s="108"/>
    </row>
    <row r="42" spans="3:5" customFormat="1" ht="22.5" customHeight="1">
      <c r="D42" s="108"/>
      <c r="E42" s="108"/>
    </row>
    <row r="43" spans="3:5" customFormat="1" ht="22.5" customHeight="1">
      <c r="D43" s="108"/>
      <c r="E43" s="108"/>
    </row>
    <row r="44" spans="3:5" customFormat="1" ht="22.5" customHeight="1">
      <c r="D44" s="108"/>
      <c r="E44" s="108"/>
    </row>
    <row r="45" spans="3:5" customFormat="1" ht="22.5" customHeight="1">
      <c r="D45" s="108"/>
      <c r="E45" s="108"/>
    </row>
    <row r="46" spans="3:5" customFormat="1" ht="22.5" customHeight="1">
      <c r="D46" s="108"/>
      <c r="E46" s="108"/>
    </row>
    <row r="47" spans="3:5" customFormat="1" ht="22.5" customHeight="1">
      <c r="D47" s="108"/>
      <c r="E47" s="108"/>
    </row>
    <row r="48" spans="3:5" customFormat="1" ht="22.5" customHeight="1">
      <c r="D48" s="108"/>
      <c r="E48" s="108"/>
    </row>
    <row r="49" spans="1:12" ht="22.5" customHeight="1">
      <c r="A49"/>
      <c r="B49"/>
      <c r="C49"/>
      <c r="D49" s="108"/>
      <c r="E49" s="108"/>
      <c r="F49"/>
      <c r="G49"/>
      <c r="H49"/>
      <c r="I49"/>
      <c r="J49"/>
      <c r="K49"/>
      <c r="L49"/>
    </row>
    <row r="50" spans="1:12" ht="22.5" customHeight="1">
      <c r="A50"/>
      <c r="B50"/>
      <c r="C50"/>
      <c r="D50" s="108"/>
      <c r="E50" s="108"/>
      <c r="F50"/>
      <c r="G50"/>
      <c r="H50"/>
      <c r="I50"/>
      <c r="J50"/>
      <c r="K50"/>
      <c r="L50"/>
    </row>
    <row r="51" spans="1:12" ht="22.5" customHeight="1">
      <c r="A51"/>
      <c r="B51"/>
      <c r="C51"/>
      <c r="D51" s="108"/>
      <c r="E51" s="108"/>
      <c r="F51"/>
      <c r="G51"/>
      <c r="H51"/>
      <c r="I51"/>
      <c r="J51"/>
      <c r="K51"/>
      <c r="L51"/>
    </row>
    <row r="52" spans="1:12" ht="22.5" customHeight="1">
      <c r="A52"/>
      <c r="B52"/>
      <c r="C52"/>
      <c r="D52" s="108"/>
      <c r="E52" s="108"/>
      <c r="F52"/>
      <c r="G52"/>
      <c r="H52"/>
      <c r="I52"/>
      <c r="J52"/>
      <c r="K52"/>
      <c r="L52"/>
    </row>
    <row r="53" spans="1:12" ht="22.5" customHeight="1">
      <c r="A53" s="6"/>
      <c r="C53" s="1"/>
      <c r="D53" s="29"/>
      <c r="F53"/>
      <c r="G53"/>
      <c r="H53"/>
      <c r="I53"/>
      <c r="J53"/>
      <c r="K53"/>
      <c r="L53"/>
    </row>
    <row r="54" spans="1:12" ht="22.5" customHeight="1">
      <c r="A54"/>
      <c r="B54"/>
      <c r="C54"/>
      <c r="D54" s="108"/>
      <c r="E54" s="108"/>
      <c r="F54"/>
      <c r="G54"/>
      <c r="H54"/>
      <c r="I54"/>
      <c r="J54"/>
      <c r="K54"/>
      <c r="L54"/>
    </row>
    <row r="55" spans="1:12" ht="22.5" customHeight="1">
      <c r="A55"/>
      <c r="B55"/>
      <c r="C55"/>
      <c r="D55" s="108"/>
      <c r="E55" s="108"/>
      <c r="F55"/>
      <c r="G55"/>
      <c r="H55"/>
      <c r="I55"/>
      <c r="J55"/>
      <c r="K55"/>
      <c r="L55"/>
    </row>
    <row r="56" spans="1:12" ht="22.5" customHeight="1">
      <c r="A56"/>
      <c r="B56"/>
      <c r="C56"/>
      <c r="D56" s="108"/>
      <c r="E56" s="108"/>
      <c r="F56"/>
      <c r="G56"/>
      <c r="H56"/>
      <c r="I56"/>
      <c r="J56"/>
      <c r="K56"/>
      <c r="L56"/>
    </row>
    <row r="57" spans="1:12" ht="22.5" customHeight="1">
      <c r="A57"/>
      <c r="B57"/>
      <c r="C57"/>
      <c r="D57" s="108"/>
      <c r="E57" s="108"/>
      <c r="F57"/>
      <c r="G57"/>
      <c r="H57"/>
      <c r="I57"/>
      <c r="J57"/>
      <c r="K57"/>
      <c r="L57"/>
    </row>
    <row r="58" spans="1:12" ht="22.5" customHeight="1">
      <c r="A58"/>
      <c r="B58"/>
      <c r="C58"/>
      <c r="D58" s="108"/>
      <c r="E58" s="108"/>
      <c r="F58"/>
      <c r="G58"/>
      <c r="H58"/>
      <c r="I58"/>
      <c r="J58"/>
      <c r="K58"/>
      <c r="L58"/>
    </row>
    <row r="59" spans="1:12" ht="22.5" customHeight="1">
      <c r="A59"/>
      <c r="B59"/>
      <c r="C59"/>
      <c r="D59" s="108"/>
      <c r="E59" s="108"/>
      <c r="F59"/>
      <c r="G59"/>
      <c r="H59"/>
      <c r="I59"/>
      <c r="J59"/>
      <c r="K59"/>
      <c r="L59"/>
    </row>
    <row r="60" spans="1:12" ht="22.5" customHeight="1">
      <c r="A60"/>
      <c r="B60"/>
      <c r="C60"/>
      <c r="D60" s="108"/>
      <c r="E60" s="108"/>
      <c r="F60"/>
      <c r="G60"/>
      <c r="H60"/>
      <c r="I60"/>
      <c r="J60"/>
      <c r="K60"/>
      <c r="L60"/>
    </row>
    <row r="61" spans="1:12" ht="22.5" customHeight="1">
      <c r="A61"/>
      <c r="B61"/>
      <c r="C61"/>
      <c r="D61" s="108"/>
      <c r="E61" s="108"/>
      <c r="F61"/>
      <c r="G61"/>
      <c r="H61"/>
      <c r="I61"/>
      <c r="J61"/>
      <c r="K61"/>
      <c r="L61"/>
    </row>
    <row r="62" spans="1:12" ht="22.5" customHeight="1">
      <c r="A62"/>
      <c r="B62"/>
      <c r="C62"/>
      <c r="D62" s="108"/>
      <c r="E62" s="108"/>
      <c r="F62"/>
      <c r="G62"/>
      <c r="H62"/>
      <c r="I62"/>
      <c r="J62"/>
      <c r="K62"/>
      <c r="L62"/>
    </row>
    <row r="63" spans="1:12" ht="22.5" customHeight="1">
      <c r="A63"/>
      <c r="B63"/>
      <c r="C63"/>
      <c r="D63" s="108"/>
      <c r="E63" s="108"/>
      <c r="F63"/>
      <c r="G63"/>
      <c r="H63"/>
      <c r="I63"/>
      <c r="J63"/>
      <c r="K63"/>
      <c r="L63"/>
    </row>
    <row r="64" spans="1:12" ht="22.5" customHeight="1">
      <c r="A64"/>
      <c r="B64"/>
      <c r="C64"/>
      <c r="D64" s="108"/>
      <c r="E64" s="108"/>
      <c r="F64"/>
      <c r="G64"/>
      <c r="H64"/>
      <c r="I64"/>
      <c r="J64"/>
      <c r="K64"/>
      <c r="L64"/>
    </row>
    <row r="65" spans="4:5" customFormat="1" ht="22.5" customHeight="1">
      <c r="D65" s="108"/>
      <c r="E65" s="108"/>
    </row>
    <row r="66" spans="4:5" customFormat="1" ht="22.5" customHeight="1">
      <c r="D66" s="108"/>
      <c r="E66" s="108"/>
    </row>
    <row r="67" spans="4:5" customFormat="1" ht="22.5" customHeight="1">
      <c r="D67" s="108"/>
      <c r="E67" s="108"/>
    </row>
    <row r="68" spans="4:5" customFormat="1" ht="22.5" customHeight="1">
      <c r="D68" s="108"/>
      <c r="E68" s="108"/>
    </row>
    <row r="69" spans="4:5" customFormat="1" ht="22.5" customHeight="1">
      <c r="D69" s="108"/>
      <c r="E69" s="108"/>
    </row>
    <row r="70" spans="4:5" customFormat="1" ht="22.5" customHeight="1">
      <c r="D70" s="108"/>
      <c r="E70" s="108"/>
    </row>
    <row r="71" spans="4:5" customFormat="1" ht="22.5" customHeight="1">
      <c r="D71" s="108"/>
      <c r="E71" s="108"/>
    </row>
    <row r="72" spans="4:5" customFormat="1" ht="22.5" customHeight="1">
      <c r="D72" s="108"/>
      <c r="E72" s="108"/>
    </row>
    <row r="73" spans="4:5" customFormat="1" ht="22.5" customHeight="1">
      <c r="D73" s="108"/>
      <c r="E73" s="108"/>
    </row>
    <row r="74" spans="4:5" customFormat="1" ht="22.5" customHeight="1">
      <c r="D74" s="108"/>
      <c r="E74" s="108"/>
    </row>
    <row r="75" spans="4:5" customFormat="1" ht="22.5" customHeight="1">
      <c r="D75" s="108"/>
      <c r="E75" s="108"/>
    </row>
    <row r="76" spans="4:5" customFormat="1" ht="22.5" customHeight="1">
      <c r="D76" s="108"/>
      <c r="E76" s="108"/>
    </row>
    <row r="77" spans="4:5" customFormat="1" ht="22.5" customHeight="1">
      <c r="D77" s="108"/>
      <c r="E77" s="108"/>
    </row>
    <row r="78" spans="4:5" customFormat="1" ht="22.5" customHeight="1">
      <c r="D78" s="108"/>
      <c r="E78" s="108"/>
    </row>
    <row r="79" spans="4:5" customFormat="1" ht="22.5" customHeight="1">
      <c r="D79" s="108"/>
      <c r="E79" s="108"/>
    </row>
    <row r="80" spans="4:5" customFormat="1" ht="22.5" customHeight="1">
      <c r="D80" s="108"/>
      <c r="E80" s="108"/>
    </row>
    <row r="81" spans="1:12" ht="22.5" customHeight="1">
      <c r="A81"/>
      <c r="B81"/>
      <c r="C81"/>
      <c r="D81" s="108"/>
      <c r="E81" s="108"/>
      <c r="F81"/>
      <c r="G81"/>
      <c r="H81"/>
      <c r="I81"/>
      <c r="J81"/>
      <c r="K81"/>
      <c r="L81"/>
    </row>
    <row r="82" spans="1:12" ht="22.5" customHeight="1">
      <c r="A82" s="6"/>
      <c r="C82" s="1"/>
      <c r="D82" s="29"/>
      <c r="F82"/>
      <c r="G82"/>
      <c r="H82"/>
      <c r="I82"/>
      <c r="J82"/>
      <c r="K82"/>
      <c r="L82"/>
    </row>
    <row r="83" spans="1:12" ht="22.5" customHeight="1">
      <c r="A83"/>
      <c r="B83"/>
      <c r="C83"/>
      <c r="D83" s="108"/>
      <c r="E83" s="108"/>
      <c r="F83"/>
      <c r="G83"/>
      <c r="H83"/>
      <c r="I83"/>
      <c r="J83"/>
      <c r="K83"/>
      <c r="L83"/>
    </row>
    <row r="84" spans="1:12" ht="22.5" customHeight="1">
      <c r="A84"/>
      <c r="B84"/>
      <c r="C84"/>
      <c r="D84" s="108"/>
      <c r="E84" s="108"/>
      <c r="F84"/>
      <c r="G84"/>
      <c r="H84"/>
      <c r="I84"/>
      <c r="J84"/>
      <c r="K84"/>
      <c r="L84"/>
    </row>
    <row r="85" spans="1:12" ht="22.5" customHeight="1">
      <c r="A85"/>
      <c r="B85"/>
      <c r="C85"/>
      <c r="D85" s="108"/>
      <c r="E85" s="108"/>
      <c r="F85"/>
      <c r="G85"/>
      <c r="H85"/>
      <c r="I85"/>
      <c r="J85"/>
      <c r="K85"/>
      <c r="L85"/>
    </row>
    <row r="86" spans="1:12" ht="22.5" customHeight="1">
      <c r="A86"/>
      <c r="B86"/>
      <c r="C86"/>
      <c r="D86" s="108"/>
      <c r="E86" s="108"/>
      <c r="F86"/>
      <c r="G86"/>
      <c r="H86"/>
      <c r="I86"/>
      <c r="J86"/>
      <c r="K86"/>
      <c r="L86"/>
    </row>
    <row r="87" spans="1:12" ht="22.5" customHeight="1">
      <c r="A87"/>
      <c r="B87"/>
      <c r="C87"/>
      <c r="D87" s="108"/>
      <c r="E87" s="108"/>
      <c r="F87"/>
      <c r="G87"/>
      <c r="H87"/>
      <c r="I87"/>
      <c r="J87"/>
      <c r="K87"/>
      <c r="L87"/>
    </row>
    <row r="88" spans="1:12" ht="22.5" customHeight="1">
      <c r="A88"/>
      <c r="B88"/>
      <c r="C88"/>
      <c r="D88" s="108"/>
      <c r="E88" s="108"/>
      <c r="F88"/>
      <c r="G88"/>
      <c r="H88"/>
      <c r="I88"/>
      <c r="J88"/>
      <c r="K88"/>
      <c r="L88"/>
    </row>
    <row r="89" spans="1:12" ht="22.5" customHeight="1">
      <c r="A89"/>
      <c r="B89"/>
      <c r="C89"/>
      <c r="D89" s="108"/>
      <c r="E89" s="108"/>
      <c r="F89"/>
      <c r="G89"/>
      <c r="H89"/>
      <c r="I89"/>
      <c r="J89"/>
      <c r="K89"/>
      <c r="L89"/>
    </row>
    <row r="90" spans="1:12" ht="22.5" customHeight="1">
      <c r="A90"/>
      <c r="B90"/>
      <c r="C90"/>
      <c r="D90" s="108"/>
      <c r="E90" s="108"/>
      <c r="F90"/>
      <c r="G90"/>
      <c r="H90"/>
      <c r="I90"/>
      <c r="J90"/>
      <c r="K90"/>
      <c r="L90"/>
    </row>
    <row r="91" spans="1:12" ht="22.5" customHeight="1">
      <c r="A91"/>
      <c r="B91"/>
      <c r="C91"/>
      <c r="D91" s="108"/>
      <c r="E91" s="108"/>
      <c r="F91"/>
      <c r="G91"/>
      <c r="H91"/>
      <c r="I91"/>
      <c r="J91"/>
      <c r="K91"/>
      <c r="L91"/>
    </row>
    <row r="92" spans="1:12" ht="22.5" customHeight="1">
      <c r="A92"/>
      <c r="B92"/>
      <c r="C92"/>
      <c r="D92" s="108"/>
      <c r="E92" s="108"/>
      <c r="F92"/>
      <c r="G92"/>
      <c r="H92"/>
      <c r="I92"/>
      <c r="J92"/>
      <c r="K92"/>
      <c r="L92"/>
    </row>
    <row r="93" spans="1:12" ht="22.5" customHeight="1">
      <c r="A93"/>
      <c r="B93"/>
      <c r="C93"/>
      <c r="D93" s="108"/>
      <c r="E93" s="108"/>
      <c r="F93"/>
      <c r="G93"/>
      <c r="H93"/>
      <c r="I93"/>
      <c r="J93"/>
      <c r="K93"/>
      <c r="L93"/>
    </row>
    <row r="94" spans="1:12" ht="22.5" customHeight="1">
      <c r="A94"/>
      <c r="B94"/>
      <c r="C94"/>
      <c r="D94" s="108"/>
      <c r="E94" s="108"/>
      <c r="F94"/>
      <c r="G94"/>
      <c r="H94"/>
      <c r="I94"/>
      <c r="J94"/>
      <c r="K94"/>
      <c r="L94"/>
    </row>
    <row r="95" spans="1:12" ht="22.5" customHeight="1">
      <c r="A95"/>
      <c r="B95"/>
      <c r="C95"/>
      <c r="D95" s="108"/>
      <c r="E95" s="108"/>
      <c r="F95"/>
      <c r="G95"/>
      <c r="H95"/>
      <c r="I95"/>
      <c r="J95"/>
      <c r="K95"/>
      <c r="L95"/>
    </row>
    <row r="96" spans="1:12" ht="22.5" customHeight="1">
      <c r="A96"/>
      <c r="B96"/>
      <c r="C96"/>
      <c r="D96" s="108"/>
      <c r="E96" s="108"/>
      <c r="F96"/>
      <c r="G96"/>
      <c r="H96"/>
      <c r="I96"/>
      <c r="J96"/>
      <c r="K96"/>
      <c r="L96"/>
    </row>
    <row r="97" spans="1:12" ht="22.5" customHeight="1">
      <c r="A97"/>
      <c r="B97"/>
      <c r="C97"/>
      <c r="D97" s="108"/>
      <c r="E97" s="108"/>
      <c r="F97"/>
      <c r="G97"/>
      <c r="H97"/>
      <c r="I97"/>
      <c r="J97"/>
      <c r="K97"/>
      <c r="L97"/>
    </row>
    <row r="98" spans="1:12" ht="22.5" customHeight="1">
      <c r="A98"/>
      <c r="B98"/>
      <c r="C98"/>
      <c r="D98" s="108"/>
      <c r="E98" s="108"/>
      <c r="F98"/>
      <c r="G98"/>
      <c r="H98"/>
      <c r="I98"/>
      <c r="J98"/>
      <c r="K98"/>
      <c r="L98"/>
    </row>
    <row r="99" spans="1:12" ht="22.5" customHeight="1">
      <c r="A99"/>
      <c r="B99"/>
      <c r="C99"/>
      <c r="D99" s="108"/>
      <c r="E99" s="108"/>
      <c r="F99"/>
      <c r="G99"/>
      <c r="H99"/>
      <c r="I99"/>
      <c r="J99"/>
      <c r="K99"/>
      <c r="L99"/>
    </row>
    <row r="100" spans="1:12" ht="22.5" customHeight="1">
      <c r="A100"/>
      <c r="B100"/>
      <c r="C100"/>
      <c r="D100" s="108"/>
      <c r="E100" s="108"/>
      <c r="F100"/>
      <c r="G100"/>
      <c r="H100"/>
      <c r="I100"/>
      <c r="J100"/>
      <c r="K100"/>
      <c r="L100"/>
    </row>
    <row r="101" spans="1:12" ht="22.5" customHeight="1">
      <c r="A101"/>
      <c r="B101"/>
      <c r="C101"/>
      <c r="D101" s="108"/>
      <c r="E101" s="108"/>
      <c r="F101"/>
      <c r="G101"/>
      <c r="H101"/>
      <c r="I101"/>
      <c r="J101"/>
      <c r="K101"/>
      <c r="L101"/>
    </row>
    <row r="102" spans="1:12" ht="22.5" customHeight="1">
      <c r="A102" s="6"/>
      <c r="C102" s="1"/>
      <c r="D102" s="29"/>
      <c r="F102"/>
      <c r="G102"/>
      <c r="H102"/>
      <c r="I102"/>
      <c r="J102"/>
      <c r="K102"/>
      <c r="L102"/>
    </row>
    <row r="103" spans="1:12" ht="22.5" customHeight="1">
      <c r="A103"/>
      <c r="B103"/>
      <c r="C103"/>
      <c r="D103" s="108"/>
      <c r="E103" s="108"/>
      <c r="F103"/>
      <c r="G103"/>
      <c r="H103"/>
      <c r="I103"/>
      <c r="J103"/>
      <c r="K103"/>
      <c r="L103"/>
    </row>
    <row r="104" spans="1:12" ht="22.5" customHeight="1">
      <c r="A104"/>
      <c r="B104"/>
      <c r="C104"/>
      <c r="D104" s="108"/>
      <c r="E104" s="108"/>
      <c r="F104"/>
      <c r="G104"/>
      <c r="H104"/>
      <c r="I104"/>
      <c r="J104"/>
      <c r="K104"/>
      <c r="L104"/>
    </row>
    <row r="105" spans="1:12" ht="22.5" customHeight="1">
      <c r="A105"/>
      <c r="B105"/>
      <c r="C105"/>
      <c r="D105" s="108"/>
      <c r="E105" s="108"/>
      <c r="F105"/>
      <c r="G105"/>
      <c r="H105"/>
      <c r="I105"/>
      <c r="J105"/>
      <c r="K105"/>
      <c r="L105"/>
    </row>
    <row r="106" spans="1:12" ht="22.5" customHeight="1">
      <c r="A106"/>
      <c r="B106"/>
      <c r="C106"/>
      <c r="D106" s="108"/>
      <c r="E106" s="108"/>
      <c r="F106"/>
      <c r="G106"/>
      <c r="H106"/>
      <c r="I106"/>
      <c r="J106"/>
      <c r="K106"/>
      <c r="L106"/>
    </row>
    <row r="107" spans="1:12" ht="22.5" customHeight="1">
      <c r="A107"/>
      <c r="B107"/>
      <c r="C107"/>
      <c r="D107" s="108"/>
      <c r="E107" s="108"/>
      <c r="F107"/>
      <c r="G107"/>
      <c r="H107"/>
      <c r="I107"/>
      <c r="J107"/>
      <c r="K107"/>
      <c r="L107"/>
    </row>
    <row r="108" spans="1:12" ht="22.5" customHeight="1">
      <c r="A108"/>
      <c r="B108"/>
      <c r="C108"/>
      <c r="D108" s="108"/>
      <c r="E108" s="108"/>
      <c r="F108"/>
      <c r="G108"/>
      <c r="H108"/>
      <c r="I108"/>
      <c r="J108"/>
      <c r="K108"/>
      <c r="L108"/>
    </row>
    <row r="109" spans="1:12" ht="22.5" customHeight="1">
      <c r="A109"/>
      <c r="B109"/>
      <c r="C109"/>
      <c r="D109" s="108"/>
      <c r="E109" s="108"/>
      <c r="F109"/>
      <c r="G109"/>
      <c r="H109"/>
      <c r="I109"/>
      <c r="J109"/>
      <c r="K109"/>
      <c r="L109"/>
    </row>
    <row r="110" spans="1:12" ht="22.5" customHeight="1">
      <c r="A110"/>
      <c r="B110"/>
      <c r="C110"/>
      <c r="D110" s="108"/>
      <c r="E110" s="108"/>
      <c r="F110"/>
      <c r="G110"/>
      <c r="H110"/>
      <c r="I110"/>
      <c r="J110"/>
      <c r="K110"/>
      <c r="L110"/>
    </row>
    <row r="111" spans="1:12" ht="22.5" customHeight="1">
      <c r="A111"/>
      <c r="B111"/>
      <c r="C111"/>
      <c r="D111" s="108"/>
      <c r="E111" s="108"/>
      <c r="F111"/>
      <c r="G111"/>
      <c r="H111"/>
      <c r="I111"/>
      <c r="J111"/>
      <c r="K111"/>
      <c r="L111"/>
    </row>
    <row r="112" spans="1:12" ht="22.5" customHeight="1">
      <c r="A112"/>
      <c r="B112"/>
      <c r="C112"/>
      <c r="D112" s="108"/>
      <c r="E112" s="108"/>
      <c r="F112"/>
      <c r="G112"/>
      <c r="H112"/>
      <c r="I112"/>
      <c r="J112"/>
      <c r="K112"/>
      <c r="L112"/>
    </row>
    <row r="113" spans="4:5" customFormat="1" ht="22.5" customHeight="1">
      <c r="D113" s="108"/>
      <c r="E113" s="108"/>
    </row>
    <row r="114" spans="4:5" customFormat="1" ht="22.5" customHeight="1">
      <c r="D114" s="108"/>
      <c r="E114" s="108"/>
    </row>
    <row r="115" spans="4:5" customFormat="1" ht="22.5" customHeight="1">
      <c r="D115" s="108"/>
      <c r="E115" s="108"/>
    </row>
    <row r="116" spans="4:5" customFormat="1" ht="22.5" customHeight="1">
      <c r="D116" s="108"/>
      <c r="E116" s="108"/>
    </row>
    <row r="117" spans="4:5" customFormat="1" ht="22.5" customHeight="1">
      <c r="D117" s="108"/>
      <c r="E117" s="108"/>
    </row>
    <row r="118" spans="4:5" customFormat="1" ht="22.5" customHeight="1">
      <c r="D118" s="108"/>
      <c r="E118" s="108"/>
    </row>
    <row r="119" spans="4:5" customFormat="1" ht="22.5" customHeight="1">
      <c r="D119" s="108"/>
      <c r="E119" s="108"/>
    </row>
    <row r="120" spans="4:5" customFormat="1" ht="22.5" customHeight="1">
      <c r="D120" s="108"/>
      <c r="E120" s="108"/>
    </row>
    <row r="121" spans="4:5" customFormat="1" ht="22.5" customHeight="1">
      <c r="D121" s="108"/>
      <c r="E121" s="108"/>
    </row>
    <row r="122" spans="4:5" customFormat="1" ht="22.5" customHeight="1">
      <c r="D122" s="108"/>
      <c r="E122" s="108"/>
    </row>
    <row r="123" spans="4:5" customFormat="1" ht="22.5" customHeight="1">
      <c r="D123" s="108"/>
      <c r="E123" s="108"/>
    </row>
    <row r="124" spans="4:5" customFormat="1" ht="22.5" customHeight="1">
      <c r="D124" s="108"/>
      <c r="E124" s="108"/>
    </row>
    <row r="125" spans="4:5" customFormat="1" ht="22.5" customHeight="1">
      <c r="D125" s="108"/>
      <c r="E125" s="108"/>
    </row>
    <row r="126" spans="4:5" customFormat="1" ht="22.5" customHeight="1">
      <c r="D126" s="108"/>
      <c r="E126" s="108"/>
    </row>
    <row r="127" spans="4:5" customFormat="1" ht="22.5" customHeight="1">
      <c r="D127" s="108"/>
      <c r="E127" s="108"/>
    </row>
    <row r="128" spans="4:5" customFormat="1" ht="22.5" customHeight="1">
      <c r="D128" s="108"/>
      <c r="E128" s="108"/>
    </row>
    <row r="129" spans="1:12" ht="22.5" customHeight="1">
      <c r="A129"/>
      <c r="B129"/>
      <c r="C129"/>
      <c r="D129" s="108"/>
      <c r="E129" s="108"/>
      <c r="F129"/>
      <c r="G129"/>
      <c r="H129"/>
      <c r="I129"/>
      <c r="J129"/>
      <c r="K129"/>
      <c r="L129"/>
    </row>
    <row r="130" spans="1:12" ht="22.5" customHeight="1">
      <c r="A130" s="6"/>
      <c r="C130" s="1"/>
      <c r="D130" s="29"/>
      <c r="F130"/>
      <c r="G130"/>
      <c r="H130"/>
      <c r="I130"/>
      <c r="J130"/>
      <c r="K130"/>
      <c r="L130"/>
    </row>
    <row r="131" spans="1:12" ht="22.5" customHeight="1">
      <c r="A131"/>
      <c r="B131"/>
      <c r="C131"/>
      <c r="D131" s="108"/>
      <c r="E131" s="108"/>
      <c r="F131"/>
      <c r="G131"/>
      <c r="H131"/>
      <c r="I131"/>
      <c r="J131"/>
      <c r="K131"/>
      <c r="L131"/>
    </row>
    <row r="132" spans="1:12" ht="22.5" customHeight="1">
      <c r="A132"/>
      <c r="B132"/>
      <c r="C132"/>
      <c r="D132" s="108"/>
      <c r="E132" s="108"/>
      <c r="F132"/>
      <c r="G132"/>
      <c r="H132"/>
      <c r="I132"/>
      <c r="J132"/>
      <c r="K132"/>
      <c r="L132"/>
    </row>
    <row r="133" spans="1:12" ht="22.5" customHeight="1">
      <c r="A133"/>
      <c r="B133"/>
      <c r="C133"/>
      <c r="D133" s="108"/>
      <c r="E133" s="108"/>
      <c r="F133"/>
      <c r="G133"/>
      <c r="H133"/>
      <c r="I133"/>
      <c r="J133"/>
      <c r="K133"/>
      <c r="L133"/>
    </row>
    <row r="134" spans="1:12" ht="22.5" customHeight="1">
      <c r="A134"/>
      <c r="B134"/>
      <c r="C134"/>
      <c r="D134" s="108"/>
      <c r="E134" s="108"/>
      <c r="F134"/>
      <c r="G134"/>
      <c r="H134"/>
      <c r="I134"/>
      <c r="J134"/>
      <c r="K134"/>
      <c r="L134"/>
    </row>
    <row r="135" spans="1:12" ht="22.5" customHeight="1">
      <c r="A135"/>
      <c r="B135"/>
      <c r="C135"/>
      <c r="D135" s="108"/>
      <c r="E135" s="108"/>
      <c r="F135"/>
      <c r="G135"/>
      <c r="H135"/>
      <c r="I135"/>
      <c r="J135"/>
      <c r="K135"/>
      <c r="L135"/>
    </row>
    <row r="136" spans="1:12" ht="22.5" customHeight="1">
      <c r="A136"/>
      <c r="B136"/>
      <c r="C136"/>
      <c r="D136" s="108"/>
      <c r="E136" s="108"/>
      <c r="F136"/>
      <c r="G136"/>
      <c r="H136"/>
      <c r="I136"/>
      <c r="J136"/>
      <c r="K136"/>
      <c r="L136"/>
    </row>
    <row r="137" spans="1:12" s="92" customFormat="1" ht="22.5" customHeight="1">
      <c r="D137" s="261"/>
      <c r="E137" s="261"/>
    </row>
    <row r="138" spans="1:12" s="92" customFormat="1" ht="22.5" customHeight="1">
      <c r="D138" s="261"/>
      <c r="E138" s="261"/>
    </row>
    <row r="139" spans="1:12" ht="22.5" customHeight="1">
      <c r="A139"/>
      <c r="B139"/>
      <c r="C139"/>
      <c r="D139" s="108"/>
      <c r="E139" s="108"/>
      <c r="F139"/>
      <c r="G139"/>
      <c r="H139"/>
      <c r="I139"/>
      <c r="J139"/>
      <c r="K139"/>
      <c r="L139"/>
    </row>
    <row r="140" spans="1:12" s="92" customFormat="1" ht="22.5" customHeight="1">
      <c r="D140" s="261"/>
      <c r="E140" s="261"/>
    </row>
    <row r="141" spans="1:12" s="233" customFormat="1" ht="22.5" customHeight="1">
      <c r="D141" s="262"/>
      <c r="E141" s="262"/>
    </row>
    <row r="142" spans="1:12" ht="22.5" customHeight="1">
      <c r="A142" s="6"/>
      <c r="C142" s="1"/>
      <c r="D142" s="29"/>
      <c r="F142"/>
      <c r="G142"/>
      <c r="H142"/>
      <c r="I142"/>
      <c r="J142"/>
      <c r="K142"/>
      <c r="L142"/>
    </row>
    <row r="143" spans="1:12" ht="22.5" customHeight="1">
      <c r="A143"/>
      <c r="B143"/>
      <c r="C143"/>
      <c r="D143" s="108"/>
      <c r="E143" s="108"/>
      <c r="F143"/>
      <c r="G143"/>
      <c r="H143"/>
      <c r="I143"/>
      <c r="J143"/>
      <c r="K143"/>
      <c r="L143"/>
    </row>
    <row r="144" spans="1:12" ht="22.5" customHeight="1">
      <c r="A144"/>
      <c r="B144"/>
      <c r="C144"/>
      <c r="D144" s="108"/>
      <c r="E144" s="108"/>
      <c r="F144"/>
      <c r="G144"/>
      <c r="H144"/>
      <c r="I144"/>
      <c r="J144"/>
      <c r="K144"/>
      <c r="L144"/>
    </row>
    <row r="145" spans="1:12" ht="22.5" customHeight="1">
      <c r="A145"/>
      <c r="B145"/>
      <c r="C145"/>
      <c r="D145" s="108"/>
      <c r="E145" s="108"/>
      <c r="F145"/>
      <c r="G145"/>
      <c r="H145"/>
      <c r="I145"/>
      <c r="J145"/>
      <c r="K145"/>
      <c r="L145"/>
    </row>
    <row r="146" spans="1:12" ht="22.5" customHeight="1">
      <c r="A146"/>
      <c r="B146"/>
      <c r="C146"/>
      <c r="D146" s="108"/>
      <c r="E146" s="108"/>
      <c r="F146"/>
      <c r="G146"/>
      <c r="H146"/>
      <c r="I146"/>
      <c r="J146"/>
      <c r="K146"/>
      <c r="L146"/>
    </row>
    <row r="147" spans="1:12" ht="22.5" customHeight="1">
      <c r="A147"/>
      <c r="B147"/>
      <c r="C147"/>
      <c r="D147" s="108"/>
      <c r="E147" s="108"/>
      <c r="F147"/>
      <c r="G147"/>
      <c r="H147"/>
      <c r="I147"/>
      <c r="J147"/>
      <c r="K147"/>
      <c r="L147"/>
    </row>
    <row r="148" spans="1:12" ht="22.5" customHeight="1">
      <c r="A148"/>
      <c r="B148"/>
      <c r="C148"/>
      <c r="D148" s="108"/>
      <c r="E148" s="108"/>
      <c r="F148"/>
      <c r="G148"/>
      <c r="H148"/>
      <c r="I148"/>
      <c r="J148"/>
      <c r="K148"/>
      <c r="L148"/>
    </row>
    <row r="149" spans="1:12" ht="22.5" customHeight="1">
      <c r="A149"/>
      <c r="B149"/>
      <c r="C149"/>
      <c r="D149" s="108"/>
      <c r="E149" s="108"/>
      <c r="F149"/>
      <c r="G149"/>
      <c r="H149"/>
      <c r="I149"/>
      <c r="J149"/>
      <c r="K149"/>
      <c r="L149"/>
    </row>
    <row r="150" spans="1:12" ht="22.5" customHeight="1">
      <c r="A150"/>
      <c r="B150"/>
      <c r="C150"/>
      <c r="D150" s="108"/>
      <c r="E150" s="108"/>
      <c r="F150"/>
      <c r="G150"/>
      <c r="H150"/>
      <c r="I150"/>
      <c r="J150"/>
      <c r="K150"/>
      <c r="L150"/>
    </row>
    <row r="151" spans="1:12" ht="22.5" customHeight="1">
      <c r="A151"/>
      <c r="B151"/>
      <c r="C151"/>
      <c r="D151" s="108"/>
      <c r="E151" s="108"/>
      <c r="F151"/>
      <c r="G151"/>
      <c r="H151"/>
      <c r="I151"/>
      <c r="J151"/>
      <c r="K151"/>
      <c r="L151"/>
    </row>
    <row r="152" spans="1:12" ht="22.5" customHeight="1">
      <c r="A152"/>
      <c r="B152"/>
      <c r="C152"/>
      <c r="D152" s="108"/>
      <c r="E152" s="108"/>
      <c r="F152"/>
      <c r="G152"/>
      <c r="H152"/>
      <c r="I152"/>
      <c r="J152"/>
      <c r="K152"/>
      <c r="L152"/>
    </row>
    <row r="153" spans="1:12" ht="22.5" customHeight="1">
      <c r="A153"/>
      <c r="B153"/>
      <c r="C153"/>
      <c r="D153" s="108"/>
      <c r="E153" s="108"/>
      <c r="F153"/>
      <c r="G153"/>
      <c r="H153"/>
      <c r="I153"/>
      <c r="J153"/>
      <c r="K153"/>
      <c r="L153"/>
    </row>
    <row r="154" spans="1:12" ht="22.5" customHeight="1">
      <c r="A154" s="6"/>
      <c r="C154" s="1"/>
      <c r="D154" s="29"/>
      <c r="F154"/>
      <c r="G154"/>
      <c r="H154"/>
      <c r="I154"/>
      <c r="J154"/>
      <c r="K154"/>
      <c r="L154"/>
    </row>
    <row r="155" spans="1:12" ht="22.5" customHeight="1">
      <c r="A155"/>
      <c r="B155"/>
      <c r="C155"/>
      <c r="D155" s="108"/>
      <c r="E155" s="108"/>
      <c r="F155"/>
      <c r="G155"/>
      <c r="H155"/>
      <c r="I155"/>
      <c r="J155"/>
      <c r="K155"/>
      <c r="L155"/>
    </row>
    <row r="156" spans="1:12" ht="22.5" customHeight="1">
      <c r="A156"/>
      <c r="B156"/>
      <c r="C156"/>
      <c r="D156" s="108"/>
      <c r="E156" s="108"/>
      <c r="F156"/>
      <c r="G156"/>
      <c r="H156"/>
      <c r="I156"/>
      <c r="J156"/>
      <c r="K156"/>
      <c r="L156"/>
    </row>
    <row r="157" spans="1:12" ht="22.5" customHeight="1">
      <c r="A157"/>
      <c r="B157"/>
      <c r="C157"/>
      <c r="D157" s="108"/>
      <c r="E157" s="108"/>
      <c r="F157"/>
      <c r="G157"/>
      <c r="H157"/>
      <c r="I157"/>
      <c r="J157"/>
      <c r="K157"/>
      <c r="L157"/>
    </row>
    <row r="158" spans="1:12" ht="22.5" customHeight="1">
      <c r="A158"/>
      <c r="B158"/>
      <c r="C158"/>
      <c r="D158" s="108"/>
      <c r="E158" s="108"/>
      <c r="F158"/>
      <c r="G158"/>
      <c r="H158"/>
      <c r="I158"/>
      <c r="J158"/>
      <c r="K158"/>
      <c r="L158"/>
    </row>
    <row r="159" spans="1:12" ht="22.5" customHeight="1">
      <c r="A159"/>
      <c r="B159"/>
      <c r="C159"/>
      <c r="D159" s="108"/>
      <c r="E159" s="108"/>
      <c r="F159"/>
      <c r="G159"/>
      <c r="H159"/>
      <c r="I159"/>
      <c r="J159"/>
      <c r="K159"/>
      <c r="L159"/>
    </row>
    <row r="160" spans="1:12" ht="22.5" customHeight="1">
      <c r="A160"/>
      <c r="B160"/>
      <c r="C160"/>
      <c r="D160" s="108"/>
      <c r="E160" s="108"/>
      <c r="F160"/>
      <c r="G160"/>
      <c r="H160"/>
      <c r="I160"/>
      <c r="J160"/>
      <c r="K160"/>
      <c r="L160"/>
    </row>
    <row r="161" spans="4:5" customFormat="1" ht="22.5" customHeight="1">
      <c r="D161" s="108"/>
      <c r="E161" s="108"/>
    </row>
    <row r="162" spans="4:5" customFormat="1" ht="22.5" customHeight="1">
      <c r="D162" s="108"/>
      <c r="E162" s="108"/>
    </row>
    <row r="163" spans="4:5" customFormat="1" ht="22.5" customHeight="1">
      <c r="D163" s="108"/>
      <c r="E163" s="108"/>
    </row>
    <row r="164" spans="4:5" customFormat="1" ht="22.5" customHeight="1">
      <c r="D164" s="108"/>
      <c r="E164" s="108"/>
    </row>
    <row r="165" spans="4:5" customFormat="1" ht="22.5" customHeight="1">
      <c r="D165" s="108"/>
      <c r="E165" s="108"/>
    </row>
    <row r="166" spans="4:5" customFormat="1" ht="22.5" customHeight="1">
      <c r="D166" s="108"/>
      <c r="E166" s="108"/>
    </row>
    <row r="167" spans="4:5" customFormat="1" ht="22.5" customHeight="1">
      <c r="D167" s="108"/>
      <c r="E167" s="108"/>
    </row>
    <row r="168" spans="4:5" customFormat="1" ht="22.5" customHeight="1">
      <c r="D168" s="108"/>
      <c r="E168" s="108"/>
    </row>
    <row r="169" spans="4:5" customFormat="1" ht="22.5" customHeight="1">
      <c r="D169" s="108"/>
      <c r="E169" s="108"/>
    </row>
    <row r="170" spans="4:5" customFormat="1" ht="22.5" customHeight="1">
      <c r="D170" s="108"/>
      <c r="E170" s="108"/>
    </row>
    <row r="171" spans="4:5" customFormat="1" ht="22.5" customHeight="1">
      <c r="D171" s="108"/>
      <c r="E171" s="108"/>
    </row>
    <row r="172" spans="4:5" customFormat="1" ht="22.5" customHeight="1">
      <c r="D172" s="108"/>
      <c r="E172" s="108"/>
    </row>
    <row r="173" spans="4:5" customFormat="1" ht="22.5" customHeight="1">
      <c r="D173" s="108"/>
      <c r="E173" s="108"/>
    </row>
    <row r="174" spans="4:5" customFormat="1" ht="22.5" customHeight="1">
      <c r="D174" s="108"/>
      <c r="E174" s="108"/>
    </row>
    <row r="175" spans="4:5" customFormat="1" ht="22.5" customHeight="1">
      <c r="D175" s="108"/>
      <c r="E175" s="108"/>
    </row>
    <row r="176" spans="4:5" customFormat="1" ht="22.5" customHeight="1">
      <c r="D176" s="108"/>
      <c r="E176" s="108"/>
    </row>
    <row r="177" spans="1:12" ht="22.5" customHeight="1">
      <c r="A177"/>
      <c r="B177"/>
      <c r="C177"/>
      <c r="D177" s="108"/>
      <c r="E177" s="108"/>
      <c r="F177"/>
      <c r="G177"/>
      <c r="H177"/>
      <c r="I177"/>
      <c r="J177"/>
      <c r="K177"/>
      <c r="L177"/>
    </row>
    <row r="178" spans="1:12" ht="22.5" customHeight="1">
      <c r="A178"/>
      <c r="B178"/>
      <c r="C178"/>
      <c r="D178" s="108"/>
      <c r="E178" s="108"/>
      <c r="F178"/>
      <c r="G178"/>
      <c r="H178"/>
      <c r="I178"/>
      <c r="J178"/>
      <c r="K178"/>
      <c r="L178"/>
    </row>
    <row r="179" spans="1:12" ht="22.5" customHeight="1">
      <c r="A179"/>
      <c r="B179"/>
      <c r="C179"/>
      <c r="D179" s="108"/>
      <c r="E179" s="108"/>
      <c r="F179"/>
      <c r="G179"/>
      <c r="H179"/>
      <c r="I179"/>
      <c r="J179"/>
      <c r="K179"/>
      <c r="L179"/>
    </row>
    <row r="180" spans="1:12" ht="22.5" customHeight="1">
      <c r="A180"/>
      <c r="B180"/>
      <c r="C180"/>
      <c r="D180" s="108"/>
      <c r="E180" s="108"/>
      <c r="F180"/>
      <c r="G180"/>
      <c r="H180"/>
      <c r="I180"/>
      <c r="J180"/>
      <c r="K180"/>
      <c r="L180"/>
    </row>
    <row r="181" spans="1:12" ht="22.5" customHeight="1">
      <c r="A181"/>
      <c r="B181"/>
      <c r="C181"/>
      <c r="D181" s="108"/>
      <c r="E181" s="108"/>
      <c r="F181"/>
      <c r="G181"/>
      <c r="H181"/>
      <c r="I181"/>
      <c r="J181"/>
      <c r="K181"/>
      <c r="L181"/>
    </row>
    <row r="182" spans="1:12" ht="22.5" customHeight="1">
      <c r="A182"/>
      <c r="B182"/>
      <c r="C182"/>
      <c r="D182" s="108"/>
      <c r="E182" s="108"/>
      <c r="F182"/>
      <c r="G182"/>
      <c r="H182"/>
      <c r="I182"/>
      <c r="J182"/>
      <c r="K182"/>
      <c r="L182"/>
    </row>
    <row r="183" spans="1:12" ht="22.5" customHeight="1">
      <c r="A183" s="6"/>
      <c r="C183" s="1"/>
      <c r="D183" s="29"/>
      <c r="F183"/>
      <c r="G183"/>
      <c r="H183"/>
      <c r="I183"/>
      <c r="J183"/>
      <c r="K183"/>
      <c r="L183"/>
    </row>
    <row r="184" spans="1:12" ht="22.5" customHeight="1">
      <c r="A184"/>
      <c r="B184"/>
      <c r="C184"/>
      <c r="D184" s="108"/>
      <c r="E184" s="108"/>
      <c r="F184"/>
      <c r="G184"/>
      <c r="H184"/>
      <c r="I184"/>
      <c r="J184"/>
      <c r="K184"/>
      <c r="L184"/>
    </row>
    <row r="185" spans="1:12" ht="22.5" customHeight="1">
      <c r="A185"/>
      <c r="B185"/>
      <c r="C185"/>
      <c r="D185" s="108"/>
      <c r="E185" s="108"/>
      <c r="F185"/>
      <c r="G185"/>
      <c r="H185"/>
      <c r="I185"/>
      <c r="J185"/>
      <c r="K185"/>
      <c r="L185"/>
    </row>
    <row r="186" spans="1:12" ht="22.5" customHeight="1">
      <c r="A186"/>
      <c r="B186"/>
      <c r="C186"/>
      <c r="D186" s="108"/>
      <c r="E186" s="108"/>
      <c r="F186"/>
      <c r="G186"/>
      <c r="H186"/>
      <c r="I186"/>
      <c r="J186"/>
      <c r="K186"/>
      <c r="L186"/>
    </row>
    <row r="187" spans="1:12" ht="22.5" customHeight="1">
      <c r="A187"/>
      <c r="B187"/>
      <c r="C187"/>
      <c r="D187" s="108"/>
      <c r="E187" s="108"/>
      <c r="F187"/>
      <c r="G187"/>
      <c r="H187"/>
      <c r="I187"/>
      <c r="J187"/>
      <c r="K187"/>
      <c r="L187"/>
    </row>
    <row r="188" spans="1:12" s="234" customFormat="1" ht="22.5" customHeight="1">
      <c r="D188" s="263"/>
      <c r="E188" s="263"/>
    </row>
    <row r="189" spans="1:12" s="234" customFormat="1" ht="22.5" customHeight="1">
      <c r="D189" s="263"/>
      <c r="E189" s="263"/>
    </row>
    <row r="190" spans="1:12" s="234" customFormat="1" ht="22.5" customHeight="1">
      <c r="D190" s="263"/>
      <c r="E190" s="263"/>
    </row>
    <row r="191" spans="1:12" ht="22.5" customHeight="1">
      <c r="A191"/>
      <c r="B191"/>
      <c r="C191"/>
      <c r="D191" s="108"/>
      <c r="E191" s="108"/>
      <c r="F191"/>
      <c r="G191"/>
      <c r="H191"/>
      <c r="I191"/>
      <c r="J191"/>
      <c r="K191"/>
      <c r="L191"/>
    </row>
    <row r="192" spans="1:12" ht="22.5" customHeight="1">
      <c r="A192"/>
      <c r="B192"/>
      <c r="C192"/>
      <c r="D192" s="108"/>
      <c r="E192" s="108"/>
      <c r="F192"/>
      <c r="G192"/>
      <c r="H192"/>
      <c r="I192"/>
      <c r="J192"/>
      <c r="K192"/>
      <c r="L192"/>
    </row>
    <row r="193" spans="1:12" ht="22.5" customHeight="1">
      <c r="A193"/>
      <c r="B193"/>
      <c r="C193"/>
      <c r="D193" s="108"/>
      <c r="E193" s="108"/>
      <c r="F193"/>
      <c r="G193"/>
      <c r="H193"/>
      <c r="I193"/>
      <c r="J193"/>
      <c r="K193"/>
      <c r="L193"/>
    </row>
    <row r="194" spans="1:12" ht="22.5" customHeight="1">
      <c r="A194"/>
      <c r="B194"/>
      <c r="C194"/>
      <c r="D194" s="108"/>
      <c r="E194" s="108"/>
      <c r="F194"/>
      <c r="G194"/>
      <c r="H194"/>
      <c r="I194"/>
      <c r="J194"/>
      <c r="K194"/>
      <c r="L194"/>
    </row>
    <row r="195" spans="1:12" ht="22.5" customHeight="1">
      <c r="A195"/>
      <c r="B195"/>
      <c r="C195"/>
      <c r="D195" s="108"/>
      <c r="E195" s="108"/>
      <c r="F195"/>
      <c r="G195"/>
      <c r="H195"/>
      <c r="I195"/>
      <c r="J195"/>
      <c r="K195"/>
      <c r="L195"/>
    </row>
    <row r="196" spans="1:12" ht="22.5" customHeight="1">
      <c r="A196"/>
      <c r="B196"/>
      <c r="C196"/>
      <c r="D196" s="108"/>
      <c r="E196" s="108"/>
      <c r="F196"/>
      <c r="G196"/>
      <c r="H196"/>
      <c r="I196"/>
      <c r="J196"/>
      <c r="K196"/>
      <c r="L196"/>
    </row>
    <row r="197" spans="1:12" ht="22.5" customHeight="1">
      <c r="A197"/>
      <c r="B197"/>
      <c r="C197"/>
      <c r="D197" s="108"/>
      <c r="E197" s="108"/>
      <c r="F197"/>
      <c r="G197"/>
      <c r="H197"/>
      <c r="I197"/>
      <c r="J197"/>
      <c r="K197"/>
      <c r="L197"/>
    </row>
    <row r="198" spans="1:12" ht="22.5" customHeight="1">
      <c r="A198"/>
      <c r="B198"/>
      <c r="C198"/>
      <c r="D198" s="108"/>
      <c r="E198" s="108"/>
      <c r="F198"/>
      <c r="G198"/>
      <c r="H198"/>
      <c r="I198"/>
      <c r="J198"/>
      <c r="K198"/>
      <c r="L198"/>
    </row>
    <row r="199" spans="1:12" ht="22.5" customHeight="1">
      <c r="A199"/>
      <c r="B199"/>
      <c r="C199"/>
      <c r="D199" s="108"/>
      <c r="E199" s="108"/>
      <c r="F199"/>
      <c r="G199"/>
      <c r="H199"/>
      <c r="I199"/>
      <c r="J199"/>
      <c r="K199"/>
      <c r="L199"/>
    </row>
    <row r="200" spans="1:12" ht="22.5" customHeight="1">
      <c r="A200"/>
      <c r="B200"/>
      <c r="C200"/>
      <c r="D200" s="108"/>
      <c r="E200" s="108"/>
      <c r="F200"/>
      <c r="G200"/>
      <c r="H200"/>
      <c r="I200"/>
      <c r="J200"/>
      <c r="K200"/>
      <c r="L200"/>
    </row>
    <row r="201" spans="1:12" ht="22.5" customHeight="1">
      <c r="A201"/>
      <c r="B201"/>
      <c r="C201"/>
      <c r="D201" s="108"/>
      <c r="E201" s="108"/>
      <c r="F201"/>
      <c r="G201"/>
      <c r="H201"/>
      <c r="I201"/>
      <c r="J201"/>
      <c r="K201"/>
      <c r="L201"/>
    </row>
    <row r="202" spans="1:12" ht="22.5" customHeight="1">
      <c r="A202"/>
      <c r="B202"/>
      <c r="C202"/>
      <c r="D202" s="108"/>
      <c r="E202" s="108"/>
      <c r="F202"/>
      <c r="G202"/>
      <c r="H202"/>
      <c r="I202"/>
      <c r="J202"/>
      <c r="K202"/>
      <c r="L202"/>
    </row>
    <row r="203" spans="1:12" ht="22.5" customHeight="1">
      <c r="A203" s="6"/>
      <c r="C203" s="1"/>
      <c r="D203" s="29"/>
      <c r="F203"/>
      <c r="G203"/>
      <c r="H203"/>
      <c r="I203"/>
      <c r="J203"/>
      <c r="K203"/>
      <c r="L203"/>
    </row>
    <row r="204" spans="1:12" ht="22.5" customHeight="1">
      <c r="A204"/>
      <c r="B204"/>
      <c r="C204"/>
      <c r="D204" s="108"/>
      <c r="E204" s="108"/>
      <c r="F204"/>
      <c r="G204"/>
      <c r="H204"/>
      <c r="I204"/>
      <c r="J204"/>
      <c r="K204"/>
      <c r="L204"/>
    </row>
    <row r="205" spans="1:12" ht="22.5" customHeight="1">
      <c r="A205"/>
      <c r="B205"/>
      <c r="C205"/>
      <c r="D205" s="108"/>
      <c r="E205" s="108"/>
      <c r="F205"/>
      <c r="G205"/>
      <c r="H205"/>
      <c r="I205"/>
      <c r="J205"/>
      <c r="K205"/>
      <c r="L205"/>
    </row>
    <row r="206" spans="1:12" ht="22.5" customHeight="1">
      <c r="A206"/>
      <c r="B206"/>
      <c r="C206"/>
      <c r="D206" s="108"/>
      <c r="E206" s="108"/>
      <c r="F206"/>
      <c r="G206"/>
      <c r="H206"/>
      <c r="I206"/>
      <c r="J206"/>
      <c r="K206"/>
      <c r="L206"/>
    </row>
    <row r="207" spans="1:12" ht="22.5" customHeight="1">
      <c r="A207"/>
      <c r="B207"/>
      <c r="C207"/>
      <c r="D207" s="108"/>
      <c r="E207" s="108"/>
      <c r="F207"/>
      <c r="G207"/>
      <c r="H207"/>
      <c r="I207"/>
      <c r="J207"/>
      <c r="K207"/>
      <c r="L207"/>
    </row>
    <row r="208" spans="1:12" ht="22.5" customHeight="1">
      <c r="A208"/>
      <c r="B208"/>
      <c r="C208"/>
      <c r="D208" s="108"/>
      <c r="E208" s="108"/>
      <c r="F208"/>
      <c r="G208"/>
      <c r="H208"/>
      <c r="I208"/>
      <c r="J208"/>
      <c r="K208"/>
      <c r="L208"/>
    </row>
    <row r="209" spans="1:12" ht="22.5" customHeight="1">
      <c r="A209"/>
      <c r="B209"/>
      <c r="C209"/>
      <c r="D209" s="108"/>
      <c r="E209" s="108"/>
      <c r="F209"/>
      <c r="G209"/>
      <c r="H209"/>
      <c r="I209"/>
      <c r="J209"/>
      <c r="K209"/>
      <c r="L209"/>
    </row>
    <row r="210" spans="1:12" ht="22.5" customHeight="1">
      <c r="A210"/>
      <c r="B210"/>
      <c r="C210"/>
      <c r="D210" s="108"/>
      <c r="E210" s="108"/>
      <c r="F210"/>
      <c r="G210"/>
      <c r="H210"/>
      <c r="I210"/>
      <c r="J210"/>
      <c r="K210"/>
      <c r="L210"/>
    </row>
    <row r="211" spans="1:12" ht="22.5" customHeight="1">
      <c r="A211"/>
      <c r="B211"/>
      <c r="C211"/>
      <c r="D211" s="108"/>
      <c r="E211" s="108"/>
      <c r="F211"/>
      <c r="G211"/>
      <c r="H211"/>
      <c r="I211"/>
      <c r="J211"/>
      <c r="K211"/>
      <c r="L211"/>
    </row>
    <row r="212" spans="1:12" ht="22.5" customHeight="1">
      <c r="A212"/>
      <c r="B212"/>
      <c r="C212"/>
      <c r="D212" s="108"/>
      <c r="E212" s="108"/>
      <c r="F212"/>
      <c r="G212"/>
      <c r="H212"/>
      <c r="I212"/>
      <c r="J212"/>
      <c r="K212"/>
      <c r="L212"/>
    </row>
    <row r="213" spans="1:12" ht="22.5" customHeight="1">
      <c r="A213"/>
      <c r="B213"/>
      <c r="C213"/>
      <c r="D213" s="108"/>
      <c r="E213" s="108"/>
      <c r="F213"/>
      <c r="G213"/>
      <c r="H213"/>
      <c r="I213"/>
      <c r="J213"/>
      <c r="K213"/>
      <c r="L213"/>
    </row>
    <row r="214" spans="1:12" ht="22.5" customHeight="1">
      <c r="A214"/>
      <c r="B214"/>
      <c r="C214"/>
      <c r="D214" s="108"/>
      <c r="E214" s="108"/>
      <c r="F214"/>
      <c r="G214"/>
      <c r="H214"/>
      <c r="I214"/>
      <c r="J214"/>
      <c r="K214"/>
      <c r="L214"/>
    </row>
    <row r="215" spans="1:12" ht="22.5" customHeight="1">
      <c r="A215" s="6"/>
      <c r="C215" s="1"/>
      <c r="D215" s="29"/>
      <c r="F215"/>
      <c r="G215"/>
      <c r="H215"/>
      <c r="I215"/>
      <c r="J215"/>
      <c r="K215"/>
      <c r="L215"/>
    </row>
    <row r="216" spans="1:12" ht="22.5" customHeight="1">
      <c r="A216"/>
      <c r="B216"/>
      <c r="C216"/>
      <c r="D216" s="108"/>
      <c r="E216" s="108"/>
      <c r="F216"/>
      <c r="G216"/>
      <c r="H216"/>
      <c r="I216"/>
      <c r="J216"/>
      <c r="K216"/>
      <c r="L216"/>
    </row>
    <row r="217" spans="1:12" ht="22.5" customHeight="1">
      <c r="A217"/>
      <c r="B217"/>
      <c r="C217"/>
      <c r="D217" s="108"/>
      <c r="E217" s="108"/>
      <c r="F217"/>
      <c r="G217"/>
      <c r="H217"/>
      <c r="I217"/>
      <c r="J217"/>
      <c r="K217"/>
      <c r="L217"/>
    </row>
    <row r="218" spans="1:12" ht="22.5" customHeight="1">
      <c r="A218"/>
      <c r="B218"/>
      <c r="C218"/>
      <c r="D218" s="108"/>
      <c r="E218" s="108"/>
      <c r="F218"/>
      <c r="G218"/>
      <c r="H218"/>
      <c r="I218"/>
      <c r="J218"/>
      <c r="K218"/>
      <c r="L218"/>
    </row>
    <row r="219" spans="1:12" ht="22.5" customHeight="1">
      <c r="A219"/>
      <c r="B219"/>
      <c r="C219"/>
      <c r="D219" s="108"/>
      <c r="E219" s="108"/>
      <c r="F219"/>
      <c r="G219"/>
      <c r="H219"/>
      <c r="I219"/>
      <c r="J219"/>
      <c r="K219"/>
      <c r="L219"/>
    </row>
    <row r="220" spans="1:12" ht="22.5" customHeight="1">
      <c r="A220"/>
      <c r="B220"/>
      <c r="C220"/>
      <c r="D220" s="108"/>
      <c r="E220" s="108"/>
      <c r="F220"/>
      <c r="G220"/>
      <c r="H220"/>
      <c r="I220"/>
      <c r="J220"/>
      <c r="K220"/>
      <c r="L220"/>
    </row>
    <row r="221" spans="1:12" ht="22.5" customHeight="1">
      <c r="A221"/>
      <c r="B221"/>
      <c r="C221"/>
      <c r="D221" s="108"/>
      <c r="E221" s="108"/>
      <c r="F221"/>
      <c r="G221"/>
      <c r="H221"/>
      <c r="I221"/>
      <c r="J221"/>
      <c r="K221"/>
      <c r="L221"/>
    </row>
    <row r="222" spans="1:12" ht="22.5" customHeight="1">
      <c r="A222"/>
      <c r="B222"/>
      <c r="C222"/>
      <c r="D222" s="108"/>
      <c r="E222" s="108"/>
      <c r="F222"/>
      <c r="G222"/>
      <c r="H222"/>
      <c r="I222"/>
      <c r="J222"/>
      <c r="K222"/>
      <c r="L222"/>
    </row>
    <row r="223" spans="1:12" ht="22.5" customHeight="1">
      <c r="A223"/>
      <c r="B223"/>
      <c r="C223"/>
      <c r="D223" s="108"/>
      <c r="E223" s="108"/>
      <c r="F223"/>
      <c r="G223"/>
      <c r="H223"/>
      <c r="I223"/>
      <c r="J223"/>
      <c r="K223"/>
      <c r="L223"/>
    </row>
    <row r="224" spans="1:12" ht="22.5" customHeight="1">
      <c r="A224"/>
      <c r="B224"/>
      <c r="C224"/>
      <c r="D224" s="108"/>
      <c r="E224" s="108"/>
      <c r="F224"/>
      <c r="G224"/>
      <c r="H224"/>
      <c r="I224"/>
      <c r="J224"/>
      <c r="K224"/>
      <c r="L224"/>
    </row>
    <row r="225" spans="1:12" s="92" customFormat="1" ht="22.5" customHeight="1">
      <c r="D225" s="261"/>
      <c r="E225" s="261"/>
    </row>
    <row r="226" spans="1:12" ht="22.5" customHeight="1">
      <c r="A226"/>
      <c r="B226"/>
      <c r="C226"/>
      <c r="D226" s="108"/>
      <c r="E226" s="108"/>
      <c r="F226"/>
      <c r="G226"/>
      <c r="H226"/>
      <c r="I226"/>
      <c r="J226"/>
      <c r="K226"/>
      <c r="L226"/>
    </row>
    <row r="227" spans="1:12" ht="22.5" customHeight="1">
      <c r="A227"/>
      <c r="B227"/>
      <c r="C227"/>
      <c r="D227" s="108"/>
      <c r="E227" s="108"/>
      <c r="F227"/>
      <c r="G227"/>
      <c r="H227"/>
      <c r="I227"/>
      <c r="J227"/>
      <c r="K227"/>
      <c r="L227"/>
    </row>
    <row r="228" spans="1:12" ht="22.5" customHeight="1">
      <c r="A228"/>
      <c r="B228"/>
      <c r="C228"/>
      <c r="D228" s="108"/>
      <c r="E228" s="108"/>
      <c r="F228"/>
      <c r="G228"/>
      <c r="H228"/>
      <c r="I228"/>
      <c r="J228"/>
      <c r="K228"/>
      <c r="L228"/>
    </row>
    <row r="229" spans="1:12" ht="22.5" customHeight="1">
      <c r="A229"/>
      <c r="B229"/>
      <c r="C229"/>
      <c r="D229" s="108"/>
      <c r="E229" s="108"/>
      <c r="F229"/>
      <c r="G229"/>
      <c r="H229"/>
      <c r="I229"/>
      <c r="J229"/>
      <c r="K229"/>
      <c r="L229"/>
    </row>
    <row r="230" spans="1:12" ht="22.5" customHeight="1">
      <c r="A230"/>
      <c r="B230"/>
      <c r="C230"/>
      <c r="D230" s="108"/>
      <c r="E230" s="108"/>
      <c r="F230"/>
      <c r="G230"/>
      <c r="H230"/>
      <c r="I230"/>
      <c r="J230"/>
      <c r="K230"/>
      <c r="L230"/>
    </row>
    <row r="231" spans="1:12" ht="22.5" customHeight="1">
      <c r="A231" s="6"/>
      <c r="C231" s="1"/>
      <c r="D231" s="29"/>
      <c r="F231"/>
      <c r="G231"/>
      <c r="H231"/>
      <c r="I231"/>
      <c r="J231"/>
      <c r="K231"/>
      <c r="L231"/>
    </row>
    <row r="232" spans="1:12" ht="22.5" customHeight="1">
      <c r="A232"/>
      <c r="B232"/>
      <c r="C232"/>
      <c r="D232" s="108"/>
      <c r="E232" s="108"/>
      <c r="F232"/>
      <c r="G232"/>
      <c r="H232"/>
      <c r="I232"/>
      <c r="J232"/>
      <c r="K232"/>
      <c r="L232"/>
    </row>
    <row r="233" spans="1:12" ht="22.5" customHeight="1">
      <c r="A233"/>
      <c r="B233"/>
      <c r="C233"/>
      <c r="D233" s="108"/>
      <c r="E233" s="108"/>
      <c r="F233"/>
      <c r="G233"/>
      <c r="H233"/>
      <c r="I233"/>
      <c r="J233"/>
      <c r="K233"/>
      <c r="L233"/>
    </row>
    <row r="234" spans="1:12" s="92" customFormat="1" ht="22.5" customHeight="1">
      <c r="D234" s="261"/>
      <c r="E234" s="261"/>
    </row>
    <row r="235" spans="1:12" ht="22.5" customHeight="1">
      <c r="A235"/>
      <c r="B235"/>
      <c r="C235"/>
      <c r="D235" s="108"/>
      <c r="E235" s="108"/>
      <c r="F235"/>
      <c r="G235"/>
      <c r="H235"/>
      <c r="I235"/>
      <c r="J235"/>
      <c r="K235"/>
      <c r="L235"/>
    </row>
    <row r="236" spans="1:12" s="92" customFormat="1" ht="22.5" customHeight="1">
      <c r="D236" s="261"/>
      <c r="E236" s="261"/>
    </row>
    <row r="237" spans="1:12" s="92" customFormat="1" ht="22.5" customHeight="1">
      <c r="D237" s="261"/>
      <c r="E237" s="261"/>
    </row>
    <row r="238" spans="1:12" ht="22.5" customHeight="1">
      <c r="A238"/>
      <c r="B238"/>
      <c r="C238"/>
      <c r="D238" s="108"/>
      <c r="E238" s="108"/>
      <c r="F238"/>
      <c r="G238"/>
      <c r="H238"/>
      <c r="I238"/>
      <c r="J238"/>
      <c r="K238"/>
      <c r="L238"/>
    </row>
    <row r="239" spans="1:12" ht="22.5" customHeight="1">
      <c r="A239"/>
      <c r="B239"/>
      <c r="C239"/>
      <c r="D239" s="108"/>
      <c r="E239" s="108"/>
      <c r="F239"/>
      <c r="G239"/>
      <c r="H239"/>
      <c r="I239"/>
      <c r="J239"/>
      <c r="K239"/>
      <c r="L239"/>
    </row>
    <row r="240" spans="1:12" ht="22.5" customHeight="1">
      <c r="A240"/>
      <c r="B240"/>
      <c r="C240"/>
      <c r="D240" s="108"/>
      <c r="E240" s="108"/>
      <c r="F240"/>
      <c r="G240"/>
      <c r="H240"/>
      <c r="I240"/>
      <c r="J240"/>
      <c r="K240"/>
      <c r="L240"/>
    </row>
    <row r="241" spans="1:12" ht="22.5" customHeight="1">
      <c r="A241" s="6"/>
      <c r="C241" s="1"/>
      <c r="D241" s="29"/>
      <c r="F241"/>
      <c r="G241"/>
      <c r="H241"/>
      <c r="I241"/>
      <c r="J241"/>
      <c r="K241"/>
      <c r="L241"/>
    </row>
    <row r="242" spans="1:12" ht="22.5" customHeight="1">
      <c r="A242"/>
      <c r="B242"/>
      <c r="C242"/>
      <c r="D242" s="108"/>
      <c r="E242" s="108"/>
      <c r="F242"/>
      <c r="G242"/>
      <c r="H242"/>
      <c r="I242"/>
      <c r="J242"/>
      <c r="K242"/>
      <c r="L242"/>
    </row>
    <row r="243" spans="1:12" ht="22.5" customHeight="1">
      <c r="A243"/>
      <c r="B243"/>
      <c r="C243"/>
      <c r="D243" s="108"/>
      <c r="E243" s="108"/>
      <c r="F243"/>
      <c r="G243"/>
      <c r="H243"/>
      <c r="I243"/>
      <c r="J243"/>
      <c r="K243"/>
      <c r="L243"/>
    </row>
    <row r="244" spans="1:12" ht="22.5" customHeight="1">
      <c r="A244"/>
      <c r="B244"/>
      <c r="C244"/>
      <c r="D244" s="108"/>
      <c r="E244" s="108"/>
      <c r="F244"/>
      <c r="G244"/>
      <c r="H244"/>
      <c r="I244"/>
      <c r="J244"/>
      <c r="K244"/>
      <c r="L244"/>
    </row>
    <row r="245" spans="1:12" ht="22.5" customHeight="1">
      <c r="A245"/>
      <c r="B245"/>
      <c r="C245"/>
      <c r="D245" s="108"/>
      <c r="E245" s="108"/>
      <c r="F245"/>
      <c r="G245"/>
      <c r="H245"/>
      <c r="I245"/>
      <c r="J245"/>
      <c r="K245"/>
      <c r="L245"/>
    </row>
    <row r="246" spans="1:12" ht="22.5" customHeight="1">
      <c r="A246"/>
      <c r="B246"/>
      <c r="C246"/>
      <c r="D246" s="108"/>
      <c r="E246" s="108"/>
      <c r="F246"/>
      <c r="G246"/>
      <c r="H246"/>
      <c r="I246"/>
      <c r="J246"/>
      <c r="K246"/>
      <c r="L246"/>
    </row>
    <row r="247" spans="1:12" ht="22.5" customHeight="1">
      <c r="A247"/>
      <c r="B247"/>
      <c r="C247"/>
      <c r="D247" s="108"/>
      <c r="E247" s="108"/>
      <c r="F247"/>
      <c r="G247"/>
      <c r="H247"/>
      <c r="I247"/>
      <c r="J247"/>
      <c r="K247"/>
      <c r="L247"/>
    </row>
    <row r="248" spans="1:12" ht="22.5" customHeight="1">
      <c r="A248"/>
      <c r="B248"/>
      <c r="C248"/>
      <c r="D248" s="108"/>
      <c r="E248" s="108"/>
      <c r="F248"/>
      <c r="G248"/>
      <c r="H248"/>
      <c r="I248"/>
      <c r="J248"/>
      <c r="K248"/>
      <c r="L248"/>
    </row>
    <row r="249" spans="1:12" ht="22.5" customHeight="1">
      <c r="A249"/>
      <c r="B249"/>
      <c r="C249"/>
      <c r="D249" s="108"/>
      <c r="E249" s="108"/>
      <c r="F249"/>
      <c r="G249"/>
      <c r="H249"/>
      <c r="I249"/>
      <c r="J249"/>
      <c r="K249"/>
      <c r="L249"/>
    </row>
    <row r="250" spans="1:12" ht="22.5" customHeight="1">
      <c r="A250"/>
      <c r="B250"/>
      <c r="C250"/>
      <c r="D250" s="108"/>
      <c r="E250" s="108"/>
      <c r="F250"/>
      <c r="G250"/>
      <c r="H250"/>
      <c r="I250"/>
      <c r="J250"/>
      <c r="K250"/>
      <c r="L250"/>
    </row>
    <row r="251" spans="1:12" ht="22.5" customHeight="1">
      <c r="A251"/>
      <c r="B251"/>
      <c r="C251"/>
      <c r="D251" s="108"/>
      <c r="E251" s="108"/>
      <c r="F251"/>
      <c r="G251"/>
      <c r="H251"/>
      <c r="I251"/>
      <c r="J251"/>
      <c r="K251"/>
      <c r="L251"/>
    </row>
    <row r="252" spans="1:12" ht="22.5" customHeight="1">
      <c r="A252"/>
      <c r="B252"/>
      <c r="C252"/>
      <c r="D252" s="108"/>
      <c r="E252" s="108"/>
      <c r="F252"/>
      <c r="G252"/>
      <c r="H252"/>
      <c r="I252"/>
      <c r="J252"/>
      <c r="K252"/>
      <c r="L252"/>
    </row>
    <row r="253" spans="1:12" ht="22.5" customHeight="1">
      <c r="A253"/>
      <c r="B253"/>
      <c r="C253"/>
      <c r="D253" s="108"/>
      <c r="E253" s="108"/>
      <c r="F253"/>
      <c r="G253"/>
      <c r="H253"/>
      <c r="I253"/>
      <c r="J253"/>
      <c r="K253"/>
      <c r="L253"/>
    </row>
    <row r="254" spans="1:12" ht="22.5" customHeight="1">
      <c r="A254"/>
      <c r="B254"/>
      <c r="C254"/>
      <c r="D254" s="108"/>
      <c r="E254" s="108"/>
      <c r="F254"/>
      <c r="G254"/>
      <c r="H254"/>
      <c r="I254"/>
      <c r="J254"/>
      <c r="K254"/>
      <c r="L254"/>
    </row>
    <row r="255" spans="1:12" ht="22.5" customHeight="1">
      <c r="A255"/>
      <c r="B255"/>
      <c r="C255"/>
      <c r="D255" s="108"/>
      <c r="E255" s="108"/>
      <c r="F255"/>
      <c r="G255"/>
      <c r="H255"/>
      <c r="I255"/>
      <c r="J255"/>
      <c r="K255"/>
      <c r="L255"/>
    </row>
    <row r="256" spans="1:12" ht="22.5" customHeight="1">
      <c r="A256"/>
      <c r="B256"/>
      <c r="C256"/>
      <c r="D256" s="108"/>
      <c r="E256" s="108"/>
      <c r="F256"/>
      <c r="G256"/>
      <c r="H256"/>
      <c r="I256"/>
      <c r="J256"/>
      <c r="K256"/>
      <c r="L256"/>
    </row>
    <row r="257" spans="1:12" ht="22.5" customHeight="1">
      <c r="A257" s="6"/>
      <c r="C257" s="1"/>
      <c r="D257" s="29"/>
      <c r="F257"/>
      <c r="G257"/>
      <c r="H257"/>
      <c r="I257"/>
      <c r="J257"/>
      <c r="K257"/>
      <c r="L257"/>
    </row>
    <row r="258" spans="1:12" ht="22.5" customHeight="1">
      <c r="A258"/>
      <c r="B258"/>
      <c r="C258"/>
      <c r="D258" s="108"/>
      <c r="E258" s="108"/>
      <c r="F258"/>
      <c r="G258"/>
      <c r="H258"/>
      <c r="I258"/>
      <c r="J258"/>
      <c r="K258"/>
      <c r="L258"/>
    </row>
    <row r="259" spans="1:12" ht="22.5" customHeight="1">
      <c r="A259"/>
      <c r="B259"/>
      <c r="C259"/>
      <c r="D259" s="108"/>
      <c r="E259" s="108"/>
      <c r="F259"/>
      <c r="G259"/>
      <c r="H259"/>
      <c r="I259"/>
      <c r="J259"/>
      <c r="K259"/>
      <c r="L259"/>
    </row>
    <row r="260" spans="1:12" ht="22.5" customHeight="1">
      <c r="A260"/>
      <c r="B260"/>
      <c r="C260"/>
      <c r="D260" s="108"/>
      <c r="E260" s="108"/>
      <c r="F260"/>
      <c r="G260"/>
      <c r="H260"/>
      <c r="I260"/>
      <c r="J260"/>
      <c r="K260"/>
      <c r="L260"/>
    </row>
    <row r="261" spans="1:12" ht="22.5" customHeight="1">
      <c r="A261"/>
      <c r="B261"/>
      <c r="C261"/>
      <c r="D261" s="108"/>
      <c r="E261" s="108"/>
      <c r="F261"/>
      <c r="G261"/>
      <c r="H261"/>
      <c r="I261"/>
      <c r="J261"/>
      <c r="K261"/>
      <c r="L261"/>
    </row>
    <row r="262" spans="1:12" ht="22.5" customHeight="1">
      <c r="A262"/>
      <c r="B262"/>
      <c r="C262"/>
      <c r="D262" s="108"/>
      <c r="E262" s="108"/>
      <c r="F262"/>
      <c r="G262"/>
      <c r="H262"/>
      <c r="I262"/>
      <c r="J262"/>
      <c r="K262"/>
      <c r="L262"/>
    </row>
    <row r="263" spans="1:12" ht="22.5" customHeight="1">
      <c r="A263"/>
      <c r="B263"/>
      <c r="C263"/>
      <c r="D263" s="108"/>
      <c r="E263" s="108"/>
      <c r="F263"/>
      <c r="G263"/>
      <c r="H263"/>
      <c r="I263"/>
      <c r="J263"/>
      <c r="K263"/>
      <c r="L263"/>
    </row>
    <row r="264" spans="1:12" ht="22.5" customHeight="1">
      <c r="A264"/>
      <c r="B264"/>
      <c r="C264"/>
      <c r="D264" s="108"/>
      <c r="E264" s="108"/>
      <c r="F264"/>
      <c r="G264"/>
      <c r="H264"/>
      <c r="I264"/>
      <c r="J264"/>
      <c r="K264"/>
      <c r="L264"/>
    </row>
    <row r="265" spans="1:12" ht="22.5" customHeight="1">
      <c r="A265"/>
      <c r="B265"/>
      <c r="C265"/>
      <c r="D265" s="108"/>
      <c r="E265" s="108"/>
      <c r="F265"/>
      <c r="G265"/>
      <c r="H265"/>
      <c r="I265"/>
      <c r="J265"/>
      <c r="K265"/>
      <c r="L265"/>
    </row>
    <row r="266" spans="1:12" ht="22.5" customHeight="1">
      <c r="A266"/>
      <c r="B266"/>
      <c r="C266"/>
      <c r="D266" s="108"/>
      <c r="E266" s="108"/>
      <c r="F266"/>
      <c r="G266"/>
      <c r="H266"/>
      <c r="I266"/>
      <c r="J266"/>
      <c r="K266"/>
      <c r="L266"/>
    </row>
    <row r="267" spans="1:12" ht="22.5" customHeight="1">
      <c r="A267"/>
      <c r="B267"/>
      <c r="C267"/>
      <c r="D267" s="108"/>
      <c r="E267" s="108"/>
      <c r="F267"/>
      <c r="G267"/>
      <c r="H267"/>
      <c r="I267"/>
      <c r="J267"/>
      <c r="K267"/>
      <c r="L267"/>
    </row>
    <row r="268" spans="1:12" ht="22.5" customHeight="1">
      <c r="A268"/>
      <c r="B268"/>
      <c r="C268"/>
      <c r="D268" s="108"/>
      <c r="E268" s="108"/>
      <c r="F268"/>
      <c r="G268"/>
      <c r="H268"/>
      <c r="I268"/>
      <c r="J268"/>
      <c r="K268"/>
      <c r="L268"/>
    </row>
    <row r="269" spans="1:12" ht="22.5" customHeight="1">
      <c r="A269"/>
      <c r="B269"/>
      <c r="C269"/>
      <c r="D269" s="108"/>
      <c r="E269" s="108"/>
      <c r="F269"/>
      <c r="G269"/>
      <c r="H269"/>
      <c r="I269"/>
      <c r="J269"/>
      <c r="K269"/>
      <c r="L269"/>
    </row>
    <row r="270" spans="1:12" ht="22.5" customHeight="1">
      <c r="A270"/>
      <c r="B270"/>
      <c r="C270"/>
      <c r="D270" s="108"/>
      <c r="E270" s="108"/>
      <c r="F270"/>
      <c r="G270"/>
      <c r="H270"/>
      <c r="I270"/>
      <c r="J270"/>
      <c r="K270"/>
      <c r="L270"/>
    </row>
    <row r="271" spans="1:12" ht="22.5" customHeight="1">
      <c r="A271"/>
      <c r="B271"/>
      <c r="C271"/>
      <c r="D271" s="108"/>
      <c r="E271" s="108"/>
      <c r="F271"/>
      <c r="G271"/>
      <c r="H271"/>
      <c r="I271"/>
      <c r="J271"/>
      <c r="K271"/>
      <c r="L271"/>
    </row>
    <row r="272" spans="1:12" ht="22.5" customHeight="1">
      <c r="A272"/>
      <c r="B272"/>
      <c r="C272"/>
      <c r="D272" s="108"/>
      <c r="E272" s="108"/>
      <c r="F272"/>
      <c r="G272"/>
      <c r="H272"/>
      <c r="I272"/>
      <c r="J272"/>
      <c r="K272"/>
      <c r="L272"/>
    </row>
    <row r="273" spans="1:12" ht="22.5" customHeight="1">
      <c r="A273"/>
      <c r="B273"/>
      <c r="C273"/>
      <c r="D273" s="108"/>
      <c r="E273" s="108"/>
      <c r="F273"/>
      <c r="G273"/>
      <c r="H273"/>
      <c r="I273"/>
      <c r="J273"/>
      <c r="K273"/>
      <c r="L273"/>
    </row>
    <row r="274" spans="1:12" ht="22.5" customHeight="1">
      <c r="A274"/>
      <c r="B274"/>
      <c r="C274"/>
      <c r="D274" s="108"/>
      <c r="E274" s="108"/>
      <c r="F274"/>
      <c r="G274"/>
      <c r="H274"/>
      <c r="I274"/>
      <c r="J274"/>
      <c r="K274"/>
      <c r="L274"/>
    </row>
    <row r="275" spans="1:12" ht="22.5" customHeight="1">
      <c r="A275" s="6"/>
      <c r="C275" s="1"/>
      <c r="D275" s="29"/>
      <c r="F275"/>
      <c r="G275"/>
      <c r="H275"/>
      <c r="I275"/>
      <c r="J275"/>
      <c r="K275"/>
      <c r="L275"/>
    </row>
    <row r="276" spans="1:12" ht="22.5" customHeight="1">
      <c r="A276"/>
      <c r="B276"/>
      <c r="C276"/>
      <c r="D276" s="108"/>
      <c r="E276" s="108"/>
      <c r="F276"/>
      <c r="G276"/>
      <c r="H276"/>
      <c r="I276"/>
      <c r="J276"/>
      <c r="K276"/>
      <c r="L276"/>
    </row>
    <row r="277" spans="1:12" ht="22.5" customHeight="1">
      <c r="A277"/>
      <c r="B277"/>
      <c r="C277"/>
      <c r="D277" s="108"/>
      <c r="E277" s="108"/>
      <c r="F277"/>
      <c r="G277"/>
      <c r="H277"/>
      <c r="I277"/>
      <c r="J277"/>
      <c r="K277"/>
      <c r="L277"/>
    </row>
    <row r="278" spans="1:12" ht="22.5" customHeight="1">
      <c r="A278"/>
      <c r="B278"/>
      <c r="C278"/>
      <c r="D278" s="108"/>
      <c r="E278" s="108"/>
      <c r="F278"/>
      <c r="G278"/>
      <c r="H278"/>
      <c r="I278"/>
      <c r="J278"/>
      <c r="K278"/>
      <c r="L278"/>
    </row>
    <row r="279" spans="1:12" ht="22.5" customHeight="1">
      <c r="A279" s="6"/>
      <c r="C279" s="1"/>
      <c r="D279" s="29"/>
      <c r="F279"/>
      <c r="G279"/>
      <c r="H279"/>
      <c r="I279"/>
      <c r="J279"/>
      <c r="K279"/>
      <c r="L279"/>
    </row>
    <row r="280" spans="1:12" ht="22.5" customHeight="1">
      <c r="A280"/>
      <c r="B280"/>
      <c r="C280"/>
      <c r="D280" s="108"/>
      <c r="E280" s="108"/>
      <c r="F280"/>
      <c r="G280"/>
      <c r="H280"/>
      <c r="I280"/>
      <c r="J280"/>
      <c r="K280"/>
      <c r="L280"/>
    </row>
    <row r="281" spans="1:12" ht="22.5" customHeight="1">
      <c r="A281"/>
      <c r="B281"/>
      <c r="C281"/>
      <c r="D281" s="108"/>
      <c r="E281" s="108"/>
      <c r="F281"/>
      <c r="G281"/>
      <c r="H281"/>
      <c r="I281"/>
      <c r="J281"/>
      <c r="K281"/>
      <c r="L281"/>
    </row>
    <row r="282" spans="1:12" ht="21" customHeight="1">
      <c r="A282"/>
      <c r="B282"/>
      <c r="C282"/>
      <c r="D282" s="108"/>
      <c r="E282" s="108"/>
      <c r="F282"/>
      <c r="G282"/>
      <c r="H282"/>
      <c r="I282"/>
      <c r="J282"/>
      <c r="K282"/>
      <c r="L282"/>
    </row>
    <row r="283" spans="1:12" ht="22.5" customHeight="1">
      <c r="A283"/>
      <c r="B283"/>
      <c r="C283"/>
      <c r="D283" s="108"/>
      <c r="E283" s="108"/>
      <c r="F283"/>
      <c r="G283"/>
      <c r="H283"/>
      <c r="I283"/>
      <c r="J283"/>
      <c r="K283"/>
      <c r="L283"/>
    </row>
    <row r="284" spans="1:12" ht="22.5" customHeight="1">
      <c r="A284"/>
      <c r="B284"/>
      <c r="C284"/>
      <c r="D284" s="108"/>
      <c r="E284" s="108"/>
      <c r="F284"/>
      <c r="G284"/>
      <c r="H284"/>
      <c r="I284"/>
      <c r="J284"/>
      <c r="K284"/>
      <c r="L284"/>
    </row>
    <row r="285" spans="1:12" ht="22.5" customHeight="1">
      <c r="A285"/>
      <c r="B285"/>
      <c r="C285"/>
      <c r="D285" s="108"/>
      <c r="E285" s="108"/>
      <c r="F285"/>
      <c r="G285"/>
      <c r="H285"/>
      <c r="I285"/>
      <c r="J285"/>
      <c r="K285"/>
      <c r="L285"/>
    </row>
    <row r="286" spans="1:12" ht="22.5" customHeight="1">
      <c r="A286"/>
      <c r="B286"/>
      <c r="C286"/>
      <c r="D286" s="108"/>
      <c r="E286" s="108"/>
      <c r="F286"/>
      <c r="G286"/>
      <c r="H286"/>
      <c r="I286"/>
      <c r="J286"/>
      <c r="K286"/>
      <c r="L286"/>
    </row>
    <row r="287" spans="1:12" ht="22.5" customHeight="1">
      <c r="A287"/>
      <c r="B287"/>
      <c r="C287"/>
      <c r="D287" s="108"/>
      <c r="E287" s="108"/>
      <c r="F287"/>
      <c r="G287"/>
      <c r="H287"/>
      <c r="I287"/>
      <c r="J287"/>
      <c r="K287"/>
      <c r="L287"/>
    </row>
    <row r="288" spans="1:12" ht="22.5" customHeight="1">
      <c r="A288"/>
      <c r="B288"/>
      <c r="C288"/>
      <c r="D288" s="108"/>
      <c r="E288" s="108"/>
      <c r="F288"/>
      <c r="G288"/>
      <c r="H288"/>
      <c r="I288"/>
      <c r="J288"/>
      <c r="K288"/>
      <c r="L288"/>
    </row>
    <row r="289" spans="1:12" ht="22.5" customHeight="1">
      <c r="A289" s="6"/>
      <c r="C289" s="1"/>
      <c r="D289" s="29"/>
      <c r="F289"/>
      <c r="G289"/>
      <c r="H289"/>
      <c r="I289"/>
      <c r="J289"/>
      <c r="K289"/>
      <c r="L289"/>
    </row>
    <row r="290" spans="1:12" ht="22.5" customHeight="1">
      <c r="A290"/>
      <c r="B290"/>
      <c r="C290"/>
      <c r="D290" s="108"/>
      <c r="E290" s="108"/>
      <c r="F290"/>
      <c r="G290"/>
      <c r="H290"/>
      <c r="I290"/>
      <c r="J290"/>
      <c r="K290"/>
      <c r="L290"/>
    </row>
    <row r="291" spans="1:12" ht="22.5" customHeight="1">
      <c r="A291"/>
      <c r="B291"/>
      <c r="C291"/>
      <c r="D291" s="108"/>
      <c r="E291" s="108"/>
      <c r="F291"/>
      <c r="G291"/>
      <c r="H291"/>
      <c r="I291"/>
      <c r="J291"/>
      <c r="K291"/>
      <c r="L291"/>
    </row>
    <row r="292" spans="1:12" ht="22.5" customHeight="1">
      <c r="A292"/>
      <c r="B292"/>
      <c r="C292"/>
      <c r="D292" s="108"/>
      <c r="E292" s="108"/>
      <c r="F292"/>
      <c r="G292"/>
      <c r="H292"/>
      <c r="I292"/>
      <c r="J292"/>
      <c r="K292"/>
      <c r="L292"/>
    </row>
    <row r="293" spans="1:12" ht="22.5" customHeight="1">
      <c r="A293" s="6"/>
      <c r="C293" s="1"/>
      <c r="D293" s="29"/>
      <c r="F293"/>
      <c r="G293"/>
      <c r="H293"/>
      <c r="I293"/>
      <c r="J293"/>
      <c r="K293"/>
      <c r="L293"/>
    </row>
    <row r="294" spans="1:12" ht="22.5" customHeight="1">
      <c r="A294"/>
      <c r="B294"/>
      <c r="C294"/>
      <c r="D294" s="108"/>
      <c r="E294" s="108"/>
      <c r="F294"/>
      <c r="G294"/>
      <c r="H294"/>
      <c r="I294"/>
      <c r="J294"/>
      <c r="K294"/>
      <c r="L294"/>
    </row>
    <row r="295" spans="1:12" ht="22.5" customHeight="1">
      <c r="A295"/>
      <c r="B295"/>
      <c r="C295"/>
      <c r="D295" s="108"/>
      <c r="E295" s="108"/>
      <c r="F295"/>
      <c r="G295"/>
      <c r="H295"/>
      <c r="I295"/>
      <c r="J295"/>
      <c r="K295"/>
      <c r="L295"/>
    </row>
    <row r="296" spans="1:12" ht="22.5" customHeight="1">
      <c r="A296"/>
      <c r="B296"/>
      <c r="C296"/>
      <c r="D296" s="108"/>
      <c r="E296" s="108"/>
      <c r="F296"/>
      <c r="G296"/>
      <c r="H296"/>
      <c r="I296"/>
      <c r="J296"/>
      <c r="K296"/>
      <c r="L296"/>
    </row>
    <row r="297" spans="1:12" ht="22.5" customHeight="1">
      <c r="A297"/>
      <c r="B297"/>
      <c r="C297"/>
      <c r="D297" s="108"/>
      <c r="E297" s="108"/>
      <c r="F297"/>
      <c r="G297"/>
      <c r="H297"/>
      <c r="I297"/>
      <c r="J297"/>
      <c r="K297"/>
      <c r="L297"/>
    </row>
    <row r="298" spans="1:12" ht="22.5" customHeight="1">
      <c r="A298"/>
      <c r="B298"/>
      <c r="C298"/>
      <c r="D298" s="108"/>
      <c r="E298" s="108"/>
      <c r="F298"/>
      <c r="G298"/>
      <c r="H298"/>
      <c r="I298"/>
      <c r="J298"/>
      <c r="K298"/>
      <c r="L298"/>
    </row>
    <row r="299" spans="1:12" ht="22.5" customHeight="1">
      <c r="A299"/>
      <c r="B299"/>
      <c r="C299"/>
      <c r="D299" s="108"/>
      <c r="E299" s="108"/>
      <c r="F299"/>
      <c r="G299"/>
      <c r="H299"/>
      <c r="I299"/>
      <c r="J299"/>
      <c r="K299"/>
      <c r="L299"/>
    </row>
    <row r="300" spans="1:12" ht="22.5" customHeight="1">
      <c r="A300"/>
      <c r="B300"/>
      <c r="C300"/>
      <c r="D300" s="108"/>
      <c r="E300" s="108"/>
      <c r="F300"/>
      <c r="G300"/>
      <c r="H300"/>
      <c r="I300"/>
      <c r="J300"/>
      <c r="K300"/>
      <c r="L300"/>
    </row>
    <row r="301" spans="1:12" ht="22.5" customHeight="1">
      <c r="A301"/>
      <c r="B301"/>
      <c r="C301"/>
      <c r="D301" s="108"/>
      <c r="E301" s="108"/>
      <c r="F301"/>
      <c r="G301"/>
      <c r="H301"/>
      <c r="I301"/>
      <c r="J301"/>
      <c r="K301"/>
      <c r="L301"/>
    </row>
    <row r="302" spans="1:12" ht="22.5" customHeight="1">
      <c r="A302"/>
      <c r="B302"/>
      <c r="C302"/>
      <c r="D302" s="108"/>
      <c r="E302" s="108"/>
      <c r="F302"/>
      <c r="G302"/>
      <c r="H302"/>
      <c r="I302"/>
      <c r="J302"/>
      <c r="K302"/>
      <c r="L302"/>
    </row>
    <row r="303" spans="1:12" ht="22.5" customHeight="1">
      <c r="A303"/>
      <c r="B303"/>
      <c r="C303"/>
      <c r="D303" s="108"/>
      <c r="E303" s="108"/>
      <c r="F303"/>
      <c r="G303"/>
      <c r="H303"/>
      <c r="I303"/>
      <c r="J303"/>
      <c r="K303"/>
      <c r="L303"/>
    </row>
    <row r="304" spans="1:12" ht="22.5" customHeight="1">
      <c r="A304"/>
      <c r="B304"/>
      <c r="C304"/>
      <c r="D304" s="108"/>
      <c r="E304" s="108"/>
      <c r="F304"/>
      <c r="G304"/>
      <c r="H304"/>
      <c r="I304"/>
      <c r="J304"/>
      <c r="K304"/>
      <c r="L304"/>
    </row>
    <row r="305" spans="1:12" ht="22.5" customHeight="1">
      <c r="A305"/>
      <c r="B305"/>
      <c r="C305"/>
      <c r="D305" s="108"/>
      <c r="E305" s="108"/>
      <c r="F305"/>
      <c r="G305"/>
      <c r="H305"/>
      <c r="I305"/>
      <c r="J305"/>
      <c r="K305"/>
      <c r="L305"/>
    </row>
    <row r="306" spans="1:12" ht="22.5" customHeight="1">
      <c r="A306"/>
      <c r="B306"/>
      <c r="C306"/>
      <c r="D306" s="108"/>
      <c r="E306" s="108"/>
      <c r="F306"/>
      <c r="G306"/>
      <c r="H306"/>
      <c r="I306"/>
      <c r="J306"/>
      <c r="K306"/>
      <c r="L306"/>
    </row>
    <row r="307" spans="1:12" ht="22.5" customHeight="1">
      <c r="A307" s="6"/>
      <c r="C307" s="1"/>
      <c r="D307" s="29"/>
      <c r="F307"/>
      <c r="G307"/>
      <c r="H307"/>
      <c r="I307"/>
      <c r="J307"/>
      <c r="K307"/>
      <c r="L307"/>
    </row>
    <row r="308" spans="1:12" ht="22.5" customHeight="1">
      <c r="A308"/>
      <c r="B308"/>
      <c r="C308"/>
      <c r="D308" s="108"/>
      <c r="E308" s="108"/>
      <c r="F308"/>
      <c r="G308"/>
      <c r="H308"/>
      <c r="I308"/>
      <c r="J308"/>
      <c r="K308"/>
      <c r="L308"/>
    </row>
    <row r="309" spans="1:12" ht="22.5" customHeight="1">
      <c r="A309"/>
      <c r="B309"/>
      <c r="C309"/>
      <c r="D309" s="108"/>
      <c r="E309" s="108"/>
      <c r="F309"/>
      <c r="G309"/>
      <c r="H309"/>
      <c r="I309"/>
      <c r="J309"/>
      <c r="K309"/>
      <c r="L309"/>
    </row>
    <row r="310" spans="1:12" ht="22.5" customHeight="1">
      <c r="A310"/>
      <c r="B310"/>
      <c r="C310"/>
      <c r="D310" s="108"/>
      <c r="E310" s="108"/>
      <c r="F310"/>
      <c r="G310"/>
      <c r="H310"/>
      <c r="I310"/>
      <c r="J310"/>
      <c r="K310"/>
      <c r="L310"/>
    </row>
    <row r="311" spans="1:12" ht="22.5" customHeight="1">
      <c r="A311"/>
      <c r="B311"/>
      <c r="C311"/>
      <c r="D311" s="108"/>
      <c r="E311" s="108"/>
      <c r="F311"/>
      <c r="G311"/>
      <c r="H311"/>
      <c r="I311"/>
      <c r="J311"/>
      <c r="K311"/>
      <c r="L311"/>
    </row>
    <row r="312" spans="1:12" ht="22.5" customHeight="1">
      <c r="A312"/>
      <c r="B312"/>
      <c r="C312"/>
      <c r="D312" s="108"/>
      <c r="E312" s="108"/>
      <c r="F312"/>
      <c r="G312"/>
      <c r="H312"/>
      <c r="I312"/>
      <c r="J312"/>
      <c r="K312"/>
      <c r="L312"/>
    </row>
    <row r="313" spans="1:12" ht="22.5" customHeight="1">
      <c r="A313"/>
      <c r="B313"/>
      <c r="C313"/>
      <c r="D313" s="108"/>
      <c r="E313" s="108"/>
      <c r="F313"/>
      <c r="G313"/>
      <c r="H313"/>
      <c r="I313"/>
      <c r="J313"/>
      <c r="K313"/>
      <c r="L313"/>
    </row>
    <row r="314" spans="1:12" ht="22.5" customHeight="1">
      <c r="A314"/>
      <c r="B314"/>
      <c r="C314"/>
      <c r="D314" s="108"/>
      <c r="E314" s="108"/>
      <c r="F314"/>
      <c r="G314"/>
      <c r="H314"/>
      <c r="I314"/>
      <c r="J314"/>
      <c r="K314"/>
      <c r="L314"/>
    </row>
    <row r="315" spans="1:12" ht="22.5" customHeight="1">
      <c r="A315"/>
      <c r="B315"/>
      <c r="C315"/>
      <c r="D315" s="108"/>
      <c r="E315" s="108"/>
      <c r="F315"/>
      <c r="G315"/>
      <c r="H315"/>
      <c r="I315"/>
      <c r="J315"/>
      <c r="K315"/>
      <c r="L315"/>
    </row>
    <row r="316" spans="1:12" ht="22.5" customHeight="1">
      <c r="A316"/>
      <c r="B316"/>
      <c r="C316"/>
      <c r="D316" s="108"/>
      <c r="E316" s="108"/>
      <c r="F316"/>
      <c r="G316"/>
      <c r="H316"/>
      <c r="I316"/>
      <c r="J316"/>
      <c r="K316"/>
      <c r="L316"/>
    </row>
    <row r="317" spans="1:12" ht="22.5" customHeight="1">
      <c r="A317"/>
      <c r="B317"/>
      <c r="C317"/>
      <c r="D317" s="108"/>
      <c r="E317" s="108"/>
      <c r="F317"/>
      <c r="G317"/>
      <c r="H317"/>
      <c r="I317"/>
      <c r="J317"/>
      <c r="K317"/>
      <c r="L317"/>
    </row>
    <row r="318" spans="1:12" ht="22.5" customHeight="1">
      <c r="A318"/>
      <c r="B318"/>
      <c r="C318"/>
      <c r="D318" s="108"/>
      <c r="E318" s="108"/>
      <c r="F318"/>
      <c r="G318"/>
      <c r="H318"/>
      <c r="I318"/>
      <c r="J318"/>
      <c r="K318"/>
      <c r="L318"/>
    </row>
    <row r="319" spans="1:12" ht="22.5" customHeight="1">
      <c r="A319"/>
      <c r="B319"/>
      <c r="C319"/>
      <c r="D319" s="108"/>
      <c r="E319" s="108"/>
      <c r="F319"/>
      <c r="G319"/>
      <c r="H319"/>
      <c r="I319"/>
      <c r="J319"/>
      <c r="K319"/>
      <c r="L319"/>
    </row>
    <row r="320" spans="1:12" ht="22.5" customHeight="1">
      <c r="A320"/>
      <c r="B320"/>
      <c r="C320"/>
      <c r="D320" s="108"/>
      <c r="E320" s="108"/>
      <c r="F320"/>
      <c r="G320"/>
      <c r="H320"/>
      <c r="I320"/>
      <c r="J320"/>
      <c r="K320"/>
      <c r="L320"/>
    </row>
    <row r="321" spans="1:12" ht="22.5" customHeight="1">
      <c r="A321"/>
      <c r="B321"/>
      <c r="C321"/>
      <c r="D321" s="108"/>
      <c r="E321" s="108"/>
      <c r="F321"/>
      <c r="G321"/>
      <c r="H321"/>
      <c r="I321"/>
      <c r="J321"/>
      <c r="K321"/>
      <c r="L321"/>
    </row>
    <row r="322" spans="1:12" ht="22.5" customHeight="1">
      <c r="A322"/>
      <c r="B322"/>
      <c r="C322"/>
      <c r="D322" s="108"/>
      <c r="E322" s="108"/>
      <c r="F322"/>
      <c r="G322"/>
      <c r="H322"/>
      <c r="I322"/>
      <c r="J322"/>
      <c r="K322"/>
      <c r="L322"/>
    </row>
    <row r="323" spans="1:12" ht="22.5" customHeight="1">
      <c r="A323"/>
      <c r="B323"/>
      <c r="C323"/>
      <c r="D323" s="108"/>
      <c r="E323" s="108"/>
      <c r="F323"/>
      <c r="G323"/>
      <c r="H323"/>
      <c r="I323"/>
      <c r="J323"/>
      <c r="K323"/>
      <c r="L323"/>
    </row>
    <row r="324" spans="1:12" ht="22.5" customHeight="1">
      <c r="A324"/>
      <c r="B324"/>
      <c r="C324"/>
      <c r="D324" s="108"/>
      <c r="E324" s="108"/>
      <c r="F324"/>
      <c r="G324"/>
      <c r="H324"/>
      <c r="I324"/>
      <c r="J324"/>
      <c r="K324"/>
      <c r="L324"/>
    </row>
    <row r="325" spans="1:12" ht="22.5" customHeight="1">
      <c r="A325"/>
      <c r="B325"/>
      <c r="C325"/>
      <c r="D325" s="108"/>
      <c r="E325" s="108"/>
      <c r="F325"/>
      <c r="G325"/>
      <c r="H325"/>
      <c r="I325"/>
      <c r="J325"/>
      <c r="K325"/>
      <c r="L325"/>
    </row>
    <row r="326" spans="1:12" ht="22.5" customHeight="1">
      <c r="A326"/>
      <c r="B326"/>
      <c r="C326"/>
      <c r="D326" s="108"/>
      <c r="E326" s="108"/>
      <c r="F326"/>
      <c r="G326"/>
      <c r="H326"/>
      <c r="I326"/>
      <c r="J326"/>
      <c r="K326"/>
      <c r="L326"/>
    </row>
    <row r="327" spans="1:12" ht="22.5" customHeight="1">
      <c r="A327"/>
      <c r="B327"/>
      <c r="C327"/>
      <c r="D327" s="108"/>
      <c r="E327" s="108"/>
      <c r="F327"/>
      <c r="G327"/>
      <c r="H327"/>
      <c r="I327"/>
      <c r="J327"/>
      <c r="K327"/>
      <c r="L327"/>
    </row>
    <row r="328" spans="1:12" ht="22.5" customHeight="1">
      <c r="A328"/>
      <c r="B328"/>
      <c r="C328"/>
      <c r="D328" s="108"/>
      <c r="E328" s="108"/>
      <c r="F328"/>
      <c r="G328"/>
      <c r="H328"/>
      <c r="I328"/>
      <c r="J328"/>
      <c r="K328"/>
      <c r="L328"/>
    </row>
    <row r="329" spans="1:12" ht="22.5" customHeight="1">
      <c r="A329"/>
      <c r="B329"/>
      <c r="C329"/>
      <c r="D329" s="108"/>
      <c r="E329" s="108"/>
      <c r="F329"/>
      <c r="G329"/>
      <c r="H329"/>
      <c r="I329"/>
      <c r="J329"/>
      <c r="K329"/>
      <c r="L329"/>
    </row>
    <row r="330" spans="1:12" ht="22.5" customHeight="1">
      <c r="A330"/>
      <c r="B330"/>
      <c r="C330"/>
      <c r="D330" s="108"/>
      <c r="E330" s="108"/>
      <c r="F330"/>
      <c r="G330"/>
      <c r="H330"/>
      <c r="I330"/>
      <c r="J330"/>
      <c r="K330"/>
      <c r="L330"/>
    </row>
    <row r="331" spans="1:12" ht="22.5" customHeight="1">
      <c r="A331"/>
      <c r="B331"/>
      <c r="C331"/>
      <c r="D331" s="108"/>
      <c r="E331" s="108"/>
      <c r="F331"/>
      <c r="G331"/>
      <c r="H331"/>
      <c r="I331"/>
      <c r="J331"/>
      <c r="K331"/>
      <c r="L331"/>
    </row>
    <row r="332" spans="1:12" ht="22.5" customHeight="1">
      <c r="A332"/>
      <c r="B332"/>
      <c r="C332"/>
      <c r="D332" s="108"/>
      <c r="E332" s="108"/>
      <c r="F332"/>
      <c r="G332"/>
      <c r="H332"/>
      <c r="I332"/>
      <c r="J332"/>
      <c r="K332"/>
      <c r="L332"/>
    </row>
    <row r="333" spans="1:12" ht="22.5" customHeight="1">
      <c r="A333"/>
      <c r="B333"/>
      <c r="C333"/>
      <c r="D333" s="108"/>
      <c r="E333" s="108"/>
      <c r="F333"/>
      <c r="G333"/>
      <c r="H333"/>
      <c r="I333"/>
      <c r="J333"/>
      <c r="K333"/>
      <c r="L333"/>
    </row>
    <row r="334" spans="1:12" ht="22.5" customHeight="1">
      <c r="A334" s="6"/>
      <c r="C334" s="1"/>
      <c r="D334" s="29"/>
      <c r="F334"/>
      <c r="G334"/>
      <c r="H334"/>
      <c r="I334"/>
      <c r="J334"/>
      <c r="K334"/>
      <c r="L334"/>
    </row>
    <row r="335" spans="1:12" ht="22.5" customHeight="1">
      <c r="A335"/>
      <c r="B335"/>
      <c r="C335"/>
      <c r="D335" s="108"/>
      <c r="E335" s="108"/>
      <c r="F335"/>
      <c r="G335"/>
      <c r="H335"/>
      <c r="I335"/>
      <c r="J335"/>
      <c r="K335"/>
      <c r="L335"/>
    </row>
    <row r="336" spans="1:12" ht="22.5" customHeight="1">
      <c r="A336"/>
      <c r="B336"/>
      <c r="C336"/>
      <c r="D336" s="108"/>
      <c r="E336" s="108"/>
      <c r="F336"/>
      <c r="G336"/>
      <c r="H336"/>
      <c r="I336"/>
      <c r="J336"/>
      <c r="K336"/>
      <c r="L336"/>
    </row>
    <row r="337" spans="1:12" ht="22.5" customHeight="1">
      <c r="A337"/>
      <c r="B337"/>
      <c r="C337"/>
      <c r="D337" s="108"/>
      <c r="E337" s="108"/>
      <c r="F337"/>
      <c r="G337"/>
      <c r="H337"/>
      <c r="I337"/>
      <c r="J337"/>
      <c r="K337"/>
      <c r="L337"/>
    </row>
    <row r="338" spans="1:12" ht="22.5" customHeight="1">
      <c r="A338"/>
      <c r="B338"/>
      <c r="C338"/>
      <c r="D338" s="108"/>
      <c r="E338" s="108"/>
      <c r="F338"/>
      <c r="G338"/>
      <c r="H338"/>
      <c r="I338"/>
      <c r="J338"/>
      <c r="K338"/>
      <c r="L338"/>
    </row>
    <row r="339" spans="1:12" ht="22.5" customHeight="1">
      <c r="A339"/>
      <c r="B339"/>
      <c r="C339"/>
      <c r="D339" s="108"/>
      <c r="E339" s="108"/>
      <c r="F339"/>
      <c r="G339"/>
      <c r="H339"/>
      <c r="I339"/>
      <c r="J339"/>
      <c r="K339"/>
      <c r="L339"/>
    </row>
    <row r="340" spans="1:12" ht="22.5" customHeight="1">
      <c r="A340"/>
      <c r="B340"/>
      <c r="C340"/>
      <c r="D340" s="108"/>
      <c r="E340" s="108"/>
      <c r="F340"/>
      <c r="G340"/>
      <c r="H340"/>
      <c r="I340"/>
      <c r="J340"/>
      <c r="K340"/>
      <c r="L340"/>
    </row>
    <row r="341" spans="1:12" ht="22.5" customHeight="1">
      <c r="A341"/>
      <c r="B341"/>
      <c r="C341"/>
      <c r="D341" s="108"/>
      <c r="E341" s="108"/>
      <c r="F341"/>
      <c r="G341"/>
      <c r="H341"/>
      <c r="I341"/>
      <c r="J341"/>
      <c r="K341"/>
      <c r="L341"/>
    </row>
    <row r="342" spans="1:12" ht="22.5" customHeight="1">
      <c r="A342"/>
      <c r="B342"/>
      <c r="C342"/>
      <c r="D342" s="108"/>
      <c r="E342" s="108"/>
      <c r="F342"/>
      <c r="G342"/>
      <c r="H342"/>
      <c r="I342"/>
      <c r="J342"/>
      <c r="K342"/>
      <c r="L342"/>
    </row>
    <row r="343" spans="1:12" ht="22.5" customHeight="1">
      <c r="A343" s="6"/>
      <c r="C343" s="1"/>
      <c r="D343" s="29"/>
      <c r="F343"/>
      <c r="G343"/>
      <c r="H343"/>
      <c r="I343"/>
      <c r="J343"/>
      <c r="K343"/>
      <c r="L343"/>
    </row>
    <row r="344" spans="1:12" ht="22.5" customHeight="1">
      <c r="A344"/>
      <c r="B344"/>
      <c r="C344"/>
      <c r="D344" s="108"/>
      <c r="E344" s="108"/>
      <c r="F344"/>
      <c r="G344"/>
      <c r="H344"/>
      <c r="I344"/>
      <c r="J344"/>
      <c r="K344"/>
      <c r="L344"/>
    </row>
    <row r="345" spans="1:12" ht="22.5" customHeight="1">
      <c r="A345"/>
      <c r="B345"/>
      <c r="C345"/>
      <c r="D345" s="108"/>
      <c r="E345" s="108"/>
      <c r="F345"/>
      <c r="G345"/>
      <c r="H345"/>
      <c r="I345"/>
      <c r="J345"/>
      <c r="K345"/>
      <c r="L345"/>
    </row>
    <row r="346" spans="1:12" ht="22.5" customHeight="1">
      <c r="A346"/>
      <c r="B346"/>
      <c r="C346"/>
      <c r="D346" s="108"/>
      <c r="E346" s="108"/>
      <c r="F346"/>
      <c r="G346"/>
      <c r="H346"/>
      <c r="I346"/>
      <c r="J346"/>
      <c r="K346"/>
      <c r="L346"/>
    </row>
    <row r="347" spans="1:12" ht="22.5" customHeight="1">
      <c r="A347"/>
      <c r="B347"/>
      <c r="C347"/>
      <c r="D347" s="108"/>
      <c r="E347" s="108"/>
      <c r="F347"/>
      <c r="G347"/>
      <c r="H347"/>
      <c r="I347"/>
      <c r="J347"/>
      <c r="K347"/>
      <c r="L347"/>
    </row>
    <row r="348" spans="1:12" ht="22.5" customHeight="1">
      <c r="A348"/>
      <c r="B348"/>
      <c r="C348"/>
      <c r="D348" s="108"/>
      <c r="E348" s="108"/>
      <c r="F348"/>
      <c r="G348"/>
      <c r="H348"/>
      <c r="I348"/>
      <c r="J348"/>
      <c r="K348"/>
      <c r="L348"/>
    </row>
    <row r="349" spans="1:12" ht="22.5" customHeight="1">
      <c r="A349"/>
      <c r="B349"/>
      <c r="C349"/>
      <c r="D349" s="108"/>
      <c r="E349" s="108"/>
      <c r="F349"/>
      <c r="G349"/>
      <c r="H349"/>
      <c r="I349"/>
      <c r="J349"/>
      <c r="K349"/>
      <c r="L349"/>
    </row>
    <row r="350" spans="1:12" ht="22.5" customHeight="1">
      <c r="A350"/>
      <c r="B350"/>
      <c r="C350"/>
      <c r="D350" s="108"/>
      <c r="E350" s="108"/>
      <c r="F350"/>
      <c r="G350"/>
      <c r="H350"/>
      <c r="I350"/>
      <c r="J350"/>
      <c r="K350"/>
      <c r="L350"/>
    </row>
    <row r="351" spans="1:12" ht="22.5" customHeight="1">
      <c r="A351"/>
      <c r="B351"/>
      <c r="C351"/>
      <c r="D351" s="108"/>
      <c r="E351" s="108"/>
      <c r="F351"/>
      <c r="G351"/>
      <c r="H351"/>
      <c r="I351"/>
      <c r="J351"/>
      <c r="K351"/>
      <c r="L351"/>
    </row>
    <row r="352" spans="1:12" ht="22.5" customHeight="1">
      <c r="A352"/>
      <c r="B352"/>
      <c r="C352"/>
      <c r="D352" s="108"/>
      <c r="E352" s="108"/>
      <c r="F352"/>
      <c r="G352"/>
      <c r="H352"/>
      <c r="I352"/>
      <c r="J352"/>
      <c r="K352"/>
      <c r="L352"/>
    </row>
    <row r="353" spans="1:12" ht="22.5" customHeight="1">
      <c r="A353"/>
      <c r="B353"/>
      <c r="C353"/>
      <c r="D353" s="108"/>
      <c r="E353" s="108"/>
      <c r="F353"/>
      <c r="G353"/>
      <c r="H353"/>
      <c r="I353"/>
      <c r="J353"/>
      <c r="K353"/>
      <c r="L353"/>
    </row>
    <row r="354" spans="1:12" ht="22.5" customHeight="1">
      <c r="A354"/>
      <c r="B354"/>
      <c r="C354"/>
      <c r="D354" s="108"/>
      <c r="E354" s="108"/>
      <c r="F354"/>
      <c r="G354"/>
      <c r="H354"/>
      <c r="I354"/>
      <c r="J354"/>
      <c r="K354"/>
      <c r="L354"/>
    </row>
    <row r="355" spans="1:12" ht="22.5" customHeight="1">
      <c r="A355"/>
      <c r="B355"/>
      <c r="C355"/>
      <c r="D355" s="108"/>
      <c r="E355" s="108"/>
      <c r="F355"/>
      <c r="G355"/>
      <c r="H355"/>
      <c r="I355"/>
      <c r="J355"/>
      <c r="K355"/>
      <c r="L355"/>
    </row>
    <row r="356" spans="1:12" ht="22.5" customHeight="1">
      <c r="A356"/>
      <c r="B356"/>
      <c r="C356"/>
      <c r="D356" s="108"/>
      <c r="E356" s="108"/>
      <c r="F356"/>
      <c r="G356"/>
      <c r="H356"/>
      <c r="I356"/>
      <c r="J356"/>
      <c r="K356"/>
      <c r="L356"/>
    </row>
    <row r="357" spans="1:12" ht="22.5" customHeight="1">
      <c r="A357"/>
      <c r="B357"/>
      <c r="C357"/>
      <c r="D357" s="108"/>
      <c r="E357" s="108"/>
      <c r="F357"/>
      <c r="G357"/>
      <c r="H357"/>
      <c r="I357"/>
      <c r="J357"/>
      <c r="K357"/>
      <c r="L357"/>
    </row>
    <row r="358" spans="1:12" ht="22.5" customHeight="1">
      <c r="A358"/>
      <c r="B358"/>
      <c r="C358"/>
      <c r="D358" s="108"/>
      <c r="E358" s="108"/>
      <c r="F358"/>
      <c r="G358"/>
      <c r="H358"/>
      <c r="I358"/>
      <c r="J358"/>
      <c r="K358"/>
      <c r="L358"/>
    </row>
    <row r="359" spans="1:12" ht="22.5" customHeight="1">
      <c r="A359"/>
      <c r="B359"/>
      <c r="C359"/>
      <c r="D359" s="108"/>
      <c r="E359" s="108"/>
      <c r="F359"/>
      <c r="G359"/>
      <c r="H359"/>
      <c r="I359"/>
      <c r="J359"/>
      <c r="K359"/>
      <c r="L359"/>
    </row>
    <row r="360" spans="1:12" ht="22.5" customHeight="1">
      <c r="A360"/>
      <c r="B360"/>
      <c r="C360"/>
      <c r="D360" s="108"/>
      <c r="E360" s="108"/>
      <c r="F360"/>
      <c r="G360"/>
      <c r="H360"/>
      <c r="I360"/>
      <c r="J360"/>
      <c r="K360"/>
      <c r="L360"/>
    </row>
    <row r="361" spans="1:12" ht="22.5" customHeight="1">
      <c r="A361"/>
      <c r="B361"/>
      <c r="C361"/>
      <c r="D361" s="108"/>
      <c r="E361" s="108"/>
      <c r="F361"/>
      <c r="G361"/>
      <c r="H361"/>
      <c r="I361"/>
      <c r="J361"/>
      <c r="K361"/>
      <c r="L361"/>
    </row>
    <row r="362" spans="1:12" ht="22.5" customHeight="1">
      <c r="A362"/>
      <c r="B362"/>
      <c r="C362"/>
      <c r="D362" s="108"/>
      <c r="E362" s="108"/>
      <c r="F362"/>
      <c r="G362"/>
      <c r="H362"/>
      <c r="I362"/>
      <c r="J362"/>
      <c r="K362"/>
      <c r="L362"/>
    </row>
    <row r="363" spans="1:12" ht="22.5" customHeight="1">
      <c r="A363"/>
      <c r="B363"/>
      <c r="C363"/>
      <c r="D363" s="108"/>
      <c r="E363" s="108"/>
      <c r="F363"/>
      <c r="G363"/>
      <c r="H363"/>
      <c r="I363"/>
      <c r="J363"/>
      <c r="K363"/>
      <c r="L363"/>
    </row>
    <row r="364" spans="1:12" ht="22.5" customHeight="1">
      <c r="A364" s="6"/>
      <c r="C364" s="1"/>
      <c r="D364" s="29"/>
      <c r="F364"/>
      <c r="G364"/>
      <c r="H364"/>
      <c r="I364"/>
      <c r="J364"/>
      <c r="K364"/>
      <c r="L364"/>
    </row>
    <row r="365" spans="1:12" ht="22.5" customHeight="1">
      <c r="A365"/>
      <c r="B365"/>
      <c r="C365"/>
      <c r="D365" s="108"/>
      <c r="E365" s="108"/>
      <c r="F365"/>
      <c r="G365"/>
      <c r="H365"/>
      <c r="I365"/>
      <c r="J365"/>
      <c r="K365"/>
      <c r="L365"/>
    </row>
    <row r="366" spans="1:12" ht="22.5" customHeight="1">
      <c r="A366"/>
      <c r="B366"/>
      <c r="C366"/>
      <c r="D366" s="108"/>
      <c r="E366" s="108"/>
      <c r="F366"/>
      <c r="G366"/>
      <c r="H366"/>
      <c r="I366"/>
      <c r="J366"/>
      <c r="K366"/>
      <c r="L366"/>
    </row>
    <row r="367" spans="1:12" ht="22.5" customHeight="1">
      <c r="A367"/>
      <c r="B367"/>
      <c r="C367"/>
      <c r="D367" s="108"/>
      <c r="E367" s="108"/>
      <c r="F367"/>
      <c r="G367"/>
      <c r="H367"/>
      <c r="I367"/>
      <c r="J367"/>
      <c r="K367"/>
      <c r="L367"/>
    </row>
    <row r="368" spans="1:12" ht="22.5" customHeight="1">
      <c r="A368"/>
      <c r="B368"/>
      <c r="C368"/>
      <c r="D368" s="108"/>
      <c r="E368" s="108"/>
      <c r="F368"/>
      <c r="G368"/>
      <c r="H368"/>
      <c r="I368"/>
      <c r="J368"/>
      <c r="K368"/>
      <c r="L368"/>
    </row>
    <row r="369" spans="1:12" ht="22.5" customHeight="1">
      <c r="A369"/>
      <c r="B369"/>
      <c r="C369"/>
      <c r="D369" s="108"/>
      <c r="E369" s="108"/>
      <c r="F369"/>
      <c r="G369"/>
      <c r="H369"/>
      <c r="I369"/>
      <c r="J369"/>
      <c r="K369"/>
      <c r="L369"/>
    </row>
    <row r="370" spans="1:12" ht="22.5" customHeight="1">
      <c r="A370"/>
      <c r="B370"/>
      <c r="C370"/>
      <c r="D370" s="108"/>
      <c r="E370" s="108"/>
      <c r="F370"/>
      <c r="G370"/>
      <c r="H370"/>
      <c r="I370"/>
      <c r="J370"/>
      <c r="K370"/>
      <c r="L370"/>
    </row>
    <row r="371" spans="1:12" ht="22.5" customHeight="1">
      <c r="A371"/>
      <c r="B371"/>
      <c r="C371"/>
      <c r="D371" s="108"/>
      <c r="E371" s="108"/>
      <c r="F371"/>
      <c r="G371"/>
      <c r="H371"/>
      <c r="I371"/>
      <c r="J371"/>
      <c r="K371"/>
      <c r="L371"/>
    </row>
    <row r="372" spans="1:12" ht="22.5" customHeight="1">
      <c r="A372"/>
      <c r="B372"/>
      <c r="C372"/>
      <c r="D372" s="108"/>
      <c r="E372" s="108"/>
      <c r="F372"/>
      <c r="G372"/>
      <c r="H372"/>
      <c r="I372"/>
      <c r="J372"/>
      <c r="K372"/>
      <c r="L372"/>
    </row>
    <row r="373" spans="1:12" ht="22.5" customHeight="1">
      <c r="A373"/>
      <c r="B373"/>
      <c r="C373"/>
      <c r="D373" s="108"/>
      <c r="E373" s="108"/>
      <c r="F373"/>
      <c r="G373"/>
      <c r="H373"/>
      <c r="I373"/>
      <c r="J373"/>
      <c r="K373"/>
      <c r="L373"/>
    </row>
    <row r="374" spans="1:12" ht="22.5" customHeight="1">
      <c r="A374"/>
      <c r="B374"/>
      <c r="C374"/>
      <c r="D374" s="108"/>
      <c r="E374" s="108"/>
      <c r="F374"/>
      <c r="G374"/>
      <c r="H374"/>
      <c r="I374"/>
      <c r="J374"/>
      <c r="K374"/>
      <c r="L374"/>
    </row>
    <row r="375" spans="1:12" ht="22.5" customHeight="1">
      <c r="A375"/>
      <c r="B375"/>
      <c r="C375"/>
      <c r="D375" s="108"/>
      <c r="E375" s="108"/>
      <c r="F375"/>
      <c r="G375"/>
      <c r="H375"/>
      <c r="I375"/>
      <c r="J375"/>
      <c r="K375"/>
      <c r="L375"/>
    </row>
    <row r="376" spans="1:12" ht="22.5" customHeight="1">
      <c r="A376"/>
      <c r="B376"/>
      <c r="C376"/>
      <c r="D376" s="108"/>
      <c r="E376" s="108"/>
      <c r="F376"/>
      <c r="G376"/>
      <c r="H376"/>
      <c r="I376"/>
      <c r="J376"/>
      <c r="K376"/>
      <c r="L376"/>
    </row>
    <row r="377" spans="1:12" ht="22.5" customHeight="1">
      <c r="A377" s="6"/>
      <c r="C377" s="1"/>
      <c r="D377" s="29"/>
      <c r="F377"/>
      <c r="G377"/>
      <c r="H377"/>
      <c r="I377"/>
      <c r="J377"/>
      <c r="K377"/>
      <c r="L377"/>
    </row>
    <row r="378" spans="1:12" ht="22.5" customHeight="1">
      <c r="A378"/>
      <c r="B378"/>
      <c r="C378"/>
      <c r="D378" s="108"/>
      <c r="E378" s="108"/>
      <c r="F378"/>
      <c r="G378"/>
      <c r="H378"/>
      <c r="I378"/>
      <c r="J378"/>
      <c r="K378"/>
      <c r="L378"/>
    </row>
    <row r="379" spans="1:12" ht="22.5" customHeight="1">
      <c r="A379"/>
      <c r="B379"/>
      <c r="C379"/>
      <c r="D379" s="108"/>
      <c r="E379" s="108"/>
      <c r="F379"/>
      <c r="G379"/>
      <c r="H379"/>
      <c r="I379"/>
      <c r="J379"/>
      <c r="K379"/>
      <c r="L379"/>
    </row>
    <row r="380" spans="1:12" ht="22.5" customHeight="1">
      <c r="A380"/>
      <c r="B380"/>
      <c r="C380"/>
      <c r="D380" s="108"/>
      <c r="E380" s="108"/>
      <c r="F380"/>
      <c r="G380"/>
      <c r="H380"/>
      <c r="I380"/>
      <c r="J380"/>
      <c r="K380"/>
      <c r="L380"/>
    </row>
    <row r="381" spans="1:12" ht="22.5" customHeight="1">
      <c r="A381"/>
      <c r="B381"/>
      <c r="C381"/>
      <c r="D381" s="108"/>
      <c r="E381" s="108"/>
      <c r="F381"/>
      <c r="G381"/>
      <c r="H381"/>
      <c r="I381"/>
      <c r="J381"/>
      <c r="K381"/>
      <c r="L381"/>
    </row>
    <row r="382" spans="1:12" ht="22.5" customHeight="1">
      <c r="A382"/>
      <c r="B382"/>
      <c r="C382"/>
      <c r="D382" s="108"/>
      <c r="E382" s="108"/>
      <c r="F382"/>
      <c r="G382"/>
      <c r="H382"/>
      <c r="I382"/>
      <c r="J382"/>
      <c r="K382"/>
      <c r="L382"/>
    </row>
    <row r="383" spans="1:12" ht="22.5" customHeight="1">
      <c r="A383"/>
      <c r="B383"/>
      <c r="C383"/>
      <c r="D383" s="108"/>
      <c r="E383" s="108"/>
      <c r="F383"/>
      <c r="G383"/>
      <c r="H383"/>
      <c r="I383"/>
      <c r="J383"/>
      <c r="K383"/>
      <c r="L383"/>
    </row>
    <row r="384" spans="1:12" ht="22.5" customHeight="1">
      <c r="A384"/>
      <c r="B384"/>
      <c r="C384"/>
      <c r="D384" s="108"/>
      <c r="E384" s="108"/>
      <c r="F384"/>
      <c r="G384"/>
      <c r="H384"/>
      <c r="I384"/>
      <c r="J384"/>
      <c r="K384"/>
      <c r="L384"/>
    </row>
    <row r="385" spans="1:12" ht="22.5" customHeight="1">
      <c r="A385"/>
      <c r="B385"/>
      <c r="C385"/>
      <c r="D385" s="108"/>
      <c r="E385" s="108"/>
      <c r="F385"/>
      <c r="G385"/>
      <c r="H385"/>
      <c r="I385"/>
      <c r="J385"/>
      <c r="K385"/>
      <c r="L385"/>
    </row>
    <row r="386" spans="1:12" ht="22.5" customHeight="1">
      <c r="A386" s="6"/>
      <c r="C386" s="1"/>
      <c r="D386" s="29"/>
      <c r="F386"/>
      <c r="G386"/>
      <c r="H386"/>
      <c r="I386"/>
      <c r="J386"/>
      <c r="K386"/>
      <c r="L386"/>
    </row>
    <row r="387" spans="1:12" ht="22.5" customHeight="1">
      <c r="A387"/>
      <c r="B387"/>
      <c r="C387"/>
      <c r="D387" s="108"/>
      <c r="E387" s="108"/>
      <c r="F387"/>
      <c r="G387"/>
      <c r="H387"/>
      <c r="I387"/>
      <c r="J387"/>
      <c r="K387"/>
      <c r="L387"/>
    </row>
    <row r="388" spans="1:12" ht="22.5" customHeight="1">
      <c r="A388"/>
      <c r="B388"/>
      <c r="C388"/>
      <c r="D388" s="108"/>
      <c r="E388" s="108"/>
      <c r="F388"/>
      <c r="G388"/>
      <c r="H388"/>
      <c r="I388"/>
      <c r="J388"/>
      <c r="K388"/>
      <c r="L388"/>
    </row>
    <row r="389" spans="1:12" ht="22.5" customHeight="1">
      <c r="A389"/>
      <c r="B389"/>
      <c r="C389"/>
      <c r="D389" s="108"/>
      <c r="E389" s="108"/>
      <c r="F389"/>
      <c r="G389"/>
      <c r="H389"/>
      <c r="I389"/>
      <c r="J389"/>
      <c r="K389"/>
      <c r="L389"/>
    </row>
    <row r="390" spans="1:12" ht="22.5" customHeight="1">
      <c r="A390"/>
      <c r="B390"/>
      <c r="C390"/>
      <c r="D390" s="108"/>
      <c r="E390" s="108"/>
      <c r="F390"/>
      <c r="G390"/>
      <c r="H390"/>
      <c r="I390"/>
      <c r="J390"/>
      <c r="K390"/>
      <c r="L390"/>
    </row>
    <row r="391" spans="1:12" ht="22.5" customHeight="1">
      <c r="A391"/>
      <c r="B391"/>
      <c r="C391"/>
      <c r="D391" s="108"/>
      <c r="E391" s="108"/>
      <c r="F391"/>
      <c r="G391"/>
      <c r="H391"/>
      <c r="I391"/>
      <c r="J391"/>
      <c r="K391"/>
      <c r="L391"/>
    </row>
    <row r="392" spans="1:12" ht="22.5" customHeight="1">
      <c r="A392"/>
      <c r="B392"/>
      <c r="C392"/>
      <c r="D392" s="108"/>
      <c r="E392" s="108"/>
      <c r="F392"/>
      <c r="G392"/>
      <c r="H392"/>
      <c r="I392"/>
      <c r="J392"/>
      <c r="K392"/>
      <c r="L392"/>
    </row>
    <row r="393" spans="1:12" ht="22.5" customHeight="1">
      <c r="A393"/>
      <c r="B393"/>
      <c r="C393"/>
      <c r="D393" s="108"/>
      <c r="E393" s="108"/>
      <c r="F393"/>
      <c r="G393"/>
      <c r="H393"/>
      <c r="I393"/>
      <c r="J393"/>
      <c r="K393"/>
      <c r="L393"/>
    </row>
    <row r="394" spans="1:12" ht="22.5" customHeight="1">
      <c r="A394"/>
      <c r="B394"/>
      <c r="C394"/>
      <c r="D394" s="108"/>
      <c r="E394" s="108"/>
      <c r="F394"/>
      <c r="G394"/>
      <c r="H394"/>
      <c r="I394"/>
      <c r="J394"/>
      <c r="K394"/>
      <c r="L394"/>
    </row>
    <row r="395" spans="1:12" ht="22.5" customHeight="1">
      <c r="A395"/>
      <c r="B395"/>
      <c r="C395"/>
      <c r="D395" s="108"/>
      <c r="E395" s="108"/>
      <c r="F395"/>
      <c r="G395"/>
      <c r="H395"/>
      <c r="I395"/>
      <c r="J395"/>
      <c r="K395"/>
      <c r="L395"/>
    </row>
    <row r="396" spans="1:12" ht="22.5" customHeight="1">
      <c r="A396"/>
      <c r="B396"/>
      <c r="C396"/>
      <c r="D396" s="108"/>
      <c r="E396" s="108"/>
      <c r="F396"/>
      <c r="G396"/>
      <c r="H396"/>
      <c r="I396"/>
      <c r="J396"/>
      <c r="K396"/>
      <c r="L396"/>
    </row>
    <row r="397" spans="1:12" ht="22.5" customHeight="1">
      <c r="A397"/>
      <c r="B397"/>
      <c r="C397"/>
      <c r="D397" s="108"/>
      <c r="E397" s="108"/>
      <c r="F397"/>
      <c r="G397"/>
      <c r="H397"/>
      <c r="I397"/>
      <c r="J397"/>
      <c r="K397"/>
      <c r="L397"/>
    </row>
    <row r="398" spans="1:12" ht="22.5" customHeight="1">
      <c r="A398"/>
      <c r="B398"/>
      <c r="C398"/>
      <c r="D398" s="108"/>
      <c r="E398" s="108"/>
      <c r="F398"/>
      <c r="G398"/>
      <c r="H398"/>
      <c r="I398"/>
      <c r="J398"/>
      <c r="K398"/>
      <c r="L398"/>
    </row>
    <row r="399" spans="1:12" ht="22.5" customHeight="1">
      <c r="A399" s="6"/>
      <c r="C399" s="1"/>
      <c r="D399" s="29"/>
      <c r="F399"/>
      <c r="G399"/>
      <c r="H399"/>
      <c r="I399"/>
      <c r="J399"/>
      <c r="K399"/>
      <c r="L399"/>
    </row>
    <row r="400" spans="1:12" ht="22.5" customHeight="1">
      <c r="A400"/>
      <c r="B400"/>
      <c r="C400"/>
      <c r="D400" s="108"/>
      <c r="E400" s="108"/>
      <c r="F400"/>
      <c r="G400"/>
      <c r="H400"/>
      <c r="I400"/>
      <c r="J400"/>
      <c r="K400"/>
      <c r="L400"/>
    </row>
    <row r="401" spans="1:12" ht="22.5" customHeight="1">
      <c r="A401"/>
      <c r="B401"/>
      <c r="C401"/>
      <c r="D401" s="108"/>
      <c r="E401" s="108"/>
      <c r="F401"/>
      <c r="G401"/>
      <c r="H401"/>
      <c r="I401"/>
      <c r="J401"/>
      <c r="K401"/>
      <c r="L401"/>
    </row>
    <row r="402" spans="1:12" ht="22.5" customHeight="1">
      <c r="A402" s="6"/>
      <c r="C402" s="1"/>
      <c r="D402" s="29"/>
      <c r="F402"/>
      <c r="G402"/>
      <c r="H402"/>
      <c r="I402"/>
      <c r="J402"/>
      <c r="K402"/>
      <c r="L402"/>
    </row>
    <row r="403" spans="1:12" ht="22.5" customHeight="1">
      <c r="A403"/>
      <c r="B403"/>
      <c r="C403"/>
      <c r="D403" s="108"/>
      <c r="E403" s="108"/>
      <c r="F403"/>
      <c r="G403"/>
      <c r="H403"/>
      <c r="I403"/>
      <c r="J403"/>
      <c r="K403"/>
      <c r="L403"/>
    </row>
    <row r="404" spans="1:12" ht="22.5" customHeight="1">
      <c r="A404"/>
      <c r="B404"/>
      <c r="C404"/>
      <c r="D404" s="108"/>
      <c r="E404" s="108"/>
      <c r="F404"/>
      <c r="G404"/>
      <c r="H404"/>
      <c r="I404"/>
      <c r="J404"/>
      <c r="K404"/>
      <c r="L404"/>
    </row>
    <row r="405" spans="1:12" ht="22.5" customHeight="1">
      <c r="A405"/>
      <c r="B405"/>
      <c r="C405"/>
      <c r="D405" s="108"/>
      <c r="E405" s="108"/>
      <c r="F405"/>
      <c r="G405"/>
      <c r="H405"/>
      <c r="I405"/>
      <c r="J405"/>
      <c r="K405"/>
      <c r="L405"/>
    </row>
    <row r="406" spans="1:12" ht="22.5" customHeight="1">
      <c r="A406" s="6"/>
      <c r="C406" s="1"/>
      <c r="D406" s="29"/>
      <c r="F406"/>
      <c r="G406"/>
      <c r="H406"/>
      <c r="I406"/>
      <c r="J406"/>
      <c r="K406"/>
      <c r="L406"/>
    </row>
    <row r="407" spans="1:12" ht="22.5" customHeight="1">
      <c r="A407"/>
      <c r="B407"/>
      <c r="C407"/>
      <c r="D407" s="108"/>
      <c r="E407" s="108"/>
      <c r="F407"/>
      <c r="G407"/>
      <c r="H407"/>
      <c r="I407"/>
      <c r="J407"/>
      <c r="K407"/>
      <c r="L407"/>
    </row>
    <row r="408" spans="1:12" ht="22.5" customHeight="1">
      <c r="A408"/>
      <c r="B408"/>
      <c r="C408"/>
      <c r="D408" s="108"/>
      <c r="E408" s="108"/>
      <c r="F408"/>
      <c r="G408"/>
      <c r="H408"/>
      <c r="I408"/>
      <c r="J408"/>
      <c r="K408"/>
      <c r="L408"/>
    </row>
    <row r="409" spans="1:12" ht="22.5" customHeight="1">
      <c r="A409" s="6"/>
      <c r="C409" s="1"/>
      <c r="D409" s="29"/>
      <c r="F409"/>
      <c r="G409"/>
      <c r="H409"/>
      <c r="I409"/>
      <c r="J409"/>
      <c r="K409"/>
      <c r="L409"/>
    </row>
    <row r="410" spans="1:12" ht="22.5" customHeight="1">
      <c r="A410"/>
      <c r="B410"/>
      <c r="C410"/>
      <c r="D410" s="108"/>
      <c r="E410" s="108"/>
      <c r="F410"/>
      <c r="G410"/>
      <c r="H410"/>
      <c r="I410"/>
      <c r="J410"/>
      <c r="K410"/>
      <c r="L410"/>
    </row>
    <row r="411" spans="1:12" ht="22.5" customHeight="1">
      <c r="A411"/>
      <c r="B411"/>
      <c r="C411"/>
      <c r="D411" s="108"/>
      <c r="E411" s="108"/>
      <c r="F411"/>
      <c r="G411"/>
      <c r="H411"/>
      <c r="I411"/>
      <c r="J411"/>
      <c r="K411"/>
      <c r="L411"/>
    </row>
    <row r="412" spans="1:12" ht="22.5" customHeight="1">
      <c r="A412"/>
      <c r="B412"/>
      <c r="C412"/>
      <c r="D412" s="108"/>
      <c r="E412" s="108"/>
      <c r="F412"/>
      <c r="G412"/>
      <c r="H412"/>
      <c r="I412"/>
      <c r="J412"/>
      <c r="K412"/>
      <c r="L412"/>
    </row>
    <row r="413" spans="1:12" ht="22.5" customHeight="1">
      <c r="A413"/>
      <c r="B413"/>
      <c r="C413"/>
      <c r="D413" s="108"/>
      <c r="E413" s="108"/>
      <c r="F413"/>
      <c r="G413"/>
      <c r="H413"/>
      <c r="I413"/>
      <c r="J413"/>
      <c r="K413"/>
      <c r="L413"/>
    </row>
    <row r="414" spans="1:12" ht="22.5" customHeight="1">
      <c r="A414"/>
      <c r="B414"/>
      <c r="C414"/>
      <c r="D414" s="108"/>
      <c r="E414" s="108"/>
      <c r="F414"/>
      <c r="G414"/>
      <c r="H414"/>
      <c r="I414"/>
      <c r="J414"/>
      <c r="K414"/>
      <c r="L414"/>
    </row>
    <row r="415" spans="1:12" ht="22.5" customHeight="1">
      <c r="A415" s="6"/>
      <c r="C415" s="1"/>
      <c r="D415" s="29"/>
      <c r="F415"/>
      <c r="G415"/>
      <c r="H415"/>
      <c r="I415"/>
      <c r="J415"/>
      <c r="K415"/>
      <c r="L415"/>
    </row>
    <row r="416" spans="1:12" ht="22.5" customHeight="1">
      <c r="A416"/>
      <c r="B416"/>
      <c r="C416"/>
      <c r="D416" s="108"/>
      <c r="E416" s="108"/>
      <c r="F416"/>
      <c r="G416"/>
      <c r="H416"/>
      <c r="I416"/>
      <c r="J416"/>
      <c r="K416"/>
      <c r="L416"/>
    </row>
    <row r="417" spans="1:18" ht="22.5" customHeight="1">
      <c r="A417"/>
      <c r="B417"/>
      <c r="C417"/>
      <c r="D417" s="108"/>
      <c r="E417" s="108"/>
      <c r="F417"/>
      <c r="G417"/>
      <c r="H417"/>
      <c r="I417"/>
      <c r="J417"/>
      <c r="K417"/>
      <c r="L417"/>
    </row>
    <row r="418" spans="1:18" ht="22.5" customHeight="1"/>
    <row r="419" spans="1:18" ht="22.5" customHeight="1"/>
    <row r="420" spans="1:18" ht="22.5" customHeight="1"/>
    <row r="421" spans="1:18" ht="22.5" customHeight="1"/>
    <row r="422" spans="1:18" ht="22.5" customHeight="1"/>
    <row r="423" spans="1:18" ht="22.5" customHeight="1"/>
    <row r="424" spans="1:18" ht="22.5" customHeight="1">
      <c r="M424" s="6"/>
      <c r="N424" s="1"/>
      <c r="O424" s="1"/>
      <c r="P424" s="29"/>
      <c r="Q424" s="10"/>
      <c r="R424" s="11"/>
    </row>
    <row r="425" spans="1:18" ht="22.5" customHeight="1"/>
    <row r="426" spans="1:18" ht="22.5" customHeight="1"/>
    <row r="427" spans="1:18" ht="22.5" customHeight="1"/>
    <row r="428" spans="1:18" ht="22.5" customHeight="1"/>
    <row r="429" spans="1:18" ht="22.5" customHeight="1"/>
    <row r="430" spans="1:18" ht="22.5" customHeight="1"/>
    <row r="431" spans="1:18" ht="22.5" customHeight="1"/>
    <row r="432" spans="1:18" ht="22.5" customHeight="1"/>
    <row r="433" spans="13:18" ht="22.5" customHeight="1"/>
    <row r="434" spans="13:18" ht="22.5" customHeight="1">
      <c r="M434" s="6"/>
      <c r="N434" s="1"/>
      <c r="O434" s="1"/>
      <c r="P434" s="29"/>
      <c r="Q434" s="10"/>
      <c r="R434" s="11"/>
    </row>
    <row r="435" spans="13:18" ht="22.5" customHeight="1"/>
    <row r="436" spans="13:18" ht="22.5" customHeight="1"/>
    <row r="437" spans="13:18" ht="22.5" customHeight="1"/>
    <row r="438" spans="13:18" ht="22.5" customHeight="1"/>
    <row r="439" spans="13:18" ht="22.5" customHeight="1"/>
    <row r="440" spans="13:18" ht="22.5" customHeight="1"/>
    <row r="441" spans="13:18" ht="22.5" customHeight="1"/>
    <row r="442" spans="13:18" ht="22.5" customHeight="1"/>
    <row r="443" spans="13:18" ht="22.5" customHeight="1"/>
    <row r="444" spans="13:18" ht="22.5" customHeight="1"/>
    <row r="445" spans="13:18" ht="22.5" customHeight="1"/>
    <row r="446" spans="13:18" ht="22.5" customHeight="1"/>
    <row r="447" spans="13:18" ht="22.5" customHeight="1"/>
    <row r="448" spans="13:18" ht="22.5" customHeight="1"/>
    <row r="449" spans="13:18" ht="22.5" customHeight="1"/>
    <row r="450" spans="13:18" ht="22.5" customHeight="1"/>
    <row r="451" spans="13:18" ht="22.5" customHeight="1">
      <c r="M451" s="6"/>
      <c r="N451" s="1"/>
      <c r="O451" s="1"/>
      <c r="P451" s="29"/>
      <c r="Q451" s="10"/>
      <c r="R451" s="11"/>
    </row>
    <row r="452" spans="13:18" ht="22.5" customHeight="1"/>
    <row r="453" spans="13:18" ht="22.5" customHeight="1"/>
    <row r="454" spans="13:18" ht="22.5" customHeight="1"/>
    <row r="455" spans="13:18" ht="22.5" customHeight="1">
      <c r="M455" s="6"/>
      <c r="N455" s="1"/>
      <c r="O455" s="1"/>
      <c r="P455" s="29"/>
      <c r="Q455" s="10"/>
      <c r="R455" s="11"/>
    </row>
    <row r="456" spans="13:18" ht="22.5" customHeight="1"/>
    <row r="457" spans="13:18" ht="22.5" customHeight="1"/>
    <row r="458" spans="13:18" ht="22.5" customHeight="1"/>
    <row r="459" spans="13:18" ht="22.5" customHeight="1">
      <c r="M459" s="6"/>
      <c r="N459" s="1"/>
      <c r="O459" s="1"/>
      <c r="P459" s="29"/>
      <c r="Q459" s="10"/>
      <c r="R459" s="11"/>
    </row>
  </sheetData>
  <mergeCells count="16">
    <mergeCell ref="D31:E31"/>
    <mergeCell ref="A3:A5"/>
    <mergeCell ref="A6:A8"/>
    <mergeCell ref="A9:A10"/>
    <mergeCell ref="A11:A13"/>
    <mergeCell ref="A14:A17"/>
    <mergeCell ref="A18:A19"/>
    <mergeCell ref="A20:A21"/>
    <mergeCell ref="A22:A23"/>
    <mergeCell ref="A24:A25"/>
    <mergeCell ref="B27:B31"/>
    <mergeCell ref="A1:L1"/>
    <mergeCell ref="D27:E27"/>
    <mergeCell ref="D28:E28"/>
    <mergeCell ref="D29:E29"/>
    <mergeCell ref="D30:E30"/>
  </mergeCells>
  <phoneticPr fontId="3" type="noConversion"/>
  <pageMargins left="0.75" right="0.75" top="1" bottom="1" header="0.51180555555555596" footer="0.51180555555555596"/>
  <pageSetup paperSize="9" scale="82" orientation="landscape"/>
  <colBreaks count="1" manualBreakCount="1">
    <brk id="12" max="1048575" man="1"/>
  </col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1"/>
  <sheetViews>
    <sheetView workbookViewId="0">
      <selection activeCell="L18" sqref="J3:J18 L3:L18"/>
    </sheetView>
  </sheetViews>
  <sheetFormatPr defaultColWidth="9" defaultRowHeight="13.5"/>
  <cols>
    <col min="1" max="1" width="14.125" style="1" customWidth="1"/>
    <col min="2" max="2" width="5.125" style="1" customWidth="1"/>
    <col min="3" max="3" width="44.125" style="2" customWidth="1"/>
    <col min="4" max="4" width="9.125" style="1" customWidth="1"/>
    <col min="5" max="5" width="10.625" style="1" customWidth="1"/>
    <col min="6" max="6" width="12.625" style="1" hidden="1" customWidth="1"/>
    <col min="7" max="7" width="8.375" style="1" customWidth="1"/>
    <col min="8" max="8" width="9.5" style="1" customWidth="1"/>
    <col min="9" max="9" width="10.125" style="1" customWidth="1"/>
    <col min="10" max="10" width="12" style="1" customWidth="1"/>
    <col min="11" max="11" width="10.125" style="3" customWidth="1"/>
    <col min="12" max="12" width="42.125" style="4" customWidth="1"/>
  </cols>
  <sheetData>
    <row r="1" spans="1:12" ht="33.6" customHeight="1">
      <c r="A1" s="667" t="s">
        <v>3094</v>
      </c>
      <c r="B1" s="667"/>
      <c r="C1" s="667"/>
      <c r="D1" s="667"/>
      <c r="E1" s="667"/>
      <c r="F1" s="668"/>
      <c r="G1" s="668"/>
      <c r="H1" s="668"/>
      <c r="I1" s="668"/>
      <c r="J1" s="668"/>
      <c r="K1" s="667"/>
      <c r="L1" s="667"/>
    </row>
    <row r="2" spans="1:12" ht="22.5" customHeight="1">
      <c r="A2" s="12" t="s">
        <v>3</v>
      </c>
      <c r="B2" s="12" t="s">
        <v>4</v>
      </c>
      <c r="C2" s="13" t="s">
        <v>5</v>
      </c>
      <c r="D2" s="12" t="s">
        <v>6</v>
      </c>
      <c r="E2" s="12" t="s">
        <v>7</v>
      </c>
      <c r="F2" s="14" t="s">
        <v>1584</v>
      </c>
      <c r="G2" s="24" t="s">
        <v>10</v>
      </c>
      <c r="H2" s="24" t="s">
        <v>1586</v>
      </c>
      <c r="I2" s="24" t="s">
        <v>3079</v>
      </c>
      <c r="J2" s="24" t="s">
        <v>3080</v>
      </c>
      <c r="K2" s="25" t="s">
        <v>3081</v>
      </c>
      <c r="L2" s="25" t="s">
        <v>13</v>
      </c>
    </row>
    <row r="3" spans="1:12" ht="22.5" customHeight="1">
      <c r="A3" s="670" t="s">
        <v>959</v>
      </c>
      <c r="B3" s="122">
        <v>1</v>
      </c>
      <c r="C3" s="188" t="s">
        <v>1861</v>
      </c>
      <c r="D3" s="122" t="s">
        <v>373</v>
      </c>
      <c r="E3" s="123" t="s">
        <v>374</v>
      </c>
      <c r="G3" s="1">
        <v>600</v>
      </c>
      <c r="H3" s="1">
        <v>400</v>
      </c>
      <c r="I3" s="1">
        <v>300</v>
      </c>
      <c r="J3" s="1">
        <f>AVERAGE(H3:I3)</f>
        <v>350</v>
      </c>
      <c r="K3" s="1">
        <v>30</v>
      </c>
      <c r="L3" s="265" t="s">
        <v>129</v>
      </c>
    </row>
    <row r="4" spans="1:12" ht="22.5" customHeight="1">
      <c r="A4" s="671"/>
      <c r="B4" s="124">
        <v>2</v>
      </c>
      <c r="C4" s="190" t="s">
        <v>372</v>
      </c>
      <c r="D4" s="122" t="s">
        <v>373</v>
      </c>
      <c r="E4" s="123" t="s">
        <v>374</v>
      </c>
      <c r="G4" s="1">
        <v>460</v>
      </c>
      <c r="H4" s="1">
        <v>200</v>
      </c>
      <c r="I4" s="1">
        <v>250</v>
      </c>
      <c r="J4" s="1">
        <f t="shared" ref="J4:J7" si="0">AVERAGE(H4:I4)</f>
        <v>225</v>
      </c>
      <c r="K4" s="1">
        <v>30</v>
      </c>
      <c r="L4" s="54" t="s">
        <v>195</v>
      </c>
    </row>
    <row r="5" spans="1:12" ht="22.5" customHeight="1">
      <c r="A5" s="672"/>
      <c r="B5" s="122">
        <v>3</v>
      </c>
      <c r="C5" s="190" t="s">
        <v>1864</v>
      </c>
      <c r="D5" s="122" t="s">
        <v>373</v>
      </c>
      <c r="E5" s="123" t="s">
        <v>374</v>
      </c>
      <c r="G5" s="1">
        <v>250</v>
      </c>
      <c r="H5" s="1">
        <v>200</v>
      </c>
      <c r="I5" s="1">
        <v>200</v>
      </c>
      <c r="J5" s="1">
        <f t="shared" si="0"/>
        <v>200</v>
      </c>
      <c r="K5" s="1">
        <v>30</v>
      </c>
      <c r="L5" s="269" t="s">
        <v>1604</v>
      </c>
    </row>
    <row r="6" spans="1:12" ht="22.5" customHeight="1">
      <c r="A6" s="670" t="s">
        <v>332</v>
      </c>
      <c r="B6" s="122">
        <v>3</v>
      </c>
      <c r="C6" s="190" t="s">
        <v>1866</v>
      </c>
      <c r="D6" s="122" t="s">
        <v>1867</v>
      </c>
      <c r="E6" s="123" t="s">
        <v>1868</v>
      </c>
      <c r="G6" s="1">
        <v>352</v>
      </c>
      <c r="H6" s="1">
        <v>250</v>
      </c>
      <c r="I6" s="1">
        <v>300</v>
      </c>
      <c r="J6" s="1">
        <f t="shared" si="0"/>
        <v>275</v>
      </c>
      <c r="K6" s="1">
        <v>22</v>
      </c>
      <c r="L6" s="269" t="s">
        <v>1604</v>
      </c>
    </row>
    <row r="7" spans="1:12" ht="22.5" customHeight="1">
      <c r="A7" s="671"/>
      <c r="B7" s="122">
        <v>3</v>
      </c>
      <c r="C7" s="190" t="s">
        <v>1870</v>
      </c>
      <c r="D7" s="122" t="s">
        <v>1871</v>
      </c>
      <c r="E7" s="123" t="s">
        <v>1872</v>
      </c>
      <c r="G7" s="1">
        <v>326</v>
      </c>
      <c r="H7" s="1">
        <v>200</v>
      </c>
      <c r="I7" s="1">
        <v>300</v>
      </c>
      <c r="J7" s="1">
        <f t="shared" si="0"/>
        <v>250</v>
      </c>
      <c r="K7" s="1">
        <v>22</v>
      </c>
      <c r="L7" s="269" t="s">
        <v>129</v>
      </c>
    </row>
    <row r="8" spans="1:12" ht="22.5" customHeight="1">
      <c r="A8" s="671"/>
      <c r="B8" s="122">
        <v>1</v>
      </c>
      <c r="C8" s="190" t="s">
        <v>1874</v>
      </c>
      <c r="D8" s="122" t="s">
        <v>1875</v>
      </c>
      <c r="E8" s="123" t="s">
        <v>1876</v>
      </c>
      <c r="F8" s="160"/>
      <c r="G8" s="160"/>
      <c r="H8" s="160"/>
      <c r="I8" s="160"/>
      <c r="J8" s="76" t="s">
        <v>1232</v>
      </c>
      <c r="K8" s="160"/>
      <c r="L8" s="271" t="s">
        <v>1877</v>
      </c>
    </row>
    <row r="9" spans="1:12" ht="22.5" customHeight="1">
      <c r="A9" s="671"/>
      <c r="B9" s="122">
        <v>1</v>
      </c>
      <c r="C9" s="190" t="s">
        <v>1878</v>
      </c>
      <c r="D9" s="122" t="s">
        <v>1867</v>
      </c>
      <c r="E9" s="123" t="s">
        <v>1868</v>
      </c>
      <c r="G9" s="1">
        <v>390</v>
      </c>
      <c r="H9" s="1">
        <v>200</v>
      </c>
      <c r="I9" s="1">
        <v>200</v>
      </c>
      <c r="J9" s="1">
        <f t="shared" ref="J9:J14" si="1">AVERAGE(H9:I9)</f>
        <v>200</v>
      </c>
      <c r="K9" s="1">
        <v>22</v>
      </c>
      <c r="L9" s="11" t="s">
        <v>1649</v>
      </c>
    </row>
    <row r="10" spans="1:12" ht="22.5" customHeight="1">
      <c r="A10" s="672"/>
      <c r="B10" s="122">
        <v>2</v>
      </c>
      <c r="C10" s="190" t="s">
        <v>1880</v>
      </c>
      <c r="D10" s="122" t="s">
        <v>1871</v>
      </c>
      <c r="E10" s="123" t="s">
        <v>1872</v>
      </c>
      <c r="G10" s="1">
        <v>394</v>
      </c>
      <c r="H10" s="1">
        <v>200</v>
      </c>
      <c r="I10" s="1">
        <v>200</v>
      </c>
      <c r="J10" s="1">
        <f t="shared" si="1"/>
        <v>200</v>
      </c>
      <c r="K10" s="1">
        <v>27</v>
      </c>
      <c r="L10" s="265" t="s">
        <v>129</v>
      </c>
    </row>
    <row r="11" spans="1:12" ht="22.5" customHeight="1">
      <c r="A11" s="188" t="s">
        <v>1882</v>
      </c>
      <c r="B11" s="122">
        <v>3</v>
      </c>
      <c r="C11" s="190" t="s">
        <v>1883</v>
      </c>
      <c r="D11" s="122" t="s">
        <v>1884</v>
      </c>
      <c r="E11" s="123" t="s">
        <v>1885</v>
      </c>
      <c r="G11" s="1">
        <v>320</v>
      </c>
      <c r="H11" s="1">
        <v>320</v>
      </c>
      <c r="I11" s="1">
        <v>250</v>
      </c>
      <c r="J11" s="1">
        <f t="shared" si="1"/>
        <v>285</v>
      </c>
      <c r="K11" s="1">
        <v>25</v>
      </c>
      <c r="L11" s="269" t="s">
        <v>129</v>
      </c>
    </row>
    <row r="12" spans="1:12" ht="22.5" customHeight="1">
      <c r="A12" s="188" t="s">
        <v>1887</v>
      </c>
      <c r="B12" s="122">
        <v>1</v>
      </c>
      <c r="C12" s="190" t="s">
        <v>1888</v>
      </c>
      <c r="D12" s="122" t="s">
        <v>393</v>
      </c>
      <c r="E12" s="123" t="s">
        <v>394</v>
      </c>
      <c r="G12" s="1">
        <v>600</v>
      </c>
      <c r="H12" s="1">
        <v>300</v>
      </c>
      <c r="I12" s="1">
        <v>300</v>
      </c>
      <c r="J12" s="1">
        <f t="shared" si="1"/>
        <v>300</v>
      </c>
      <c r="K12" s="1">
        <v>9</v>
      </c>
      <c r="L12" s="272" t="s">
        <v>1604</v>
      </c>
    </row>
    <row r="13" spans="1:12" ht="22.5" customHeight="1">
      <c r="A13" s="670" t="s">
        <v>1890</v>
      </c>
      <c r="B13" s="122">
        <v>4</v>
      </c>
      <c r="C13" s="190" t="s">
        <v>1891</v>
      </c>
      <c r="D13" s="122" t="s">
        <v>1892</v>
      </c>
      <c r="E13" s="123" t="s">
        <v>1893</v>
      </c>
      <c r="G13" s="1">
        <v>800</v>
      </c>
      <c r="H13" s="1">
        <v>500</v>
      </c>
      <c r="I13" s="1">
        <v>500</v>
      </c>
      <c r="J13" s="1">
        <f t="shared" si="1"/>
        <v>500</v>
      </c>
      <c r="K13" s="1">
        <v>16</v>
      </c>
      <c r="L13" s="11" t="s">
        <v>1649</v>
      </c>
    </row>
    <row r="14" spans="1:12" ht="22.5" customHeight="1">
      <c r="A14" s="671"/>
      <c r="B14" s="122">
        <v>3</v>
      </c>
      <c r="C14" s="190" t="s">
        <v>1895</v>
      </c>
      <c r="D14" s="122" t="s">
        <v>1892</v>
      </c>
      <c r="E14" s="123" t="s">
        <v>1893</v>
      </c>
      <c r="G14" s="1">
        <v>750</v>
      </c>
      <c r="H14" s="1">
        <v>300</v>
      </c>
      <c r="I14" s="1">
        <v>300</v>
      </c>
      <c r="J14" s="1">
        <f t="shared" si="1"/>
        <v>300</v>
      </c>
      <c r="K14" s="1">
        <v>16</v>
      </c>
      <c r="L14" s="268" t="s">
        <v>129</v>
      </c>
    </row>
    <row r="15" spans="1:12" ht="22.5" customHeight="1">
      <c r="A15" s="672"/>
      <c r="B15" s="122">
        <v>4</v>
      </c>
      <c r="C15" s="190" t="s">
        <v>1897</v>
      </c>
      <c r="D15" s="122" t="s">
        <v>1892</v>
      </c>
      <c r="E15" s="123" t="s">
        <v>1893</v>
      </c>
      <c r="F15" s="160"/>
      <c r="G15" s="160"/>
      <c r="H15" s="160"/>
      <c r="I15" s="160"/>
      <c r="J15" s="76" t="s">
        <v>1232</v>
      </c>
      <c r="K15" s="160"/>
      <c r="L15" s="260" t="s">
        <v>1898</v>
      </c>
    </row>
    <row r="16" spans="1:12" ht="22.5" customHeight="1">
      <c r="A16" s="188" t="s">
        <v>1899</v>
      </c>
      <c r="B16" s="122">
        <v>3</v>
      </c>
      <c r="C16" s="190" t="s">
        <v>1900</v>
      </c>
      <c r="D16" s="122" t="s">
        <v>1901</v>
      </c>
      <c r="E16" s="123" t="s">
        <v>1902</v>
      </c>
      <c r="G16" s="1">
        <v>150</v>
      </c>
      <c r="H16" s="1">
        <v>150</v>
      </c>
      <c r="I16" s="1">
        <v>150</v>
      </c>
      <c r="J16" s="1">
        <f t="shared" ref="J16:J18" si="2">AVERAGE(H16:I16)</f>
        <v>150</v>
      </c>
      <c r="K16" s="1">
        <v>12</v>
      </c>
      <c r="L16" s="265" t="s">
        <v>1604</v>
      </c>
    </row>
    <row r="17" spans="1:12" ht="22.5" customHeight="1">
      <c r="A17" s="188" t="s">
        <v>1904</v>
      </c>
      <c r="B17" s="122">
        <v>1</v>
      </c>
      <c r="C17" s="190" t="s">
        <v>1905</v>
      </c>
      <c r="D17" s="122" t="s">
        <v>1901</v>
      </c>
      <c r="E17" s="123" t="s">
        <v>1902</v>
      </c>
      <c r="G17" s="1">
        <v>200</v>
      </c>
      <c r="H17" s="1">
        <v>200</v>
      </c>
      <c r="I17" s="1">
        <v>200</v>
      </c>
      <c r="J17" s="1">
        <f t="shared" si="2"/>
        <v>200</v>
      </c>
      <c r="K17" s="1">
        <v>34</v>
      </c>
      <c r="L17" s="269" t="s">
        <v>1604</v>
      </c>
    </row>
    <row r="18" spans="1:12" ht="22.5" customHeight="1">
      <c r="A18" s="188" t="s">
        <v>1908</v>
      </c>
      <c r="B18" s="122">
        <v>1</v>
      </c>
      <c r="C18" s="190" t="s">
        <v>1909</v>
      </c>
      <c r="D18" s="125" t="s">
        <v>1910</v>
      </c>
      <c r="E18" s="123" t="s">
        <v>1911</v>
      </c>
      <c r="G18" s="1">
        <v>300</v>
      </c>
      <c r="H18" s="1">
        <v>200</v>
      </c>
      <c r="I18" s="1">
        <v>200</v>
      </c>
      <c r="J18" s="1">
        <f t="shared" si="2"/>
        <v>200</v>
      </c>
      <c r="K18" s="1">
        <v>22</v>
      </c>
      <c r="L18" s="269" t="s">
        <v>1604</v>
      </c>
    </row>
    <row r="19" spans="1:12" ht="22.5" customHeight="1">
      <c r="A19"/>
      <c r="B19" s="108"/>
      <c r="C19"/>
      <c r="D19" s="108"/>
      <c r="E19" s="108"/>
      <c r="F19"/>
      <c r="G19"/>
      <c r="H19"/>
      <c r="I19"/>
      <c r="J19"/>
      <c r="K19"/>
      <c r="L19"/>
    </row>
    <row r="20" spans="1:12" ht="22.5" customHeight="1">
      <c r="A20"/>
      <c r="B20" s="108"/>
      <c r="C20"/>
      <c r="D20" s="108"/>
      <c r="E20" s="108"/>
      <c r="F20"/>
      <c r="G20"/>
      <c r="H20"/>
      <c r="I20"/>
      <c r="J20"/>
      <c r="K20"/>
      <c r="L20"/>
    </row>
    <row r="21" spans="1:12" ht="22.5" customHeight="1">
      <c r="A21"/>
      <c r="B21" s="666" t="s">
        <v>3082</v>
      </c>
      <c r="C21" s="127" t="s">
        <v>3083</v>
      </c>
      <c r="D21" s="664">
        <v>16</v>
      </c>
      <c r="E21" s="664"/>
      <c r="F21"/>
      <c r="G21"/>
      <c r="H21"/>
      <c r="I21"/>
      <c r="J21"/>
      <c r="K21"/>
      <c r="L21"/>
    </row>
    <row r="22" spans="1:12" ht="22.5" customHeight="1">
      <c r="A22"/>
      <c r="B22" s="666"/>
      <c r="C22" s="127" t="s">
        <v>3084</v>
      </c>
      <c r="D22" s="664">
        <v>14</v>
      </c>
      <c r="E22" s="664"/>
      <c r="F22"/>
      <c r="G22"/>
      <c r="H22"/>
      <c r="I22"/>
      <c r="J22"/>
      <c r="K22"/>
      <c r="L22"/>
    </row>
    <row r="23" spans="1:12" ht="22.5" customHeight="1">
      <c r="A23"/>
      <c r="B23" s="666"/>
      <c r="C23" s="127" t="s">
        <v>3085</v>
      </c>
      <c r="D23" s="664">
        <v>2</v>
      </c>
      <c r="E23" s="664"/>
      <c r="F23"/>
      <c r="G23"/>
      <c r="H23"/>
      <c r="I23"/>
      <c r="J23"/>
      <c r="K23"/>
      <c r="L23"/>
    </row>
    <row r="24" spans="1:12" ht="22.5" customHeight="1">
      <c r="A24"/>
      <c r="B24" s="666"/>
      <c r="C24" s="127" t="s">
        <v>3086</v>
      </c>
      <c r="D24" s="669">
        <f>D22/D21</f>
        <v>0.875</v>
      </c>
      <c r="E24" s="665"/>
      <c r="F24"/>
      <c r="G24"/>
      <c r="H24"/>
      <c r="I24"/>
      <c r="J24"/>
      <c r="K24"/>
      <c r="L24"/>
    </row>
    <row r="25" spans="1:12" ht="22.5" customHeight="1">
      <c r="A25"/>
      <c r="B25" s="666"/>
      <c r="C25" s="127" t="s">
        <v>3087</v>
      </c>
      <c r="D25" s="664">
        <f>SUM(J3:J18)</f>
        <v>3635</v>
      </c>
      <c r="E25" s="664"/>
      <c r="F25"/>
      <c r="G25"/>
      <c r="H25"/>
      <c r="I25"/>
      <c r="J25"/>
      <c r="K25"/>
      <c r="L25"/>
    </row>
    <row r="26" spans="1:12" ht="22.5" customHeight="1">
      <c r="A26"/>
      <c r="B26" s="108"/>
      <c r="C26"/>
      <c r="D26" s="108"/>
      <c r="E26" s="108"/>
      <c r="F26"/>
      <c r="G26"/>
      <c r="H26"/>
      <c r="I26"/>
      <c r="J26"/>
      <c r="K26"/>
      <c r="L26"/>
    </row>
    <row r="27" spans="1:12" ht="22.5" customHeight="1">
      <c r="A27"/>
      <c r="B27" s="108"/>
      <c r="C27"/>
      <c r="D27" s="108"/>
      <c r="E27" s="108"/>
      <c r="F27"/>
      <c r="G27"/>
      <c r="H27"/>
      <c r="I27"/>
      <c r="J27"/>
      <c r="K27"/>
      <c r="L27"/>
    </row>
    <row r="28" spans="1:12" ht="22.5" customHeight="1">
      <c r="A28"/>
      <c r="B28" s="108"/>
      <c r="C28"/>
      <c r="D28" s="108"/>
      <c r="E28" s="108"/>
      <c r="F28"/>
      <c r="G28"/>
      <c r="H28"/>
      <c r="I28"/>
      <c r="J28"/>
      <c r="K28"/>
      <c r="L28"/>
    </row>
    <row r="29" spans="1:12" ht="22.5" customHeight="1">
      <c r="A29"/>
      <c r="B29" s="108"/>
      <c r="C29"/>
      <c r="D29" s="108"/>
      <c r="E29" s="108"/>
      <c r="F29"/>
      <c r="G29"/>
      <c r="H29"/>
      <c r="I29"/>
      <c r="J29"/>
      <c r="K29"/>
      <c r="L29"/>
    </row>
    <row r="30" spans="1:12" ht="22.5" customHeight="1">
      <c r="A30"/>
      <c r="B30" s="108"/>
      <c r="C30"/>
      <c r="D30" s="108"/>
      <c r="E30" s="108"/>
      <c r="F30"/>
      <c r="G30"/>
      <c r="H30"/>
      <c r="I30"/>
      <c r="J30"/>
      <c r="K30"/>
      <c r="L30"/>
    </row>
    <row r="31" spans="1:12" ht="22.5" customHeight="1">
      <c r="A31"/>
      <c r="B31" s="108"/>
      <c r="C31"/>
      <c r="D31" s="108"/>
      <c r="E31" s="108"/>
      <c r="F31"/>
      <c r="G31"/>
      <c r="H31"/>
      <c r="I31"/>
      <c r="J31"/>
      <c r="K31"/>
      <c r="L31"/>
    </row>
    <row r="32" spans="1:12" ht="22.5" customHeight="1">
      <c r="A32"/>
      <c r="B32" s="108"/>
      <c r="C32"/>
      <c r="D32" s="108"/>
      <c r="E32" s="108"/>
      <c r="F32"/>
      <c r="G32"/>
      <c r="H32"/>
      <c r="I32"/>
      <c r="J32"/>
      <c r="K32"/>
      <c r="L32"/>
    </row>
    <row r="33" spans="2:5" customFormat="1" ht="22.5" customHeight="1">
      <c r="B33" s="108"/>
      <c r="D33" s="108"/>
      <c r="E33" s="108"/>
    </row>
    <row r="34" spans="2:5" customFormat="1" ht="22.5" customHeight="1">
      <c r="B34" s="108"/>
      <c r="D34" s="108"/>
      <c r="E34" s="108"/>
    </row>
    <row r="35" spans="2:5" customFormat="1" ht="22.5" customHeight="1">
      <c r="B35" s="108"/>
      <c r="D35" s="108"/>
      <c r="E35" s="108"/>
    </row>
    <row r="36" spans="2:5" customFormat="1" ht="22.5" customHeight="1">
      <c r="B36" s="108"/>
      <c r="D36" s="108"/>
      <c r="E36" s="108"/>
    </row>
    <row r="37" spans="2:5" customFormat="1" ht="22.5" customHeight="1">
      <c r="B37" s="108"/>
      <c r="D37" s="108"/>
      <c r="E37" s="108"/>
    </row>
    <row r="38" spans="2:5" customFormat="1" ht="22.5" customHeight="1">
      <c r="B38" s="108"/>
      <c r="D38" s="108"/>
      <c r="E38" s="108"/>
    </row>
    <row r="39" spans="2:5" customFormat="1" ht="22.5" customHeight="1">
      <c r="B39" s="108"/>
      <c r="D39" s="108"/>
      <c r="E39" s="108"/>
    </row>
    <row r="40" spans="2:5" customFormat="1" ht="22.5" customHeight="1">
      <c r="B40" s="108"/>
      <c r="D40" s="108"/>
      <c r="E40" s="108"/>
    </row>
    <row r="41" spans="2:5" customFormat="1" ht="22.5" customHeight="1">
      <c r="B41" s="108"/>
      <c r="D41" s="108"/>
      <c r="E41" s="108"/>
    </row>
    <row r="42" spans="2:5" customFormat="1" ht="22.5" customHeight="1">
      <c r="B42" s="108"/>
      <c r="D42" s="108"/>
      <c r="E42" s="108"/>
    </row>
    <row r="43" spans="2:5" customFormat="1" ht="22.5" customHeight="1">
      <c r="B43" s="108"/>
      <c r="D43" s="108"/>
      <c r="E43" s="108"/>
    </row>
    <row r="44" spans="2:5" customFormat="1" ht="22.5" customHeight="1">
      <c r="B44" s="108"/>
      <c r="D44" s="108"/>
      <c r="E44" s="108"/>
    </row>
    <row r="45" spans="2:5" customFormat="1" ht="22.5" customHeight="1">
      <c r="B45" s="108"/>
      <c r="D45" s="108"/>
      <c r="E45" s="108"/>
    </row>
    <row r="46" spans="2:5" customFormat="1" ht="22.5" customHeight="1">
      <c r="B46" s="108"/>
      <c r="D46" s="108"/>
      <c r="E46" s="108"/>
    </row>
    <row r="47" spans="2:5" customFormat="1" ht="22.5" customHeight="1">
      <c r="B47" s="108"/>
      <c r="D47" s="108"/>
      <c r="E47" s="108"/>
    </row>
    <row r="48" spans="2:5" customFormat="1" ht="22.5" customHeight="1">
      <c r="B48" s="108"/>
      <c r="D48" s="108"/>
      <c r="E48" s="108"/>
    </row>
    <row r="49" spans="1:12" ht="22.5" customHeight="1">
      <c r="A49"/>
      <c r="B49" s="108"/>
      <c r="C49"/>
      <c r="D49" s="108"/>
      <c r="E49" s="108"/>
      <c r="F49"/>
      <c r="G49"/>
      <c r="H49"/>
      <c r="I49"/>
      <c r="J49"/>
      <c r="K49"/>
      <c r="L49"/>
    </row>
    <row r="50" spans="1:12" ht="22.5" customHeight="1">
      <c r="A50"/>
      <c r="B50" s="108"/>
      <c r="C50"/>
      <c r="D50" s="108"/>
      <c r="E50" s="108"/>
      <c r="F50"/>
      <c r="G50"/>
      <c r="H50"/>
      <c r="I50"/>
      <c r="J50"/>
      <c r="K50"/>
      <c r="L50"/>
    </row>
    <row r="51" spans="1:12" ht="22.5" customHeight="1">
      <c r="A51"/>
      <c r="B51" s="108"/>
      <c r="C51"/>
      <c r="D51" s="108"/>
      <c r="E51" s="108"/>
      <c r="F51"/>
      <c r="G51"/>
      <c r="H51"/>
      <c r="I51"/>
      <c r="J51"/>
      <c r="K51"/>
      <c r="L51"/>
    </row>
    <row r="52" spans="1:12" ht="22.5" customHeight="1">
      <c r="A52"/>
      <c r="B52" s="108"/>
      <c r="C52"/>
      <c r="D52" s="108"/>
      <c r="E52" s="108"/>
      <c r="F52"/>
      <c r="G52"/>
      <c r="H52"/>
      <c r="I52"/>
      <c r="J52"/>
      <c r="K52"/>
      <c r="L52"/>
    </row>
    <row r="53" spans="1:12" ht="22.5" customHeight="1">
      <c r="A53"/>
      <c r="B53" s="108"/>
      <c r="C53"/>
      <c r="D53" s="108"/>
      <c r="E53" s="108"/>
      <c r="F53"/>
      <c r="G53"/>
      <c r="H53"/>
      <c r="I53"/>
      <c r="J53"/>
      <c r="K53"/>
      <c r="L53"/>
    </row>
    <row r="54" spans="1:12" ht="22.5" customHeight="1">
      <c r="A54"/>
      <c r="B54" s="108"/>
      <c r="C54"/>
      <c r="D54" s="108"/>
      <c r="E54" s="108"/>
      <c r="F54"/>
      <c r="G54"/>
      <c r="H54"/>
      <c r="I54"/>
      <c r="J54"/>
      <c r="K54"/>
      <c r="L54"/>
    </row>
    <row r="55" spans="1:12" ht="22.5" customHeight="1">
      <c r="C55" s="29"/>
      <c r="E55" s="6"/>
      <c r="F55"/>
      <c r="G55"/>
      <c r="H55"/>
      <c r="I55"/>
      <c r="J55"/>
      <c r="K55"/>
      <c r="L55"/>
    </row>
    <row r="56" spans="1:12" ht="22.5" customHeight="1">
      <c r="A56"/>
      <c r="B56" s="108"/>
      <c r="C56"/>
      <c r="D56" s="108"/>
      <c r="E56" s="108"/>
      <c r="F56"/>
      <c r="G56"/>
      <c r="H56"/>
      <c r="I56"/>
      <c r="J56"/>
      <c r="K56"/>
      <c r="L56"/>
    </row>
    <row r="57" spans="1:12" ht="22.5" customHeight="1">
      <c r="A57"/>
      <c r="B57" s="108"/>
      <c r="C57"/>
      <c r="D57" s="108"/>
      <c r="E57" s="108"/>
      <c r="F57"/>
      <c r="G57"/>
      <c r="H57"/>
      <c r="I57"/>
      <c r="J57"/>
      <c r="K57"/>
      <c r="L57"/>
    </row>
    <row r="58" spans="1:12" ht="22.5" customHeight="1">
      <c r="A58"/>
      <c r="B58" s="108"/>
      <c r="C58"/>
      <c r="D58" s="108"/>
      <c r="E58" s="108"/>
      <c r="F58"/>
      <c r="G58"/>
      <c r="H58"/>
      <c r="I58"/>
      <c r="J58"/>
      <c r="K58"/>
      <c r="L58"/>
    </row>
    <row r="59" spans="1:12" ht="22.5" customHeight="1">
      <c r="A59"/>
      <c r="B59" s="108"/>
      <c r="C59"/>
      <c r="D59" s="108"/>
      <c r="E59" s="108"/>
      <c r="F59"/>
      <c r="G59"/>
      <c r="H59"/>
      <c r="I59"/>
      <c r="J59"/>
      <c r="K59"/>
      <c r="L59"/>
    </row>
    <row r="60" spans="1:12" ht="22.5" customHeight="1">
      <c r="A60"/>
      <c r="B60" s="108"/>
      <c r="C60"/>
      <c r="D60" s="108"/>
      <c r="E60" s="108"/>
      <c r="F60"/>
      <c r="G60"/>
      <c r="H60"/>
      <c r="I60"/>
      <c r="J60"/>
      <c r="K60"/>
      <c r="L60"/>
    </row>
    <row r="61" spans="1:12" ht="22.5" customHeight="1">
      <c r="A61"/>
      <c r="B61" s="108"/>
      <c r="C61"/>
      <c r="D61" s="108"/>
      <c r="E61" s="108"/>
      <c r="F61"/>
      <c r="G61"/>
      <c r="H61"/>
      <c r="I61"/>
      <c r="J61"/>
      <c r="K61"/>
      <c r="L61"/>
    </row>
    <row r="62" spans="1:12" ht="22.5" customHeight="1">
      <c r="A62"/>
      <c r="B62" s="108"/>
      <c r="C62"/>
      <c r="D62" s="108"/>
      <c r="E62" s="108"/>
      <c r="F62"/>
      <c r="G62"/>
      <c r="H62"/>
      <c r="I62"/>
      <c r="J62"/>
      <c r="K62"/>
      <c r="L62"/>
    </row>
    <row r="63" spans="1:12" ht="22.5" customHeight="1">
      <c r="A63"/>
      <c r="B63" s="108"/>
      <c r="C63"/>
      <c r="D63" s="108"/>
      <c r="E63" s="108"/>
      <c r="F63"/>
      <c r="G63"/>
      <c r="H63"/>
      <c r="I63"/>
      <c r="J63"/>
      <c r="K63"/>
      <c r="L63"/>
    </row>
    <row r="64" spans="1:12" ht="22.5" customHeight="1">
      <c r="A64"/>
      <c r="B64" s="108"/>
      <c r="C64"/>
      <c r="D64" s="108"/>
      <c r="E64" s="108"/>
      <c r="F64"/>
      <c r="G64"/>
      <c r="H64"/>
      <c r="I64"/>
      <c r="J64"/>
      <c r="K64"/>
      <c r="L64"/>
    </row>
    <row r="65" spans="2:5" customFormat="1" ht="22.5" customHeight="1">
      <c r="B65" s="108"/>
      <c r="D65" s="108"/>
      <c r="E65" s="108"/>
    </row>
    <row r="66" spans="2:5" customFormat="1" ht="22.5" customHeight="1">
      <c r="B66" s="108"/>
      <c r="D66" s="108"/>
      <c r="E66" s="108"/>
    </row>
    <row r="67" spans="2:5" customFormat="1" ht="22.5" customHeight="1">
      <c r="B67" s="108"/>
      <c r="D67" s="108"/>
      <c r="E67" s="108"/>
    </row>
    <row r="68" spans="2:5" customFormat="1" ht="22.5" customHeight="1">
      <c r="B68" s="108"/>
      <c r="D68" s="108"/>
      <c r="E68" s="108"/>
    </row>
    <row r="69" spans="2:5" customFormat="1" ht="22.5" customHeight="1">
      <c r="B69" s="108"/>
      <c r="D69" s="108"/>
      <c r="E69" s="108"/>
    </row>
    <row r="70" spans="2:5" customFormat="1" ht="22.5" customHeight="1">
      <c r="B70" s="108"/>
      <c r="D70" s="108"/>
      <c r="E70" s="108"/>
    </row>
    <row r="71" spans="2:5" customFormat="1" ht="22.5" customHeight="1">
      <c r="B71" s="108"/>
      <c r="D71" s="108"/>
      <c r="E71" s="108"/>
    </row>
    <row r="72" spans="2:5" customFormat="1" ht="22.5" customHeight="1">
      <c r="B72" s="108"/>
      <c r="D72" s="108"/>
      <c r="E72" s="108"/>
    </row>
    <row r="73" spans="2:5" customFormat="1" ht="22.5" customHeight="1">
      <c r="B73" s="108"/>
      <c r="D73" s="108"/>
      <c r="E73" s="108"/>
    </row>
    <row r="74" spans="2:5" customFormat="1" ht="22.5" customHeight="1">
      <c r="B74" s="108"/>
      <c r="D74" s="108"/>
      <c r="E74" s="108"/>
    </row>
    <row r="75" spans="2:5" customFormat="1" ht="22.5" customHeight="1">
      <c r="B75" s="108"/>
      <c r="D75" s="108"/>
      <c r="E75" s="108"/>
    </row>
    <row r="76" spans="2:5" customFormat="1" ht="22.5" customHeight="1">
      <c r="B76" s="108"/>
      <c r="D76" s="108"/>
      <c r="E76" s="108"/>
    </row>
    <row r="77" spans="2:5" customFormat="1" ht="22.5" customHeight="1">
      <c r="B77" s="108"/>
      <c r="D77" s="108"/>
      <c r="E77" s="108"/>
    </row>
    <row r="78" spans="2:5" customFormat="1" ht="22.5" customHeight="1">
      <c r="B78" s="108"/>
      <c r="D78" s="108"/>
      <c r="E78" s="108"/>
    </row>
    <row r="79" spans="2:5" customFormat="1" ht="22.5" customHeight="1">
      <c r="B79" s="108"/>
      <c r="D79" s="108"/>
      <c r="E79" s="108"/>
    </row>
    <row r="80" spans="2:5" customFormat="1" ht="22.5" customHeight="1">
      <c r="B80" s="108"/>
      <c r="D80" s="108"/>
      <c r="E80" s="108"/>
    </row>
    <row r="81" spans="1:12" ht="22.5" customHeight="1">
      <c r="A81"/>
      <c r="B81" s="108"/>
      <c r="C81"/>
      <c r="D81" s="108"/>
      <c r="E81" s="108"/>
      <c r="F81"/>
      <c r="G81"/>
      <c r="H81"/>
      <c r="I81"/>
      <c r="J81"/>
      <c r="K81"/>
      <c r="L81"/>
    </row>
    <row r="82" spans="1:12" ht="22.5" customHeight="1">
      <c r="A82"/>
      <c r="B82" s="108"/>
      <c r="C82"/>
      <c r="D82" s="108"/>
      <c r="E82" s="108"/>
      <c r="F82"/>
      <c r="G82"/>
      <c r="H82"/>
      <c r="I82"/>
      <c r="J82"/>
      <c r="K82"/>
      <c r="L82"/>
    </row>
    <row r="83" spans="1:12" ht="22.5" customHeight="1">
      <c r="A83"/>
      <c r="B83" s="108"/>
      <c r="C83"/>
      <c r="D83" s="108"/>
      <c r="E83" s="108"/>
      <c r="F83"/>
      <c r="G83"/>
      <c r="H83"/>
      <c r="I83"/>
      <c r="J83"/>
      <c r="K83"/>
      <c r="L83"/>
    </row>
    <row r="84" spans="1:12" ht="22.5" customHeight="1">
      <c r="C84" s="29"/>
      <c r="E84" s="6"/>
      <c r="F84"/>
      <c r="G84"/>
      <c r="H84"/>
      <c r="I84"/>
      <c r="J84"/>
      <c r="K84"/>
      <c r="L84"/>
    </row>
    <row r="85" spans="1:12" ht="22.5" customHeight="1">
      <c r="A85"/>
      <c r="B85" s="108"/>
      <c r="C85"/>
      <c r="D85" s="108"/>
      <c r="E85" s="108"/>
      <c r="F85"/>
      <c r="G85"/>
      <c r="H85"/>
      <c r="I85"/>
      <c r="J85"/>
      <c r="K85"/>
      <c r="L85"/>
    </row>
    <row r="86" spans="1:12" ht="22.5" customHeight="1">
      <c r="A86"/>
      <c r="B86" s="108"/>
      <c r="C86"/>
      <c r="D86" s="108"/>
      <c r="E86" s="108"/>
      <c r="F86"/>
      <c r="G86"/>
      <c r="H86"/>
      <c r="I86"/>
      <c r="J86"/>
      <c r="K86"/>
      <c r="L86"/>
    </row>
    <row r="87" spans="1:12" ht="22.5" customHeight="1">
      <c r="A87"/>
      <c r="B87" s="108"/>
      <c r="C87"/>
      <c r="D87" s="108"/>
      <c r="E87" s="108"/>
      <c r="F87"/>
      <c r="G87"/>
      <c r="H87"/>
      <c r="I87"/>
      <c r="J87"/>
      <c r="K87"/>
      <c r="L87"/>
    </row>
    <row r="88" spans="1:12" ht="22.5" customHeight="1">
      <c r="A88"/>
      <c r="B88" s="108"/>
      <c r="C88"/>
      <c r="D88" s="108"/>
      <c r="E88" s="108"/>
      <c r="F88"/>
      <c r="G88"/>
      <c r="H88"/>
      <c r="I88"/>
      <c r="J88"/>
      <c r="K88"/>
      <c r="L88"/>
    </row>
    <row r="89" spans="1:12" ht="22.5" customHeight="1">
      <c r="A89"/>
      <c r="B89" s="108"/>
      <c r="C89"/>
      <c r="D89" s="108"/>
      <c r="E89" s="108"/>
      <c r="F89"/>
      <c r="G89"/>
      <c r="H89"/>
      <c r="I89"/>
      <c r="J89"/>
      <c r="K89"/>
      <c r="L89"/>
    </row>
    <row r="90" spans="1:12" ht="22.5" customHeight="1">
      <c r="A90"/>
      <c r="B90" s="108"/>
      <c r="C90"/>
      <c r="D90" s="108"/>
      <c r="E90" s="108"/>
      <c r="F90"/>
      <c r="G90"/>
      <c r="H90"/>
      <c r="I90"/>
      <c r="J90"/>
      <c r="K90"/>
      <c r="L90"/>
    </row>
    <row r="91" spans="1:12" ht="22.5" customHeight="1">
      <c r="A91"/>
      <c r="B91" s="108"/>
      <c r="C91"/>
      <c r="D91" s="108"/>
      <c r="E91" s="108"/>
      <c r="F91"/>
      <c r="G91"/>
      <c r="H91"/>
      <c r="I91"/>
      <c r="J91"/>
      <c r="K91"/>
      <c r="L91"/>
    </row>
    <row r="92" spans="1:12" ht="22.5" customHeight="1">
      <c r="A92"/>
      <c r="B92" s="108"/>
      <c r="C92"/>
      <c r="D92" s="108"/>
      <c r="E92" s="108"/>
      <c r="F92"/>
      <c r="G92"/>
      <c r="H92"/>
      <c r="I92"/>
      <c r="J92"/>
      <c r="K92"/>
      <c r="L92"/>
    </row>
    <row r="93" spans="1:12" ht="22.5" customHeight="1">
      <c r="A93"/>
      <c r="B93" s="108"/>
      <c r="C93"/>
      <c r="D93" s="108"/>
      <c r="E93" s="108"/>
      <c r="F93"/>
      <c r="G93"/>
      <c r="H93"/>
      <c r="I93"/>
      <c r="J93"/>
      <c r="K93"/>
      <c r="L93"/>
    </row>
    <row r="94" spans="1:12" ht="22.5" customHeight="1">
      <c r="A94"/>
      <c r="B94" s="108"/>
      <c r="C94"/>
      <c r="D94" s="108"/>
      <c r="E94" s="108"/>
      <c r="F94"/>
      <c r="G94"/>
      <c r="H94"/>
      <c r="I94"/>
      <c r="J94"/>
      <c r="K94"/>
      <c r="L94"/>
    </row>
    <row r="95" spans="1:12" ht="22.5" customHeight="1">
      <c r="A95"/>
      <c r="B95" s="108"/>
      <c r="C95"/>
      <c r="D95" s="108"/>
      <c r="E95" s="108"/>
      <c r="F95"/>
      <c r="G95"/>
      <c r="H95"/>
      <c r="I95"/>
      <c r="J95"/>
      <c r="K95"/>
      <c r="L95"/>
    </row>
    <row r="96" spans="1:12" ht="22.5" customHeight="1">
      <c r="A96"/>
      <c r="B96" s="108"/>
      <c r="C96"/>
      <c r="D96" s="108"/>
      <c r="E96" s="108"/>
      <c r="F96"/>
      <c r="G96"/>
      <c r="H96"/>
      <c r="I96"/>
      <c r="J96"/>
      <c r="K96"/>
      <c r="L96"/>
    </row>
    <row r="97" spans="1:12" ht="22.5" customHeight="1">
      <c r="A97"/>
      <c r="B97" s="108"/>
      <c r="C97"/>
      <c r="D97" s="108"/>
      <c r="E97" s="108"/>
      <c r="F97"/>
      <c r="G97"/>
      <c r="H97"/>
      <c r="I97"/>
      <c r="J97"/>
      <c r="K97"/>
      <c r="L97"/>
    </row>
    <row r="98" spans="1:12" ht="22.5" customHeight="1">
      <c r="A98"/>
      <c r="B98" s="108"/>
      <c r="C98"/>
      <c r="D98" s="108"/>
      <c r="E98" s="108"/>
      <c r="F98"/>
      <c r="G98"/>
      <c r="H98"/>
      <c r="I98"/>
      <c r="J98"/>
      <c r="K98"/>
      <c r="L98"/>
    </row>
    <row r="99" spans="1:12" ht="22.5" customHeight="1">
      <c r="A99"/>
      <c r="B99" s="108"/>
      <c r="C99"/>
      <c r="D99" s="108"/>
      <c r="E99" s="108"/>
      <c r="F99"/>
      <c r="G99"/>
      <c r="H99"/>
      <c r="I99"/>
      <c r="J99"/>
      <c r="K99"/>
      <c r="L99"/>
    </row>
    <row r="100" spans="1:12" ht="22.5" customHeight="1">
      <c r="A100"/>
      <c r="B100" s="108"/>
      <c r="C100"/>
      <c r="D100" s="108"/>
      <c r="E100" s="108"/>
      <c r="F100"/>
      <c r="G100"/>
      <c r="H100"/>
      <c r="I100"/>
      <c r="J100"/>
      <c r="K100"/>
      <c r="L100"/>
    </row>
    <row r="101" spans="1:12" ht="22.5" customHeight="1">
      <c r="A101"/>
      <c r="B101" s="108"/>
      <c r="C101"/>
      <c r="D101" s="108"/>
      <c r="E101" s="108"/>
      <c r="F101"/>
      <c r="G101"/>
      <c r="H101"/>
      <c r="I101"/>
      <c r="J101"/>
      <c r="K101"/>
      <c r="L101"/>
    </row>
    <row r="102" spans="1:12" ht="22.5" customHeight="1">
      <c r="A102"/>
      <c r="B102" s="108"/>
      <c r="C102"/>
      <c r="D102" s="108"/>
      <c r="E102" s="108"/>
      <c r="F102"/>
      <c r="G102"/>
      <c r="H102"/>
      <c r="I102"/>
      <c r="J102"/>
      <c r="K102"/>
      <c r="L102"/>
    </row>
    <row r="103" spans="1:12" ht="22.5" customHeight="1">
      <c r="A103"/>
      <c r="B103" s="108"/>
      <c r="C103"/>
      <c r="D103" s="108"/>
      <c r="E103" s="108"/>
      <c r="F103"/>
      <c r="G103"/>
      <c r="H103"/>
      <c r="I103"/>
      <c r="J103"/>
      <c r="K103"/>
      <c r="L103"/>
    </row>
    <row r="104" spans="1:12" ht="22.5" customHeight="1">
      <c r="C104" s="29"/>
      <c r="E104" s="6"/>
      <c r="F104"/>
      <c r="G104"/>
      <c r="H104"/>
      <c r="I104"/>
      <c r="J104"/>
      <c r="K104"/>
      <c r="L104"/>
    </row>
    <row r="105" spans="1:12" ht="22.5" customHeight="1">
      <c r="A105"/>
      <c r="B105" s="108"/>
      <c r="C105"/>
      <c r="D105" s="108"/>
      <c r="E105" s="108"/>
      <c r="F105"/>
      <c r="G105"/>
      <c r="H105"/>
      <c r="I105"/>
      <c r="J105"/>
      <c r="K105"/>
      <c r="L105"/>
    </row>
    <row r="106" spans="1:12" ht="22.5" customHeight="1">
      <c r="A106"/>
      <c r="B106" s="108"/>
      <c r="C106"/>
      <c r="D106" s="108"/>
      <c r="E106" s="108"/>
      <c r="F106"/>
      <c r="G106"/>
      <c r="H106"/>
      <c r="I106"/>
      <c r="J106"/>
      <c r="K106"/>
      <c r="L106"/>
    </row>
    <row r="107" spans="1:12" ht="22.5" customHeight="1">
      <c r="A107"/>
      <c r="B107" s="108"/>
      <c r="C107"/>
      <c r="D107" s="108"/>
      <c r="E107" s="108"/>
      <c r="F107"/>
      <c r="G107"/>
      <c r="H107"/>
      <c r="I107"/>
      <c r="J107"/>
      <c r="K107"/>
      <c r="L107"/>
    </row>
    <row r="108" spans="1:12" ht="22.5" customHeight="1">
      <c r="A108"/>
      <c r="B108" s="108"/>
      <c r="C108"/>
      <c r="D108" s="108"/>
      <c r="E108" s="108"/>
      <c r="F108"/>
      <c r="G108"/>
      <c r="H108"/>
      <c r="I108"/>
      <c r="J108"/>
      <c r="K108"/>
      <c r="L108"/>
    </row>
    <row r="109" spans="1:12" ht="22.5" customHeight="1">
      <c r="A109"/>
      <c r="B109" s="108"/>
      <c r="C109"/>
      <c r="D109" s="108"/>
      <c r="E109" s="108"/>
      <c r="F109"/>
      <c r="G109"/>
      <c r="H109"/>
      <c r="I109"/>
      <c r="J109"/>
      <c r="K109"/>
      <c r="L109"/>
    </row>
    <row r="110" spans="1:12" ht="22.5" customHeight="1">
      <c r="A110"/>
      <c r="B110" s="108"/>
      <c r="C110"/>
      <c r="D110" s="108"/>
      <c r="E110" s="108"/>
      <c r="F110"/>
      <c r="G110"/>
      <c r="H110"/>
      <c r="I110"/>
      <c r="J110"/>
      <c r="K110"/>
      <c r="L110"/>
    </row>
    <row r="111" spans="1:12" ht="22.5" customHeight="1">
      <c r="A111"/>
      <c r="B111" s="108"/>
      <c r="C111"/>
      <c r="D111" s="108"/>
      <c r="E111" s="108"/>
      <c r="F111"/>
      <c r="G111"/>
      <c r="H111"/>
      <c r="I111"/>
      <c r="J111"/>
      <c r="K111"/>
      <c r="L111"/>
    </row>
    <row r="112" spans="1:12" ht="22.5" customHeight="1">
      <c r="A112"/>
      <c r="B112" s="108"/>
      <c r="C112"/>
      <c r="D112" s="108"/>
      <c r="E112" s="108"/>
      <c r="F112"/>
      <c r="G112"/>
      <c r="H112"/>
      <c r="I112"/>
      <c r="J112"/>
      <c r="K112"/>
      <c r="L112"/>
    </row>
    <row r="113" spans="2:5" customFormat="1" ht="22.5" customHeight="1">
      <c r="B113" s="108"/>
      <c r="D113" s="108"/>
      <c r="E113" s="108"/>
    </row>
    <row r="114" spans="2:5" customFormat="1" ht="22.5" customHeight="1">
      <c r="B114" s="108"/>
      <c r="D114" s="108"/>
      <c r="E114" s="108"/>
    </row>
    <row r="115" spans="2:5" customFormat="1" ht="22.5" customHeight="1">
      <c r="B115" s="108"/>
      <c r="D115" s="108"/>
      <c r="E115" s="108"/>
    </row>
    <row r="116" spans="2:5" customFormat="1" ht="22.5" customHeight="1">
      <c r="B116" s="108"/>
      <c r="D116" s="108"/>
      <c r="E116" s="108"/>
    </row>
    <row r="117" spans="2:5" customFormat="1" ht="22.5" customHeight="1">
      <c r="B117" s="108"/>
      <c r="D117" s="108"/>
      <c r="E117" s="108"/>
    </row>
    <row r="118" spans="2:5" customFormat="1" ht="22.5" customHeight="1">
      <c r="B118" s="108"/>
      <c r="D118" s="108"/>
      <c r="E118" s="108"/>
    </row>
    <row r="119" spans="2:5" customFormat="1" ht="22.5" customHeight="1">
      <c r="B119" s="108"/>
      <c r="D119" s="108"/>
      <c r="E119" s="108"/>
    </row>
    <row r="120" spans="2:5" customFormat="1" ht="22.5" customHeight="1">
      <c r="B120" s="108"/>
      <c r="D120" s="108"/>
      <c r="E120" s="108"/>
    </row>
    <row r="121" spans="2:5" customFormat="1" ht="22.5" customHeight="1">
      <c r="B121" s="108"/>
      <c r="D121" s="108"/>
      <c r="E121" s="108"/>
    </row>
    <row r="122" spans="2:5" customFormat="1" ht="22.5" customHeight="1">
      <c r="B122" s="108"/>
      <c r="D122" s="108"/>
      <c r="E122" s="108"/>
    </row>
    <row r="123" spans="2:5" customFormat="1" ht="22.5" customHeight="1">
      <c r="B123" s="108"/>
      <c r="D123" s="108"/>
      <c r="E123" s="108"/>
    </row>
    <row r="124" spans="2:5" customFormat="1" ht="22.5" customHeight="1">
      <c r="B124" s="108"/>
      <c r="D124" s="108"/>
      <c r="E124" s="108"/>
    </row>
    <row r="125" spans="2:5" customFormat="1" ht="22.5" customHeight="1">
      <c r="B125" s="108"/>
      <c r="D125" s="108"/>
      <c r="E125" s="108"/>
    </row>
    <row r="126" spans="2:5" customFormat="1" ht="22.5" customHeight="1">
      <c r="B126" s="108"/>
      <c r="D126" s="108"/>
      <c r="E126" s="108"/>
    </row>
    <row r="127" spans="2:5" customFormat="1" ht="22.5" customHeight="1">
      <c r="B127" s="108"/>
      <c r="D127" s="108"/>
      <c r="E127" s="108"/>
    </row>
    <row r="128" spans="2:5" customFormat="1" ht="22.5" customHeight="1">
      <c r="B128" s="108"/>
      <c r="D128" s="108"/>
      <c r="E128" s="108"/>
    </row>
    <row r="129" spans="1:12" ht="22.5" customHeight="1">
      <c r="A129"/>
      <c r="B129" s="108"/>
      <c r="C129"/>
      <c r="D129" s="108"/>
      <c r="E129" s="108"/>
      <c r="F129"/>
      <c r="G129"/>
      <c r="H129"/>
      <c r="I129"/>
      <c r="J129"/>
      <c r="K129"/>
      <c r="L129"/>
    </row>
    <row r="130" spans="1:12" ht="22.5" customHeight="1">
      <c r="A130"/>
      <c r="B130" s="108"/>
      <c r="C130"/>
      <c r="D130" s="108"/>
      <c r="E130" s="108"/>
      <c r="F130"/>
      <c r="G130"/>
      <c r="H130"/>
      <c r="I130"/>
      <c r="J130"/>
      <c r="K130"/>
      <c r="L130"/>
    </row>
    <row r="131" spans="1:12" ht="22.5" customHeight="1">
      <c r="A131"/>
      <c r="B131" s="108"/>
      <c r="C131"/>
      <c r="D131" s="108"/>
      <c r="E131" s="108"/>
      <c r="F131"/>
      <c r="G131"/>
      <c r="H131"/>
      <c r="I131"/>
      <c r="J131"/>
      <c r="K131"/>
      <c r="L131"/>
    </row>
    <row r="132" spans="1:12" ht="22.5" customHeight="1">
      <c r="C132" s="29"/>
      <c r="E132" s="6"/>
      <c r="F132"/>
      <c r="G132"/>
      <c r="H132"/>
      <c r="I132"/>
      <c r="J132"/>
      <c r="K132"/>
      <c r="L132"/>
    </row>
    <row r="133" spans="1:12" ht="22.5" customHeight="1">
      <c r="A133"/>
      <c r="B133" s="108"/>
      <c r="C133"/>
      <c r="D133" s="108"/>
      <c r="E133" s="108"/>
      <c r="F133"/>
      <c r="G133"/>
      <c r="H133"/>
      <c r="I133"/>
      <c r="J133"/>
      <c r="K133"/>
      <c r="L133"/>
    </row>
    <row r="134" spans="1:12" ht="22.5" customHeight="1">
      <c r="A134"/>
      <c r="B134" s="108"/>
      <c r="C134"/>
      <c r="D134" s="108"/>
      <c r="E134" s="108"/>
      <c r="F134"/>
      <c r="G134"/>
      <c r="H134"/>
      <c r="I134"/>
      <c r="J134"/>
      <c r="K134"/>
      <c r="L134"/>
    </row>
    <row r="135" spans="1:12" ht="22.5" customHeight="1">
      <c r="A135"/>
      <c r="B135" s="108"/>
      <c r="C135"/>
      <c r="D135" s="108"/>
      <c r="E135" s="108"/>
      <c r="F135"/>
      <c r="G135"/>
      <c r="H135"/>
      <c r="I135"/>
      <c r="J135"/>
      <c r="K135"/>
      <c r="L135"/>
    </row>
    <row r="136" spans="1:12" ht="22.5" customHeight="1">
      <c r="A136"/>
      <c r="B136" s="108"/>
      <c r="C136"/>
      <c r="D136" s="108"/>
      <c r="E136" s="108"/>
      <c r="F136"/>
      <c r="G136"/>
      <c r="H136"/>
      <c r="I136"/>
      <c r="J136"/>
      <c r="K136"/>
      <c r="L136"/>
    </row>
    <row r="137" spans="1:12" ht="22.5" customHeight="1">
      <c r="A137"/>
      <c r="B137" s="108"/>
      <c r="C137"/>
      <c r="D137" s="108"/>
      <c r="E137" s="108"/>
      <c r="F137"/>
      <c r="G137"/>
      <c r="H137"/>
      <c r="I137"/>
      <c r="J137"/>
      <c r="K137"/>
      <c r="L137"/>
    </row>
    <row r="138" spans="1:12" ht="22.5" customHeight="1">
      <c r="A138"/>
      <c r="B138" s="108"/>
      <c r="C138"/>
      <c r="D138" s="108"/>
      <c r="E138" s="108"/>
      <c r="F138"/>
      <c r="G138"/>
      <c r="H138"/>
      <c r="I138"/>
      <c r="J138"/>
      <c r="K138"/>
      <c r="L138"/>
    </row>
    <row r="139" spans="1:12" s="92" customFormat="1" ht="22.5" customHeight="1">
      <c r="B139" s="261"/>
      <c r="D139" s="261"/>
      <c r="E139" s="261"/>
    </row>
    <row r="140" spans="1:12" s="92" customFormat="1" ht="22.5" customHeight="1">
      <c r="B140" s="261"/>
      <c r="D140" s="261"/>
      <c r="E140" s="261"/>
    </row>
    <row r="141" spans="1:12" ht="22.5" customHeight="1">
      <c r="A141"/>
      <c r="B141" s="108"/>
      <c r="C141"/>
      <c r="D141" s="108"/>
      <c r="E141" s="108"/>
      <c r="F141"/>
      <c r="G141"/>
      <c r="H141"/>
      <c r="I141"/>
      <c r="J141"/>
      <c r="K141"/>
      <c r="L141"/>
    </row>
    <row r="142" spans="1:12" s="92" customFormat="1" ht="22.5" customHeight="1">
      <c r="B142" s="261"/>
      <c r="D142" s="261"/>
      <c r="E142" s="261"/>
    </row>
    <row r="143" spans="1:12" s="233" customFormat="1" ht="22.5" customHeight="1">
      <c r="B143" s="262"/>
      <c r="D143" s="262"/>
      <c r="E143" s="262"/>
    </row>
    <row r="144" spans="1:12" ht="22.5" customHeight="1">
      <c r="C144" s="29"/>
      <c r="E144" s="6"/>
      <c r="F144"/>
      <c r="G144"/>
      <c r="H144"/>
      <c r="I144"/>
      <c r="J144"/>
      <c r="K144"/>
      <c r="L144"/>
    </row>
    <row r="145" spans="1:12" ht="22.5" customHeight="1">
      <c r="A145"/>
      <c r="B145" s="108"/>
      <c r="C145"/>
      <c r="D145" s="108"/>
      <c r="E145" s="108"/>
      <c r="F145"/>
      <c r="G145"/>
      <c r="H145"/>
      <c r="I145"/>
      <c r="J145"/>
      <c r="K145"/>
      <c r="L145"/>
    </row>
    <row r="146" spans="1:12" ht="22.5" customHeight="1">
      <c r="A146"/>
      <c r="B146" s="108"/>
      <c r="C146"/>
      <c r="D146" s="108"/>
      <c r="E146" s="108"/>
      <c r="F146"/>
      <c r="G146"/>
      <c r="H146"/>
      <c r="I146"/>
      <c r="J146"/>
      <c r="K146"/>
      <c r="L146"/>
    </row>
    <row r="147" spans="1:12" ht="22.5" customHeight="1">
      <c r="A147"/>
      <c r="B147" s="108"/>
      <c r="C147"/>
      <c r="D147" s="108"/>
      <c r="E147" s="108"/>
      <c r="F147"/>
      <c r="G147"/>
      <c r="H147"/>
      <c r="I147"/>
      <c r="J147"/>
      <c r="K147"/>
      <c r="L147"/>
    </row>
    <row r="148" spans="1:12" ht="22.5" customHeight="1">
      <c r="A148"/>
      <c r="B148" s="108"/>
      <c r="C148"/>
      <c r="D148" s="108"/>
      <c r="E148" s="108"/>
      <c r="F148"/>
      <c r="G148"/>
      <c r="H148"/>
      <c r="I148"/>
      <c r="J148"/>
      <c r="K148"/>
      <c r="L148"/>
    </row>
    <row r="149" spans="1:12" ht="22.5" customHeight="1">
      <c r="A149"/>
      <c r="B149" s="108"/>
      <c r="C149"/>
      <c r="D149" s="108"/>
      <c r="E149" s="108"/>
      <c r="F149"/>
      <c r="G149"/>
      <c r="H149"/>
      <c r="I149"/>
      <c r="J149"/>
      <c r="K149"/>
      <c r="L149"/>
    </row>
    <row r="150" spans="1:12" ht="22.5" customHeight="1">
      <c r="A150"/>
      <c r="B150" s="108"/>
      <c r="C150"/>
      <c r="D150" s="108"/>
      <c r="E150" s="108"/>
      <c r="F150"/>
      <c r="G150"/>
      <c r="H150"/>
      <c r="I150"/>
      <c r="J150"/>
      <c r="K150"/>
      <c r="L150"/>
    </row>
    <row r="151" spans="1:12" ht="22.5" customHeight="1">
      <c r="A151"/>
      <c r="B151" s="108"/>
      <c r="C151"/>
      <c r="D151" s="108"/>
      <c r="E151" s="108"/>
      <c r="F151"/>
      <c r="G151"/>
      <c r="H151"/>
      <c r="I151"/>
      <c r="J151"/>
      <c r="K151"/>
      <c r="L151"/>
    </row>
    <row r="152" spans="1:12" ht="22.5" customHeight="1">
      <c r="A152"/>
      <c r="B152" s="108"/>
      <c r="C152"/>
      <c r="D152" s="108"/>
      <c r="E152" s="108"/>
      <c r="F152"/>
      <c r="G152"/>
      <c r="H152"/>
      <c r="I152"/>
      <c r="J152"/>
      <c r="K152"/>
      <c r="L152"/>
    </row>
    <row r="153" spans="1:12" ht="22.5" customHeight="1">
      <c r="A153"/>
      <c r="B153" s="108"/>
      <c r="C153"/>
      <c r="D153" s="108"/>
      <c r="E153" s="108"/>
      <c r="F153"/>
      <c r="G153"/>
      <c r="H153"/>
      <c r="I153"/>
      <c r="J153"/>
      <c r="K153"/>
      <c r="L153"/>
    </row>
    <row r="154" spans="1:12" ht="22.5" customHeight="1">
      <c r="A154"/>
      <c r="B154" s="108"/>
      <c r="C154"/>
      <c r="D154" s="108"/>
      <c r="E154" s="108"/>
      <c r="F154"/>
      <c r="G154"/>
      <c r="H154"/>
      <c r="I154"/>
      <c r="J154"/>
      <c r="K154"/>
      <c r="L154"/>
    </row>
    <row r="155" spans="1:12" ht="22.5" customHeight="1">
      <c r="A155"/>
      <c r="B155" s="108"/>
      <c r="C155"/>
      <c r="D155" s="108"/>
      <c r="E155" s="108"/>
      <c r="F155"/>
      <c r="G155"/>
      <c r="H155"/>
      <c r="I155"/>
      <c r="J155"/>
      <c r="K155"/>
      <c r="L155"/>
    </row>
    <row r="156" spans="1:12" ht="22.5" customHeight="1">
      <c r="C156" s="29"/>
      <c r="E156" s="6"/>
      <c r="F156"/>
      <c r="G156"/>
      <c r="H156"/>
      <c r="I156"/>
      <c r="J156"/>
      <c r="K156"/>
      <c r="L156"/>
    </row>
    <row r="157" spans="1:12" ht="22.5" customHeight="1">
      <c r="A157"/>
      <c r="B157" s="108"/>
      <c r="C157"/>
      <c r="D157" s="108"/>
      <c r="E157" s="108"/>
      <c r="F157"/>
      <c r="G157"/>
      <c r="H157"/>
      <c r="I157"/>
      <c r="J157"/>
      <c r="K157"/>
      <c r="L157"/>
    </row>
    <row r="158" spans="1:12" ht="22.5" customHeight="1">
      <c r="A158"/>
      <c r="B158" s="108"/>
      <c r="C158"/>
      <c r="D158" s="108"/>
      <c r="E158" s="108"/>
      <c r="F158"/>
      <c r="G158"/>
      <c r="H158"/>
      <c r="I158"/>
      <c r="J158"/>
      <c r="K158"/>
      <c r="L158"/>
    </row>
    <row r="159" spans="1:12" ht="22.5" customHeight="1">
      <c r="A159"/>
      <c r="B159" s="108"/>
      <c r="C159"/>
      <c r="D159" s="108"/>
      <c r="E159" s="108"/>
      <c r="F159"/>
      <c r="G159"/>
      <c r="H159"/>
      <c r="I159"/>
      <c r="J159"/>
      <c r="K159"/>
      <c r="L159"/>
    </row>
    <row r="160" spans="1:12" ht="22.5" customHeight="1">
      <c r="A160"/>
      <c r="B160" s="108"/>
      <c r="C160"/>
      <c r="D160" s="108"/>
      <c r="E160" s="108"/>
      <c r="F160"/>
      <c r="G160"/>
      <c r="H160"/>
      <c r="I160"/>
      <c r="J160"/>
      <c r="K160"/>
      <c r="L160"/>
    </row>
    <row r="161" spans="2:5" customFormat="1" ht="22.5" customHeight="1">
      <c r="B161" s="108"/>
      <c r="D161" s="108"/>
      <c r="E161" s="108"/>
    </row>
    <row r="162" spans="2:5" customFormat="1" ht="22.5" customHeight="1">
      <c r="B162" s="108"/>
      <c r="D162" s="108"/>
      <c r="E162" s="108"/>
    </row>
    <row r="163" spans="2:5" customFormat="1" ht="22.5" customHeight="1">
      <c r="B163" s="108"/>
      <c r="D163" s="108"/>
      <c r="E163" s="108"/>
    </row>
    <row r="164" spans="2:5" customFormat="1" ht="22.5" customHeight="1">
      <c r="B164" s="108"/>
      <c r="D164" s="108"/>
      <c r="E164" s="108"/>
    </row>
    <row r="165" spans="2:5" customFormat="1" ht="22.5" customHeight="1">
      <c r="B165" s="108"/>
      <c r="D165" s="108"/>
      <c r="E165" s="108"/>
    </row>
    <row r="166" spans="2:5" customFormat="1" ht="22.5" customHeight="1">
      <c r="B166" s="108"/>
      <c r="D166" s="108"/>
      <c r="E166" s="108"/>
    </row>
    <row r="167" spans="2:5" customFormat="1" ht="22.5" customHeight="1">
      <c r="B167" s="108"/>
      <c r="D167" s="108"/>
      <c r="E167" s="108"/>
    </row>
    <row r="168" spans="2:5" customFormat="1" ht="22.5" customHeight="1">
      <c r="B168" s="108"/>
      <c r="D168" s="108"/>
      <c r="E168" s="108"/>
    </row>
    <row r="169" spans="2:5" customFormat="1" ht="22.5" customHeight="1">
      <c r="B169" s="108"/>
      <c r="D169" s="108"/>
      <c r="E169" s="108"/>
    </row>
    <row r="170" spans="2:5" customFormat="1" ht="22.5" customHeight="1">
      <c r="B170" s="108"/>
      <c r="D170" s="108"/>
      <c r="E170" s="108"/>
    </row>
    <row r="171" spans="2:5" customFormat="1" ht="22.5" customHeight="1">
      <c r="B171" s="108"/>
      <c r="D171" s="108"/>
      <c r="E171" s="108"/>
    </row>
    <row r="172" spans="2:5" customFormat="1" ht="22.5" customHeight="1">
      <c r="B172" s="108"/>
      <c r="D172" s="108"/>
      <c r="E172" s="108"/>
    </row>
    <row r="173" spans="2:5" customFormat="1" ht="22.5" customHeight="1">
      <c r="B173" s="108"/>
      <c r="D173" s="108"/>
      <c r="E173" s="108"/>
    </row>
    <row r="174" spans="2:5" customFormat="1" ht="22.5" customHeight="1">
      <c r="B174" s="108"/>
      <c r="D174" s="108"/>
      <c r="E174" s="108"/>
    </row>
    <row r="175" spans="2:5" customFormat="1" ht="22.5" customHeight="1">
      <c r="B175" s="108"/>
      <c r="D175" s="108"/>
      <c r="E175" s="108"/>
    </row>
    <row r="176" spans="2:5" customFormat="1" ht="22.5" customHeight="1">
      <c r="B176" s="108"/>
      <c r="D176" s="108"/>
      <c r="E176" s="108"/>
    </row>
    <row r="177" spans="1:12" ht="22.5" customHeight="1">
      <c r="A177"/>
      <c r="B177" s="108"/>
      <c r="C177"/>
      <c r="D177" s="108"/>
      <c r="E177" s="108"/>
      <c r="F177"/>
      <c r="G177"/>
      <c r="H177"/>
      <c r="I177"/>
      <c r="J177"/>
      <c r="K177"/>
      <c r="L177"/>
    </row>
    <row r="178" spans="1:12" ht="22.5" customHeight="1">
      <c r="A178"/>
      <c r="B178" s="108"/>
      <c r="C178"/>
      <c r="D178" s="108"/>
      <c r="E178" s="108"/>
      <c r="F178"/>
      <c r="G178"/>
      <c r="H178"/>
      <c r="I178"/>
      <c r="J178"/>
      <c r="K178"/>
      <c r="L178"/>
    </row>
    <row r="179" spans="1:12" ht="22.5" customHeight="1">
      <c r="A179"/>
      <c r="B179" s="108"/>
      <c r="C179"/>
      <c r="D179" s="108"/>
      <c r="E179" s="108"/>
      <c r="F179"/>
      <c r="G179"/>
      <c r="H179"/>
      <c r="I179"/>
      <c r="J179"/>
      <c r="K179"/>
      <c r="L179"/>
    </row>
    <row r="180" spans="1:12" ht="22.5" customHeight="1">
      <c r="A180"/>
      <c r="B180" s="108"/>
      <c r="C180"/>
      <c r="D180" s="108"/>
      <c r="E180" s="108"/>
      <c r="F180"/>
      <c r="G180"/>
      <c r="H180"/>
      <c r="I180"/>
      <c r="J180"/>
      <c r="K180"/>
      <c r="L180"/>
    </row>
    <row r="181" spans="1:12" ht="22.5" customHeight="1">
      <c r="A181"/>
      <c r="B181" s="108"/>
      <c r="C181"/>
      <c r="D181" s="108"/>
      <c r="E181" s="108"/>
      <c r="F181"/>
      <c r="G181"/>
      <c r="H181"/>
      <c r="I181"/>
      <c r="J181"/>
      <c r="K181"/>
      <c r="L181"/>
    </row>
    <row r="182" spans="1:12" ht="22.5" customHeight="1">
      <c r="A182"/>
      <c r="B182" s="108"/>
      <c r="C182"/>
      <c r="D182" s="108"/>
      <c r="E182" s="108"/>
      <c r="F182"/>
      <c r="G182"/>
      <c r="H182"/>
      <c r="I182"/>
      <c r="J182"/>
      <c r="K182"/>
      <c r="L182"/>
    </row>
    <row r="183" spans="1:12" ht="22.5" customHeight="1">
      <c r="A183"/>
      <c r="B183" s="108"/>
      <c r="C183"/>
      <c r="D183" s="108"/>
      <c r="E183" s="108"/>
      <c r="F183"/>
      <c r="G183"/>
      <c r="H183"/>
      <c r="I183"/>
      <c r="J183"/>
      <c r="K183"/>
      <c r="L183"/>
    </row>
    <row r="184" spans="1:12" ht="22.5" customHeight="1">
      <c r="A184"/>
      <c r="B184" s="108"/>
      <c r="C184"/>
      <c r="D184" s="108"/>
      <c r="E184" s="108"/>
      <c r="F184"/>
      <c r="G184"/>
      <c r="H184"/>
      <c r="I184"/>
      <c r="J184"/>
      <c r="K184"/>
      <c r="L184"/>
    </row>
    <row r="185" spans="1:12" ht="22.5" customHeight="1">
      <c r="C185" s="29"/>
      <c r="E185" s="6"/>
      <c r="F185"/>
      <c r="G185"/>
      <c r="H185"/>
      <c r="I185"/>
      <c r="J185"/>
      <c r="K185"/>
      <c r="L185"/>
    </row>
    <row r="186" spans="1:12" ht="22.5" customHeight="1">
      <c r="A186"/>
      <c r="B186" s="108"/>
      <c r="C186"/>
      <c r="D186" s="108"/>
      <c r="E186" s="108"/>
      <c r="F186"/>
      <c r="G186"/>
      <c r="H186"/>
      <c r="I186"/>
      <c r="J186"/>
      <c r="K186"/>
      <c r="L186"/>
    </row>
    <row r="187" spans="1:12" ht="22.5" customHeight="1">
      <c r="A187"/>
      <c r="B187" s="108"/>
      <c r="C187"/>
      <c r="D187" s="108"/>
      <c r="E187" s="108"/>
      <c r="F187"/>
      <c r="G187"/>
      <c r="H187"/>
      <c r="I187"/>
      <c r="J187"/>
      <c r="K187"/>
      <c r="L187"/>
    </row>
    <row r="188" spans="1:12" ht="22.5" customHeight="1">
      <c r="A188"/>
      <c r="B188" s="108"/>
      <c r="C188"/>
      <c r="D188" s="108"/>
      <c r="E188" s="108"/>
      <c r="F188"/>
      <c r="G188"/>
      <c r="H188"/>
      <c r="I188"/>
      <c r="J188"/>
      <c r="K188"/>
      <c r="L188"/>
    </row>
    <row r="189" spans="1:12" ht="22.5" customHeight="1">
      <c r="A189"/>
      <c r="B189" s="108"/>
      <c r="C189"/>
      <c r="D189" s="108"/>
      <c r="E189" s="108"/>
      <c r="F189"/>
      <c r="G189"/>
      <c r="H189"/>
      <c r="I189"/>
      <c r="J189"/>
      <c r="K189"/>
      <c r="L189"/>
    </row>
    <row r="190" spans="1:12" s="234" customFormat="1" ht="22.5" customHeight="1">
      <c r="B190" s="263"/>
      <c r="D190" s="263"/>
      <c r="E190" s="263"/>
    </row>
    <row r="191" spans="1:12" s="234" customFormat="1" ht="22.5" customHeight="1">
      <c r="B191" s="263"/>
      <c r="D191" s="263"/>
      <c r="E191" s="263"/>
    </row>
    <row r="192" spans="1:12" s="234" customFormat="1" ht="22.5" customHeight="1">
      <c r="B192" s="263"/>
      <c r="D192" s="263"/>
      <c r="E192" s="263"/>
    </row>
    <row r="193" spans="1:12" ht="22.5" customHeight="1">
      <c r="A193"/>
      <c r="B193" s="108"/>
      <c r="C193"/>
      <c r="D193" s="108"/>
      <c r="E193" s="108"/>
      <c r="F193"/>
      <c r="G193"/>
      <c r="H193"/>
      <c r="I193"/>
      <c r="J193"/>
      <c r="K193"/>
      <c r="L193"/>
    </row>
    <row r="194" spans="1:12" ht="22.5" customHeight="1">
      <c r="A194"/>
      <c r="B194" s="108"/>
      <c r="C194"/>
      <c r="D194" s="108"/>
      <c r="E194" s="108"/>
      <c r="F194"/>
      <c r="G194"/>
      <c r="H194"/>
      <c r="I194"/>
      <c r="J194"/>
      <c r="K194"/>
      <c r="L194"/>
    </row>
    <row r="195" spans="1:12" ht="22.5" customHeight="1">
      <c r="A195"/>
      <c r="B195" s="108"/>
      <c r="C195"/>
      <c r="D195" s="108"/>
      <c r="E195" s="108"/>
      <c r="F195"/>
      <c r="G195"/>
      <c r="H195"/>
      <c r="I195"/>
      <c r="J195"/>
      <c r="K195"/>
      <c r="L195"/>
    </row>
    <row r="196" spans="1:12" ht="22.5" customHeight="1">
      <c r="A196"/>
      <c r="B196" s="108"/>
      <c r="C196"/>
      <c r="D196" s="108"/>
      <c r="E196" s="108"/>
      <c r="F196"/>
      <c r="G196"/>
      <c r="H196"/>
      <c r="I196"/>
      <c r="J196"/>
      <c r="K196"/>
      <c r="L196"/>
    </row>
    <row r="197" spans="1:12" ht="22.5" customHeight="1">
      <c r="A197"/>
      <c r="B197" s="108"/>
      <c r="C197"/>
      <c r="D197" s="108"/>
      <c r="E197" s="108"/>
      <c r="F197"/>
      <c r="G197"/>
      <c r="H197"/>
      <c r="I197"/>
      <c r="J197"/>
      <c r="K197"/>
      <c r="L197"/>
    </row>
    <row r="198" spans="1:12" ht="22.5" customHeight="1">
      <c r="A198"/>
      <c r="B198" s="108"/>
      <c r="C198"/>
      <c r="D198" s="108"/>
      <c r="E198" s="108"/>
      <c r="F198"/>
      <c r="G198"/>
      <c r="H198"/>
      <c r="I198"/>
      <c r="J198"/>
      <c r="K198"/>
      <c r="L198"/>
    </row>
    <row r="199" spans="1:12" ht="22.5" customHeight="1">
      <c r="A199"/>
      <c r="B199" s="108"/>
      <c r="C199"/>
      <c r="D199" s="108"/>
      <c r="E199" s="108"/>
      <c r="F199"/>
      <c r="G199"/>
      <c r="H199"/>
      <c r="I199"/>
      <c r="J199"/>
      <c r="K199"/>
      <c r="L199"/>
    </row>
    <row r="200" spans="1:12" ht="22.5" customHeight="1">
      <c r="A200"/>
      <c r="B200" s="108"/>
      <c r="C200"/>
      <c r="D200" s="108"/>
      <c r="E200" s="108"/>
      <c r="F200"/>
      <c r="G200"/>
      <c r="H200"/>
      <c r="I200"/>
      <c r="J200"/>
      <c r="K200"/>
      <c r="L200"/>
    </row>
    <row r="201" spans="1:12" ht="22.5" customHeight="1">
      <c r="A201"/>
      <c r="B201" s="108"/>
      <c r="C201"/>
      <c r="D201" s="108"/>
      <c r="E201" s="108"/>
      <c r="F201"/>
      <c r="G201"/>
      <c r="H201"/>
      <c r="I201"/>
      <c r="J201"/>
      <c r="K201"/>
      <c r="L201"/>
    </row>
    <row r="202" spans="1:12" ht="22.5" customHeight="1">
      <c r="A202"/>
      <c r="B202" s="108"/>
      <c r="C202"/>
      <c r="D202" s="108"/>
      <c r="E202" s="108"/>
      <c r="F202"/>
      <c r="G202"/>
      <c r="H202"/>
      <c r="I202"/>
      <c r="J202"/>
      <c r="K202"/>
      <c r="L202"/>
    </row>
    <row r="203" spans="1:12" ht="22.5" customHeight="1">
      <c r="A203"/>
      <c r="B203" s="108"/>
      <c r="C203"/>
      <c r="D203" s="108"/>
      <c r="E203" s="108"/>
      <c r="F203"/>
      <c r="G203"/>
      <c r="H203"/>
      <c r="I203"/>
      <c r="J203"/>
      <c r="K203"/>
      <c r="L203"/>
    </row>
    <row r="204" spans="1:12" ht="22.5" customHeight="1">
      <c r="A204"/>
      <c r="B204" s="108"/>
      <c r="C204"/>
      <c r="D204" s="108"/>
      <c r="E204" s="108"/>
      <c r="F204"/>
      <c r="G204"/>
      <c r="H204"/>
      <c r="I204"/>
      <c r="J204"/>
      <c r="K204"/>
      <c r="L204"/>
    </row>
    <row r="205" spans="1:12" ht="22.5" customHeight="1">
      <c r="C205" s="29"/>
      <c r="E205" s="6"/>
      <c r="F205"/>
      <c r="G205"/>
      <c r="H205"/>
      <c r="I205"/>
      <c r="J205"/>
      <c r="K205"/>
      <c r="L205"/>
    </row>
    <row r="206" spans="1:12" ht="22.5" customHeight="1">
      <c r="A206"/>
      <c r="B206" s="108"/>
      <c r="C206"/>
      <c r="D206" s="108"/>
      <c r="E206" s="108"/>
      <c r="F206"/>
      <c r="G206"/>
      <c r="H206"/>
      <c r="I206"/>
      <c r="J206"/>
      <c r="K206"/>
      <c r="L206"/>
    </row>
    <row r="207" spans="1:12" ht="22.5" customHeight="1">
      <c r="A207"/>
      <c r="B207" s="108"/>
      <c r="C207"/>
      <c r="D207" s="108"/>
      <c r="E207" s="108"/>
      <c r="F207"/>
      <c r="G207"/>
      <c r="H207"/>
      <c r="I207"/>
      <c r="J207"/>
      <c r="K207"/>
      <c r="L207"/>
    </row>
    <row r="208" spans="1:12" ht="22.5" customHeight="1">
      <c r="A208"/>
      <c r="B208" s="108"/>
      <c r="C208"/>
      <c r="D208" s="108"/>
      <c r="E208" s="108"/>
      <c r="F208"/>
      <c r="G208"/>
      <c r="H208"/>
      <c r="I208"/>
      <c r="J208"/>
      <c r="K208"/>
      <c r="L208"/>
    </row>
    <row r="209" spans="1:12" ht="22.5" customHeight="1">
      <c r="A209"/>
      <c r="B209" s="108"/>
      <c r="C209"/>
      <c r="D209" s="108"/>
      <c r="E209" s="108"/>
      <c r="F209"/>
      <c r="G209"/>
      <c r="H209"/>
      <c r="I209"/>
      <c r="J209"/>
      <c r="K209"/>
      <c r="L209"/>
    </row>
    <row r="210" spans="1:12" ht="22.5" customHeight="1">
      <c r="A210"/>
      <c r="B210" s="108"/>
      <c r="C210"/>
      <c r="D210" s="108"/>
      <c r="E210" s="108"/>
      <c r="F210"/>
      <c r="G210"/>
      <c r="H210"/>
      <c r="I210"/>
      <c r="J210"/>
      <c r="K210"/>
      <c r="L210"/>
    </row>
    <row r="211" spans="1:12" ht="22.5" customHeight="1">
      <c r="A211"/>
      <c r="B211" s="108"/>
      <c r="C211"/>
      <c r="D211" s="108"/>
      <c r="E211" s="108"/>
      <c r="F211"/>
      <c r="G211"/>
      <c r="H211"/>
      <c r="I211"/>
      <c r="J211"/>
      <c r="K211"/>
      <c r="L211"/>
    </row>
    <row r="212" spans="1:12" ht="22.5" customHeight="1">
      <c r="A212"/>
      <c r="B212" s="108"/>
      <c r="C212"/>
      <c r="D212" s="108"/>
      <c r="E212" s="108"/>
      <c r="F212"/>
      <c r="G212"/>
      <c r="H212"/>
      <c r="I212"/>
      <c r="J212"/>
      <c r="K212"/>
      <c r="L212"/>
    </row>
    <row r="213" spans="1:12" ht="22.5" customHeight="1">
      <c r="A213"/>
      <c r="B213" s="108"/>
      <c r="C213"/>
      <c r="D213" s="108"/>
      <c r="E213" s="108"/>
      <c r="F213"/>
      <c r="G213"/>
      <c r="H213"/>
      <c r="I213"/>
      <c r="J213"/>
      <c r="K213"/>
      <c r="L213"/>
    </row>
    <row r="214" spans="1:12" ht="22.5" customHeight="1">
      <c r="A214"/>
      <c r="B214" s="108"/>
      <c r="C214"/>
      <c r="D214" s="108"/>
      <c r="E214" s="108"/>
      <c r="F214"/>
      <c r="G214"/>
      <c r="H214"/>
      <c r="I214"/>
      <c r="J214"/>
      <c r="K214"/>
      <c r="L214"/>
    </row>
    <row r="215" spans="1:12" ht="22.5" customHeight="1">
      <c r="A215"/>
      <c r="B215" s="108"/>
      <c r="C215"/>
      <c r="D215" s="108"/>
      <c r="E215" s="108"/>
      <c r="F215"/>
      <c r="G215"/>
      <c r="H215"/>
      <c r="I215"/>
      <c r="J215"/>
      <c r="K215"/>
      <c r="L215"/>
    </row>
    <row r="216" spans="1:12" ht="22.5" customHeight="1">
      <c r="A216"/>
      <c r="B216" s="108"/>
      <c r="C216"/>
      <c r="D216" s="108"/>
      <c r="E216" s="108"/>
      <c r="F216"/>
      <c r="G216"/>
      <c r="H216"/>
      <c r="I216"/>
      <c r="J216"/>
      <c r="K216"/>
      <c r="L216"/>
    </row>
    <row r="217" spans="1:12" ht="22.5" customHeight="1">
      <c r="C217" s="29"/>
      <c r="E217" s="6"/>
      <c r="F217"/>
      <c r="G217"/>
      <c r="H217"/>
      <c r="I217"/>
      <c r="J217"/>
      <c r="K217"/>
      <c r="L217"/>
    </row>
    <row r="218" spans="1:12" ht="22.5" customHeight="1">
      <c r="A218"/>
      <c r="B218" s="108"/>
      <c r="C218"/>
      <c r="D218" s="108"/>
      <c r="E218" s="108"/>
      <c r="F218"/>
      <c r="G218"/>
      <c r="H218"/>
      <c r="I218"/>
      <c r="J218"/>
      <c r="K218"/>
      <c r="L218"/>
    </row>
    <row r="219" spans="1:12" ht="22.5" customHeight="1">
      <c r="A219"/>
      <c r="B219" s="108"/>
      <c r="C219"/>
      <c r="D219" s="108"/>
      <c r="E219" s="108"/>
      <c r="F219"/>
      <c r="G219"/>
      <c r="H219"/>
      <c r="I219"/>
      <c r="J219"/>
      <c r="K219"/>
      <c r="L219"/>
    </row>
    <row r="220" spans="1:12" ht="22.5" customHeight="1">
      <c r="A220"/>
      <c r="B220" s="108"/>
      <c r="C220"/>
      <c r="D220" s="108"/>
      <c r="E220" s="108"/>
      <c r="F220"/>
      <c r="G220"/>
      <c r="H220"/>
      <c r="I220"/>
      <c r="J220"/>
      <c r="K220"/>
      <c r="L220"/>
    </row>
    <row r="221" spans="1:12" ht="22.5" customHeight="1">
      <c r="A221"/>
      <c r="B221" s="108"/>
      <c r="C221"/>
      <c r="D221" s="108"/>
      <c r="E221" s="108"/>
      <c r="F221"/>
      <c r="G221"/>
      <c r="H221"/>
      <c r="I221"/>
      <c r="J221"/>
      <c r="K221"/>
      <c r="L221"/>
    </row>
    <row r="222" spans="1:12" ht="22.5" customHeight="1">
      <c r="A222"/>
      <c r="B222" s="108"/>
      <c r="C222"/>
      <c r="D222" s="108"/>
      <c r="E222" s="108"/>
      <c r="F222"/>
      <c r="G222"/>
      <c r="H222"/>
      <c r="I222"/>
      <c r="J222"/>
      <c r="K222"/>
      <c r="L222"/>
    </row>
    <row r="223" spans="1:12" ht="22.5" customHeight="1">
      <c r="A223"/>
      <c r="B223" s="108"/>
      <c r="C223"/>
      <c r="D223" s="108"/>
      <c r="E223" s="108"/>
      <c r="F223"/>
      <c r="G223"/>
      <c r="H223"/>
      <c r="I223"/>
      <c r="J223"/>
      <c r="K223"/>
      <c r="L223"/>
    </row>
    <row r="224" spans="1:12" ht="22.5" customHeight="1">
      <c r="A224"/>
      <c r="B224" s="108"/>
      <c r="C224"/>
      <c r="D224" s="108"/>
      <c r="E224" s="108"/>
      <c r="F224"/>
      <c r="G224"/>
      <c r="H224"/>
      <c r="I224"/>
      <c r="J224"/>
      <c r="K224"/>
      <c r="L224"/>
    </row>
    <row r="225" spans="1:12" ht="22.5" customHeight="1">
      <c r="A225"/>
      <c r="B225" s="108"/>
      <c r="C225"/>
      <c r="D225" s="108"/>
      <c r="E225" s="108"/>
      <c r="F225"/>
      <c r="G225"/>
      <c r="H225"/>
      <c r="I225"/>
      <c r="J225"/>
      <c r="K225"/>
      <c r="L225"/>
    </row>
    <row r="226" spans="1:12" ht="22.5" customHeight="1">
      <c r="A226"/>
      <c r="B226" s="108"/>
      <c r="C226"/>
      <c r="D226" s="108"/>
      <c r="E226" s="108"/>
      <c r="F226"/>
      <c r="G226"/>
      <c r="H226"/>
      <c r="I226"/>
      <c r="J226"/>
      <c r="K226"/>
      <c r="L226"/>
    </row>
    <row r="227" spans="1:12" s="92" customFormat="1" ht="22.5" customHeight="1">
      <c r="B227" s="261"/>
      <c r="D227" s="261"/>
      <c r="E227" s="261"/>
    </row>
    <row r="228" spans="1:12" ht="22.5" customHeight="1">
      <c r="A228"/>
      <c r="B228" s="108"/>
      <c r="C228"/>
      <c r="D228" s="108"/>
      <c r="E228" s="108"/>
      <c r="F228"/>
      <c r="G228"/>
      <c r="H228"/>
      <c r="I228"/>
      <c r="J228"/>
      <c r="K228"/>
      <c r="L228"/>
    </row>
    <row r="229" spans="1:12" ht="22.5" customHeight="1">
      <c r="A229"/>
      <c r="B229" s="108"/>
      <c r="C229"/>
      <c r="D229" s="108"/>
      <c r="E229" s="108"/>
      <c r="F229"/>
      <c r="G229"/>
      <c r="H229"/>
      <c r="I229"/>
      <c r="J229"/>
      <c r="K229"/>
      <c r="L229"/>
    </row>
    <row r="230" spans="1:12" ht="22.5" customHeight="1">
      <c r="A230"/>
      <c r="B230" s="108"/>
      <c r="C230"/>
      <c r="D230" s="108"/>
      <c r="E230" s="108"/>
      <c r="F230"/>
      <c r="G230"/>
      <c r="H230"/>
      <c r="I230"/>
      <c r="J230"/>
      <c r="K230"/>
      <c r="L230"/>
    </row>
    <row r="231" spans="1:12" ht="22.5" customHeight="1">
      <c r="A231"/>
      <c r="B231" s="108"/>
      <c r="C231"/>
      <c r="D231" s="108"/>
      <c r="E231" s="108"/>
      <c r="F231"/>
      <c r="G231"/>
      <c r="H231"/>
      <c r="I231"/>
      <c r="J231"/>
      <c r="K231"/>
      <c r="L231"/>
    </row>
    <row r="232" spans="1:12" ht="22.5" customHeight="1">
      <c r="A232"/>
      <c r="B232" s="108"/>
      <c r="C232"/>
      <c r="D232" s="108"/>
      <c r="E232" s="108"/>
      <c r="F232"/>
      <c r="G232"/>
      <c r="H232"/>
      <c r="I232"/>
      <c r="J232"/>
      <c r="K232"/>
      <c r="L232"/>
    </row>
    <row r="233" spans="1:12" ht="22.5" customHeight="1">
      <c r="C233" s="29"/>
      <c r="E233" s="6"/>
      <c r="F233"/>
      <c r="G233"/>
      <c r="H233"/>
      <c r="I233"/>
      <c r="J233"/>
      <c r="K233"/>
      <c r="L233"/>
    </row>
    <row r="234" spans="1:12" ht="22.5" customHeight="1">
      <c r="A234"/>
      <c r="B234" s="108"/>
      <c r="C234"/>
      <c r="D234" s="108"/>
      <c r="E234" s="108"/>
      <c r="F234"/>
      <c r="G234"/>
      <c r="H234"/>
      <c r="I234"/>
      <c r="J234"/>
      <c r="K234"/>
      <c r="L234"/>
    </row>
    <row r="235" spans="1:12" ht="22.5" customHeight="1">
      <c r="A235"/>
      <c r="B235" s="108"/>
      <c r="C235"/>
      <c r="D235" s="108"/>
      <c r="E235" s="108"/>
      <c r="F235"/>
      <c r="G235"/>
      <c r="H235"/>
      <c r="I235"/>
      <c r="J235"/>
      <c r="K235"/>
      <c r="L235"/>
    </row>
    <row r="236" spans="1:12" s="92" customFormat="1" ht="22.5" customHeight="1">
      <c r="B236" s="261"/>
      <c r="D236" s="261"/>
      <c r="E236" s="261"/>
    </row>
    <row r="237" spans="1:12" ht="22.5" customHeight="1">
      <c r="A237"/>
      <c r="B237" s="108"/>
      <c r="C237"/>
      <c r="D237" s="108"/>
      <c r="E237" s="108"/>
      <c r="F237"/>
      <c r="G237"/>
      <c r="H237"/>
      <c r="I237"/>
      <c r="J237"/>
      <c r="K237"/>
      <c r="L237"/>
    </row>
    <row r="238" spans="1:12" s="92" customFormat="1" ht="22.5" customHeight="1">
      <c r="B238" s="261"/>
      <c r="D238" s="261"/>
      <c r="E238" s="261"/>
    </row>
    <row r="239" spans="1:12" s="92" customFormat="1" ht="22.5" customHeight="1">
      <c r="B239" s="261"/>
      <c r="D239" s="261"/>
      <c r="E239" s="261"/>
    </row>
    <row r="240" spans="1:12" ht="22.5" customHeight="1">
      <c r="A240"/>
      <c r="B240" s="108"/>
      <c r="C240"/>
      <c r="D240" s="108"/>
      <c r="E240" s="108"/>
      <c r="F240"/>
      <c r="G240"/>
      <c r="H240"/>
      <c r="I240"/>
      <c r="J240"/>
      <c r="K240"/>
      <c r="L240"/>
    </row>
    <row r="241" spans="1:12" ht="22.5" customHeight="1">
      <c r="A241"/>
      <c r="B241" s="108"/>
      <c r="C241"/>
      <c r="D241" s="108"/>
      <c r="E241" s="108"/>
      <c r="F241"/>
      <c r="G241"/>
      <c r="H241"/>
      <c r="I241"/>
      <c r="J241"/>
      <c r="K241"/>
      <c r="L241"/>
    </row>
    <row r="242" spans="1:12" ht="22.5" customHeight="1">
      <c r="A242"/>
      <c r="B242" s="108"/>
      <c r="C242"/>
      <c r="D242" s="108"/>
      <c r="E242" s="108"/>
      <c r="F242"/>
      <c r="G242"/>
      <c r="H242"/>
      <c r="I242"/>
      <c r="J242"/>
      <c r="K242"/>
      <c r="L242"/>
    </row>
    <row r="243" spans="1:12" ht="22.5" customHeight="1">
      <c r="C243" s="29"/>
      <c r="E243" s="6"/>
      <c r="F243"/>
      <c r="G243"/>
      <c r="H243"/>
      <c r="I243"/>
      <c r="J243"/>
      <c r="K243"/>
      <c r="L243"/>
    </row>
    <row r="244" spans="1:12" ht="22.5" customHeight="1">
      <c r="A244"/>
      <c r="B244" s="108"/>
      <c r="C244"/>
      <c r="D244" s="108"/>
      <c r="E244" s="108"/>
      <c r="F244"/>
      <c r="G244"/>
      <c r="H244"/>
      <c r="I244"/>
      <c r="J244"/>
      <c r="K244"/>
      <c r="L244"/>
    </row>
    <row r="245" spans="1:12" ht="22.5" customHeight="1">
      <c r="A245"/>
      <c r="B245" s="108"/>
      <c r="C245"/>
      <c r="D245" s="108"/>
      <c r="E245" s="108"/>
      <c r="F245"/>
      <c r="G245"/>
      <c r="H245"/>
      <c r="I245"/>
      <c r="J245"/>
      <c r="K245"/>
      <c r="L245"/>
    </row>
    <row r="246" spans="1:12" ht="22.5" customHeight="1">
      <c r="A246"/>
      <c r="B246" s="108"/>
      <c r="C246"/>
      <c r="D246" s="108"/>
      <c r="E246" s="108"/>
      <c r="F246"/>
      <c r="G246"/>
      <c r="H246"/>
      <c r="I246"/>
      <c r="J246"/>
      <c r="K246"/>
      <c r="L246"/>
    </row>
    <row r="247" spans="1:12" ht="22.5" customHeight="1">
      <c r="A247"/>
      <c r="B247" s="108"/>
      <c r="C247"/>
      <c r="D247" s="108"/>
      <c r="E247" s="108"/>
      <c r="F247"/>
      <c r="G247"/>
      <c r="H247"/>
      <c r="I247"/>
      <c r="J247"/>
      <c r="K247"/>
      <c r="L247"/>
    </row>
    <row r="248" spans="1:12" ht="22.5" customHeight="1">
      <c r="A248"/>
      <c r="B248" s="108"/>
      <c r="C248"/>
      <c r="D248" s="108"/>
      <c r="E248" s="108"/>
      <c r="F248"/>
      <c r="G248"/>
      <c r="H248"/>
      <c r="I248"/>
      <c r="J248"/>
      <c r="K248"/>
      <c r="L248"/>
    </row>
    <row r="249" spans="1:12" ht="22.5" customHeight="1">
      <c r="A249"/>
      <c r="B249" s="108"/>
      <c r="C249"/>
      <c r="D249" s="108"/>
      <c r="E249" s="108"/>
      <c r="F249"/>
      <c r="G249"/>
      <c r="H249"/>
      <c r="I249"/>
      <c r="J249"/>
      <c r="K249"/>
      <c r="L249"/>
    </row>
    <row r="250" spans="1:12" ht="22.5" customHeight="1">
      <c r="A250"/>
      <c r="B250" s="108"/>
      <c r="C250"/>
      <c r="D250" s="108"/>
      <c r="E250" s="108"/>
      <c r="F250"/>
      <c r="G250"/>
      <c r="H250"/>
      <c r="I250"/>
      <c r="J250"/>
      <c r="K250"/>
      <c r="L250"/>
    </row>
    <row r="251" spans="1:12" ht="22.5" customHeight="1">
      <c r="A251"/>
      <c r="B251" s="108"/>
      <c r="C251"/>
      <c r="D251" s="108"/>
      <c r="E251" s="108"/>
      <c r="F251"/>
      <c r="G251"/>
      <c r="H251"/>
      <c r="I251"/>
      <c r="J251"/>
      <c r="K251"/>
      <c r="L251"/>
    </row>
    <row r="252" spans="1:12" ht="22.5" customHeight="1">
      <c r="A252"/>
      <c r="B252" s="108"/>
      <c r="C252"/>
      <c r="D252" s="108"/>
      <c r="E252" s="108"/>
      <c r="F252"/>
      <c r="G252"/>
      <c r="H252"/>
      <c r="I252"/>
      <c r="J252"/>
      <c r="K252"/>
      <c r="L252"/>
    </row>
    <row r="253" spans="1:12" ht="22.5" customHeight="1">
      <c r="A253"/>
      <c r="B253" s="108"/>
      <c r="C253"/>
      <c r="D253" s="108"/>
      <c r="E253" s="108"/>
      <c r="F253"/>
      <c r="G253"/>
      <c r="H253"/>
      <c r="I253"/>
      <c r="J253"/>
      <c r="K253"/>
      <c r="L253"/>
    </row>
    <row r="254" spans="1:12" ht="22.5" customHeight="1">
      <c r="A254"/>
      <c r="B254" s="108"/>
      <c r="C254"/>
      <c r="D254" s="108"/>
      <c r="E254" s="108"/>
      <c r="F254"/>
      <c r="G254"/>
      <c r="H254"/>
      <c r="I254"/>
      <c r="J254"/>
      <c r="K254"/>
      <c r="L254"/>
    </row>
    <row r="255" spans="1:12" ht="22.5" customHeight="1">
      <c r="A255"/>
      <c r="B255" s="108"/>
      <c r="C255"/>
      <c r="D255" s="108"/>
      <c r="E255" s="108"/>
      <c r="F255"/>
      <c r="G255"/>
      <c r="H255"/>
      <c r="I255"/>
      <c r="J255"/>
      <c r="K255"/>
      <c r="L255"/>
    </row>
    <row r="256" spans="1:12" ht="22.5" customHeight="1">
      <c r="A256"/>
      <c r="B256" s="108"/>
      <c r="C256"/>
      <c r="D256" s="108"/>
      <c r="E256" s="108"/>
      <c r="F256"/>
      <c r="G256"/>
      <c r="H256"/>
      <c r="I256"/>
      <c r="J256"/>
      <c r="K256"/>
      <c r="L256"/>
    </row>
    <row r="257" spans="1:12" ht="22.5" customHeight="1">
      <c r="A257"/>
      <c r="B257" s="108"/>
      <c r="C257"/>
      <c r="D257" s="108"/>
      <c r="E257" s="108"/>
      <c r="F257"/>
      <c r="G257"/>
      <c r="H257"/>
      <c r="I257"/>
      <c r="J257"/>
      <c r="K257"/>
      <c r="L257"/>
    </row>
    <row r="258" spans="1:12" ht="22.5" customHeight="1">
      <c r="A258"/>
      <c r="B258" s="108"/>
      <c r="C258"/>
      <c r="D258" s="108"/>
      <c r="E258" s="108"/>
      <c r="F258"/>
      <c r="G258"/>
      <c r="H258"/>
      <c r="I258"/>
      <c r="J258"/>
      <c r="K258"/>
      <c r="L258"/>
    </row>
    <row r="259" spans="1:12" ht="22.5" customHeight="1">
      <c r="C259" s="29"/>
      <c r="E259" s="6"/>
      <c r="F259"/>
      <c r="G259"/>
      <c r="H259"/>
      <c r="I259"/>
      <c r="J259"/>
      <c r="K259"/>
      <c r="L259"/>
    </row>
    <row r="260" spans="1:12" ht="22.5" customHeight="1">
      <c r="A260"/>
      <c r="B260" s="108"/>
      <c r="C260"/>
      <c r="D260" s="108"/>
      <c r="E260" s="108"/>
      <c r="F260"/>
      <c r="G260"/>
      <c r="H260"/>
      <c r="I260"/>
      <c r="J260"/>
      <c r="K260"/>
      <c r="L260"/>
    </row>
    <row r="261" spans="1:12" ht="22.5" customHeight="1">
      <c r="A261"/>
      <c r="B261" s="108"/>
      <c r="C261"/>
      <c r="D261" s="108"/>
      <c r="E261" s="108"/>
      <c r="F261"/>
      <c r="G261"/>
      <c r="H261"/>
      <c r="I261"/>
      <c r="J261"/>
      <c r="K261"/>
      <c r="L261"/>
    </row>
    <row r="262" spans="1:12" ht="22.5" customHeight="1">
      <c r="A262"/>
      <c r="B262" s="108"/>
      <c r="C262"/>
      <c r="D262" s="108"/>
      <c r="E262" s="108"/>
      <c r="F262"/>
      <c r="G262"/>
      <c r="H262"/>
      <c r="I262"/>
      <c r="J262"/>
      <c r="K262"/>
      <c r="L262"/>
    </row>
    <row r="263" spans="1:12" ht="22.5" customHeight="1">
      <c r="A263"/>
      <c r="B263" s="108"/>
      <c r="C263"/>
      <c r="D263" s="108"/>
      <c r="E263" s="108"/>
      <c r="F263"/>
      <c r="G263"/>
      <c r="H263"/>
      <c r="I263"/>
      <c r="J263"/>
      <c r="K263"/>
      <c r="L263"/>
    </row>
    <row r="264" spans="1:12" ht="22.5" customHeight="1">
      <c r="A264"/>
      <c r="B264" s="108"/>
      <c r="C264"/>
      <c r="D264" s="108"/>
      <c r="E264" s="108"/>
      <c r="F264"/>
      <c r="G264"/>
      <c r="H264"/>
      <c r="I264"/>
      <c r="J264"/>
      <c r="K264"/>
      <c r="L264"/>
    </row>
    <row r="265" spans="1:12" ht="22.5" customHeight="1">
      <c r="A265"/>
      <c r="B265" s="108"/>
      <c r="C265"/>
      <c r="D265" s="108"/>
      <c r="E265" s="108"/>
      <c r="F265"/>
      <c r="G265"/>
      <c r="H265"/>
      <c r="I265"/>
      <c r="J265"/>
      <c r="K265"/>
      <c r="L265"/>
    </row>
    <row r="266" spans="1:12" ht="22.5" customHeight="1">
      <c r="A266"/>
      <c r="B266" s="108"/>
      <c r="C266"/>
      <c r="D266" s="108"/>
      <c r="E266" s="108"/>
      <c r="F266"/>
      <c r="G266"/>
      <c r="H266"/>
      <c r="I266"/>
      <c r="J266"/>
      <c r="K266"/>
      <c r="L266"/>
    </row>
    <row r="267" spans="1:12" ht="22.5" customHeight="1">
      <c r="A267"/>
      <c r="B267" s="108"/>
      <c r="C267"/>
      <c r="D267" s="108"/>
      <c r="E267" s="108"/>
      <c r="F267"/>
      <c r="G267"/>
      <c r="H267"/>
      <c r="I267"/>
      <c r="J267"/>
      <c r="K267"/>
      <c r="L267"/>
    </row>
    <row r="268" spans="1:12" ht="22.5" customHeight="1">
      <c r="A268"/>
      <c r="B268" s="108"/>
      <c r="C268"/>
      <c r="D268" s="108"/>
      <c r="E268" s="108"/>
      <c r="F268"/>
      <c r="G268"/>
      <c r="H268"/>
      <c r="I268"/>
      <c r="J268"/>
      <c r="K268"/>
      <c r="L268"/>
    </row>
    <row r="269" spans="1:12" ht="22.5" customHeight="1">
      <c r="A269"/>
      <c r="B269" s="108"/>
      <c r="C269"/>
      <c r="D269" s="108"/>
      <c r="E269" s="108"/>
      <c r="F269"/>
      <c r="G269"/>
      <c r="H269"/>
      <c r="I269"/>
      <c r="J269"/>
      <c r="K269"/>
      <c r="L269"/>
    </row>
    <row r="270" spans="1:12" ht="22.5" customHeight="1">
      <c r="A270"/>
      <c r="B270" s="108"/>
      <c r="C270"/>
      <c r="D270" s="108"/>
      <c r="E270" s="108"/>
      <c r="F270"/>
      <c r="G270"/>
      <c r="H270"/>
      <c r="I270"/>
      <c r="J270"/>
      <c r="K270"/>
      <c r="L270"/>
    </row>
    <row r="271" spans="1:12" ht="22.5" customHeight="1">
      <c r="A271"/>
      <c r="B271" s="108"/>
      <c r="C271"/>
      <c r="D271" s="108"/>
      <c r="E271" s="108"/>
      <c r="F271"/>
      <c r="G271"/>
      <c r="H271"/>
      <c r="I271"/>
      <c r="J271"/>
      <c r="K271"/>
      <c r="L271"/>
    </row>
    <row r="272" spans="1:12" ht="22.5" customHeight="1">
      <c r="A272"/>
      <c r="B272" s="108"/>
      <c r="C272"/>
      <c r="D272" s="108"/>
      <c r="E272" s="108"/>
      <c r="F272"/>
      <c r="G272"/>
      <c r="H272"/>
      <c r="I272"/>
      <c r="J272"/>
      <c r="K272"/>
      <c r="L272"/>
    </row>
    <row r="273" spans="1:12" ht="22.5" customHeight="1">
      <c r="A273"/>
      <c r="B273" s="108"/>
      <c r="C273"/>
      <c r="D273" s="108"/>
      <c r="E273" s="108"/>
      <c r="F273"/>
      <c r="G273"/>
      <c r="H273"/>
      <c r="I273"/>
      <c r="J273"/>
      <c r="K273"/>
      <c r="L273"/>
    </row>
    <row r="274" spans="1:12" ht="22.5" customHeight="1">
      <c r="A274"/>
      <c r="B274" s="108"/>
      <c r="C274"/>
      <c r="D274" s="108"/>
      <c r="E274" s="108"/>
      <c r="F274"/>
      <c r="G274"/>
      <c r="H274"/>
      <c r="I274"/>
      <c r="J274"/>
      <c r="K274"/>
      <c r="L274"/>
    </row>
    <row r="275" spans="1:12" ht="22.5" customHeight="1">
      <c r="A275"/>
      <c r="B275" s="108"/>
      <c r="C275"/>
      <c r="D275" s="108"/>
      <c r="E275" s="108"/>
      <c r="F275"/>
      <c r="G275"/>
      <c r="H275"/>
      <c r="I275"/>
      <c r="J275"/>
      <c r="K275"/>
      <c r="L275"/>
    </row>
    <row r="276" spans="1:12" ht="22.5" customHeight="1">
      <c r="A276"/>
      <c r="B276" s="108"/>
      <c r="C276"/>
      <c r="D276" s="108"/>
      <c r="E276" s="108"/>
      <c r="F276"/>
      <c r="G276"/>
      <c r="H276"/>
      <c r="I276"/>
      <c r="J276"/>
      <c r="K276"/>
      <c r="L276"/>
    </row>
    <row r="277" spans="1:12" ht="22.5" customHeight="1">
      <c r="C277" s="29"/>
      <c r="E277" s="6"/>
      <c r="F277"/>
      <c r="G277"/>
      <c r="H277"/>
      <c r="I277"/>
      <c r="J277"/>
      <c r="K277"/>
      <c r="L277"/>
    </row>
    <row r="278" spans="1:12" ht="22.5" customHeight="1">
      <c r="A278"/>
      <c r="B278" s="108"/>
      <c r="C278"/>
      <c r="D278" s="108"/>
      <c r="E278" s="108"/>
      <c r="F278"/>
      <c r="G278"/>
      <c r="H278"/>
      <c r="I278"/>
      <c r="J278"/>
      <c r="K278"/>
      <c r="L278"/>
    </row>
    <row r="279" spans="1:12" ht="22.5" customHeight="1">
      <c r="A279"/>
      <c r="B279" s="108"/>
      <c r="C279"/>
      <c r="D279" s="108"/>
      <c r="E279" s="108"/>
      <c r="F279"/>
      <c r="G279"/>
      <c r="H279"/>
      <c r="I279"/>
      <c r="J279"/>
      <c r="K279"/>
      <c r="L279"/>
    </row>
    <row r="280" spans="1:12" ht="22.5" customHeight="1">
      <c r="A280"/>
      <c r="B280" s="108"/>
      <c r="C280"/>
      <c r="D280" s="108"/>
      <c r="E280" s="108"/>
      <c r="F280"/>
      <c r="G280"/>
      <c r="H280"/>
      <c r="I280"/>
      <c r="J280"/>
      <c r="K280"/>
      <c r="L280"/>
    </row>
    <row r="281" spans="1:12" ht="22.5" customHeight="1">
      <c r="C281" s="29"/>
      <c r="E281" s="6"/>
      <c r="F281"/>
      <c r="G281"/>
      <c r="H281"/>
      <c r="I281"/>
      <c r="J281"/>
      <c r="K281"/>
      <c r="L281"/>
    </row>
    <row r="282" spans="1:12" ht="22.5" customHeight="1">
      <c r="A282"/>
      <c r="B282" s="108"/>
      <c r="C282"/>
      <c r="D282" s="108"/>
      <c r="E282" s="108"/>
      <c r="F282"/>
      <c r="G282"/>
      <c r="H282"/>
      <c r="I282"/>
      <c r="J282"/>
      <c r="K282"/>
      <c r="L282"/>
    </row>
    <row r="283" spans="1:12" ht="22.5" customHeight="1">
      <c r="A283"/>
      <c r="B283" s="108"/>
      <c r="C283"/>
      <c r="D283" s="108"/>
      <c r="E283" s="108"/>
      <c r="F283"/>
      <c r="G283"/>
      <c r="H283"/>
      <c r="I283"/>
      <c r="J283"/>
      <c r="K283"/>
      <c r="L283"/>
    </row>
    <row r="284" spans="1:12" ht="21" customHeight="1">
      <c r="A284"/>
      <c r="B284" s="108"/>
      <c r="C284"/>
      <c r="D284" s="108"/>
      <c r="E284" s="108"/>
      <c r="F284"/>
      <c r="G284"/>
      <c r="H284"/>
      <c r="I284"/>
      <c r="J284"/>
      <c r="K284"/>
      <c r="L284"/>
    </row>
    <row r="285" spans="1:12" ht="22.5" customHeight="1">
      <c r="A285"/>
      <c r="B285" s="108"/>
      <c r="C285"/>
      <c r="D285" s="108"/>
      <c r="E285" s="108"/>
      <c r="F285"/>
      <c r="G285"/>
      <c r="H285"/>
      <c r="I285"/>
      <c r="J285"/>
      <c r="K285"/>
      <c r="L285"/>
    </row>
    <row r="286" spans="1:12" ht="22.5" customHeight="1">
      <c r="A286"/>
      <c r="B286" s="108"/>
      <c r="C286"/>
      <c r="D286" s="108"/>
      <c r="E286" s="108"/>
      <c r="F286"/>
      <c r="G286"/>
      <c r="H286"/>
      <c r="I286"/>
      <c r="J286"/>
      <c r="K286"/>
      <c r="L286"/>
    </row>
    <row r="287" spans="1:12" ht="22.5" customHeight="1">
      <c r="A287"/>
      <c r="B287" s="108"/>
      <c r="C287"/>
      <c r="D287" s="108"/>
      <c r="E287" s="108"/>
      <c r="F287"/>
      <c r="G287"/>
      <c r="H287"/>
      <c r="I287"/>
      <c r="J287"/>
      <c r="K287"/>
      <c r="L287"/>
    </row>
    <row r="288" spans="1:12" ht="22.5" customHeight="1">
      <c r="A288"/>
      <c r="B288" s="108"/>
      <c r="C288"/>
      <c r="D288" s="108"/>
      <c r="E288" s="108"/>
      <c r="F288"/>
      <c r="G288"/>
      <c r="H288"/>
      <c r="I288"/>
      <c r="J288"/>
      <c r="K288"/>
      <c r="L288"/>
    </row>
    <row r="289" spans="1:12" ht="22.5" customHeight="1">
      <c r="A289"/>
      <c r="B289" s="108"/>
      <c r="C289"/>
      <c r="D289" s="108"/>
      <c r="E289" s="108"/>
      <c r="F289"/>
      <c r="G289"/>
      <c r="H289"/>
      <c r="I289"/>
      <c r="J289"/>
      <c r="K289"/>
      <c r="L289"/>
    </row>
    <row r="290" spans="1:12" ht="22.5" customHeight="1">
      <c r="A290"/>
      <c r="B290" s="108"/>
      <c r="C290"/>
      <c r="D290" s="108"/>
      <c r="E290" s="108"/>
      <c r="F290"/>
      <c r="G290"/>
      <c r="H290"/>
      <c r="I290"/>
      <c r="J290"/>
      <c r="K290"/>
      <c r="L290"/>
    </row>
    <row r="291" spans="1:12" ht="22.5" customHeight="1">
      <c r="C291" s="29"/>
      <c r="E291" s="6"/>
      <c r="F291"/>
      <c r="G291"/>
      <c r="H291"/>
      <c r="I291"/>
      <c r="J291"/>
      <c r="K291"/>
      <c r="L291"/>
    </row>
    <row r="292" spans="1:12" ht="22.5" customHeight="1">
      <c r="A292"/>
      <c r="B292" s="108"/>
      <c r="C292"/>
      <c r="D292" s="108"/>
      <c r="E292" s="108"/>
      <c r="F292"/>
      <c r="G292"/>
      <c r="H292"/>
      <c r="I292"/>
      <c r="J292"/>
      <c r="K292"/>
      <c r="L292"/>
    </row>
    <row r="293" spans="1:12" ht="22.5" customHeight="1">
      <c r="A293"/>
      <c r="B293" s="108"/>
      <c r="C293"/>
      <c r="D293" s="108"/>
      <c r="E293" s="108"/>
      <c r="F293"/>
      <c r="G293"/>
      <c r="H293"/>
      <c r="I293"/>
      <c r="J293"/>
      <c r="K293"/>
      <c r="L293"/>
    </row>
    <row r="294" spans="1:12" ht="22.5" customHeight="1">
      <c r="A294"/>
      <c r="B294" s="108"/>
      <c r="C294"/>
      <c r="D294" s="108"/>
      <c r="E294" s="108"/>
      <c r="F294"/>
      <c r="G294"/>
      <c r="H294"/>
      <c r="I294"/>
      <c r="J294"/>
      <c r="K294"/>
      <c r="L294"/>
    </row>
    <row r="295" spans="1:12" ht="22.5" customHeight="1">
      <c r="C295" s="29"/>
      <c r="E295" s="6"/>
      <c r="F295"/>
      <c r="G295"/>
      <c r="H295"/>
      <c r="I295"/>
      <c r="J295"/>
      <c r="K295"/>
      <c r="L295"/>
    </row>
    <row r="296" spans="1:12" ht="22.5" customHeight="1">
      <c r="A296"/>
      <c r="B296" s="108"/>
      <c r="C296"/>
      <c r="D296" s="108"/>
      <c r="E296" s="108"/>
      <c r="F296"/>
      <c r="G296"/>
      <c r="H296"/>
      <c r="I296"/>
      <c r="J296"/>
      <c r="K296"/>
      <c r="L296"/>
    </row>
    <row r="297" spans="1:12" ht="22.5" customHeight="1">
      <c r="A297"/>
      <c r="B297" s="108"/>
      <c r="C297"/>
      <c r="D297" s="108"/>
      <c r="E297" s="108"/>
      <c r="F297"/>
      <c r="G297"/>
      <c r="H297"/>
      <c r="I297"/>
      <c r="J297"/>
      <c r="K297"/>
      <c r="L297"/>
    </row>
    <row r="298" spans="1:12" ht="22.5" customHeight="1">
      <c r="A298"/>
      <c r="B298" s="108"/>
      <c r="C298"/>
      <c r="D298" s="108"/>
      <c r="E298" s="108"/>
      <c r="F298"/>
      <c r="G298"/>
      <c r="H298"/>
      <c r="I298"/>
      <c r="J298"/>
      <c r="K298"/>
      <c r="L298"/>
    </row>
    <row r="299" spans="1:12" ht="22.5" customHeight="1">
      <c r="A299"/>
      <c r="B299" s="108"/>
      <c r="C299"/>
      <c r="D299" s="108"/>
      <c r="E299" s="108"/>
      <c r="F299"/>
      <c r="G299"/>
      <c r="H299"/>
      <c r="I299"/>
      <c r="J299"/>
      <c r="K299"/>
      <c r="L299"/>
    </row>
    <row r="300" spans="1:12" ht="22.5" customHeight="1">
      <c r="A300"/>
      <c r="B300" s="108"/>
      <c r="C300"/>
      <c r="D300" s="108"/>
      <c r="E300" s="108"/>
      <c r="F300"/>
      <c r="G300"/>
      <c r="H300"/>
      <c r="I300"/>
      <c r="J300"/>
      <c r="K300"/>
      <c r="L300"/>
    </row>
    <row r="301" spans="1:12" ht="22.5" customHeight="1">
      <c r="A301"/>
      <c r="B301" s="108"/>
      <c r="C301"/>
      <c r="D301" s="108"/>
      <c r="E301" s="108"/>
      <c r="F301"/>
      <c r="G301"/>
      <c r="H301"/>
      <c r="I301"/>
      <c r="J301"/>
      <c r="K301"/>
      <c r="L301"/>
    </row>
    <row r="302" spans="1:12" ht="22.5" customHeight="1">
      <c r="A302"/>
      <c r="B302" s="108"/>
      <c r="C302"/>
      <c r="D302" s="108"/>
      <c r="E302" s="108"/>
      <c r="F302"/>
      <c r="G302"/>
      <c r="H302"/>
      <c r="I302"/>
      <c r="J302"/>
      <c r="K302"/>
      <c r="L302"/>
    </row>
    <row r="303" spans="1:12" ht="22.5" customHeight="1">
      <c r="A303"/>
      <c r="B303" s="108"/>
      <c r="C303"/>
      <c r="D303" s="108"/>
      <c r="E303" s="108"/>
      <c r="F303"/>
      <c r="G303"/>
      <c r="H303"/>
      <c r="I303"/>
      <c r="J303"/>
      <c r="K303"/>
      <c r="L303"/>
    </row>
    <row r="304" spans="1:12" ht="22.5" customHeight="1">
      <c r="A304"/>
      <c r="B304" s="108"/>
      <c r="C304"/>
      <c r="D304" s="108"/>
      <c r="E304" s="108"/>
      <c r="F304"/>
      <c r="G304"/>
      <c r="H304"/>
      <c r="I304"/>
      <c r="J304"/>
      <c r="K304"/>
      <c r="L304"/>
    </row>
    <row r="305" spans="1:12" ht="22.5" customHeight="1">
      <c r="A305"/>
      <c r="B305" s="108"/>
      <c r="C305"/>
      <c r="D305" s="108"/>
      <c r="E305" s="108"/>
      <c r="F305"/>
      <c r="G305"/>
      <c r="H305"/>
      <c r="I305"/>
      <c r="J305"/>
      <c r="K305"/>
      <c r="L305"/>
    </row>
    <row r="306" spans="1:12" ht="22.5" customHeight="1">
      <c r="A306"/>
      <c r="B306" s="108"/>
      <c r="C306"/>
      <c r="D306" s="108"/>
      <c r="E306" s="108"/>
      <c r="F306"/>
      <c r="G306"/>
      <c r="H306"/>
      <c r="I306"/>
      <c r="J306"/>
      <c r="K306"/>
      <c r="L306"/>
    </row>
    <row r="307" spans="1:12" ht="22.5" customHeight="1">
      <c r="A307"/>
      <c r="B307" s="108"/>
      <c r="C307"/>
      <c r="D307" s="108"/>
      <c r="E307" s="108"/>
      <c r="F307"/>
      <c r="G307"/>
      <c r="H307"/>
      <c r="I307"/>
      <c r="J307"/>
      <c r="K307"/>
      <c r="L307"/>
    </row>
    <row r="308" spans="1:12" ht="22.5" customHeight="1">
      <c r="A308"/>
      <c r="B308" s="108"/>
      <c r="C308"/>
      <c r="D308" s="108"/>
      <c r="E308" s="108"/>
      <c r="F308"/>
      <c r="G308"/>
      <c r="H308"/>
      <c r="I308"/>
      <c r="J308"/>
      <c r="K308"/>
      <c r="L308"/>
    </row>
    <row r="309" spans="1:12" ht="22.5" customHeight="1">
      <c r="C309" s="29"/>
      <c r="E309" s="6"/>
      <c r="F309"/>
      <c r="G309"/>
      <c r="H309"/>
      <c r="I309"/>
      <c r="J309"/>
      <c r="K309"/>
      <c r="L309"/>
    </row>
    <row r="310" spans="1:12" ht="22.5" customHeight="1">
      <c r="A310"/>
      <c r="B310" s="108"/>
      <c r="C310"/>
      <c r="D310" s="108"/>
      <c r="E310" s="108"/>
      <c r="F310"/>
      <c r="G310"/>
      <c r="H310"/>
      <c r="I310"/>
      <c r="J310"/>
      <c r="K310"/>
      <c r="L310"/>
    </row>
    <row r="311" spans="1:12" ht="22.5" customHeight="1">
      <c r="A311"/>
      <c r="B311" s="108"/>
      <c r="C311"/>
      <c r="D311" s="108"/>
      <c r="E311" s="108"/>
      <c r="F311"/>
      <c r="G311"/>
      <c r="H311"/>
      <c r="I311"/>
      <c r="J311"/>
      <c r="K311"/>
      <c r="L311"/>
    </row>
    <row r="312" spans="1:12" ht="22.5" customHeight="1">
      <c r="A312"/>
      <c r="B312" s="108"/>
      <c r="C312"/>
      <c r="D312" s="108"/>
      <c r="E312" s="108"/>
      <c r="F312"/>
      <c r="G312"/>
      <c r="H312"/>
      <c r="I312"/>
      <c r="J312"/>
      <c r="K312"/>
      <c r="L312"/>
    </row>
    <row r="313" spans="1:12" ht="22.5" customHeight="1">
      <c r="A313"/>
      <c r="B313" s="108"/>
      <c r="C313"/>
      <c r="D313" s="108"/>
      <c r="E313" s="108"/>
      <c r="F313"/>
      <c r="G313"/>
      <c r="H313"/>
      <c r="I313"/>
      <c r="J313"/>
      <c r="K313"/>
      <c r="L313"/>
    </row>
    <row r="314" spans="1:12" ht="22.5" customHeight="1">
      <c r="A314"/>
      <c r="B314" s="108"/>
      <c r="C314"/>
      <c r="D314" s="108"/>
      <c r="E314" s="108"/>
      <c r="F314"/>
      <c r="G314"/>
      <c r="H314"/>
      <c r="I314"/>
      <c r="J314"/>
      <c r="K314"/>
      <c r="L314"/>
    </row>
    <row r="315" spans="1:12" ht="22.5" customHeight="1">
      <c r="A315"/>
      <c r="B315" s="108"/>
      <c r="C315"/>
      <c r="D315" s="108"/>
      <c r="E315" s="108"/>
      <c r="F315"/>
      <c r="G315"/>
      <c r="H315"/>
      <c r="I315"/>
      <c r="J315"/>
      <c r="K315"/>
      <c r="L315"/>
    </row>
    <row r="316" spans="1:12" ht="22.5" customHeight="1">
      <c r="A316"/>
      <c r="B316" s="108"/>
      <c r="C316"/>
      <c r="D316" s="108"/>
      <c r="E316" s="108"/>
      <c r="F316"/>
      <c r="G316"/>
      <c r="H316"/>
      <c r="I316"/>
      <c r="J316"/>
      <c r="K316"/>
      <c r="L316"/>
    </row>
    <row r="317" spans="1:12" ht="22.5" customHeight="1">
      <c r="A317"/>
      <c r="B317" s="108"/>
      <c r="C317"/>
      <c r="D317" s="108"/>
      <c r="E317" s="108"/>
      <c r="F317"/>
      <c r="G317"/>
      <c r="H317"/>
      <c r="I317"/>
      <c r="J317"/>
      <c r="K317"/>
      <c r="L317"/>
    </row>
    <row r="318" spans="1:12" ht="22.5" customHeight="1">
      <c r="A318"/>
      <c r="B318" s="108"/>
      <c r="C318"/>
      <c r="D318" s="108"/>
      <c r="E318" s="108"/>
      <c r="F318"/>
      <c r="G318"/>
      <c r="H318"/>
      <c r="I318"/>
      <c r="J318"/>
      <c r="K318"/>
      <c r="L318"/>
    </row>
    <row r="319" spans="1:12" ht="22.5" customHeight="1">
      <c r="A319"/>
      <c r="B319" s="108"/>
      <c r="C319"/>
      <c r="D319" s="108"/>
      <c r="E319" s="108"/>
      <c r="F319"/>
      <c r="G319"/>
      <c r="H319"/>
      <c r="I319"/>
      <c r="J319"/>
      <c r="K319"/>
      <c r="L319"/>
    </row>
    <row r="320" spans="1:12" ht="22.5" customHeight="1">
      <c r="A320"/>
      <c r="B320" s="108"/>
      <c r="C320"/>
      <c r="D320" s="108"/>
      <c r="E320" s="108"/>
      <c r="F320"/>
      <c r="G320"/>
      <c r="H320"/>
      <c r="I320"/>
      <c r="J320"/>
      <c r="K320"/>
      <c r="L320"/>
    </row>
    <row r="321" spans="1:12" ht="22.5" customHeight="1">
      <c r="A321"/>
      <c r="B321" s="108"/>
      <c r="C321"/>
      <c r="D321" s="108"/>
      <c r="E321" s="108"/>
      <c r="F321"/>
      <c r="G321"/>
      <c r="H321"/>
      <c r="I321"/>
      <c r="J321"/>
      <c r="K321"/>
      <c r="L321"/>
    </row>
    <row r="322" spans="1:12" ht="22.5" customHeight="1">
      <c r="A322"/>
      <c r="B322" s="108"/>
      <c r="C322"/>
      <c r="D322" s="108"/>
      <c r="E322" s="108"/>
      <c r="F322"/>
      <c r="G322"/>
      <c r="H322"/>
      <c r="I322"/>
      <c r="J322"/>
      <c r="K322"/>
      <c r="L322"/>
    </row>
    <row r="323" spans="1:12" ht="22.5" customHeight="1">
      <c r="A323"/>
      <c r="B323" s="108"/>
      <c r="C323"/>
      <c r="D323" s="108"/>
      <c r="E323" s="108"/>
      <c r="F323"/>
      <c r="G323"/>
      <c r="H323"/>
      <c r="I323"/>
      <c r="J323"/>
      <c r="K323"/>
      <c r="L323"/>
    </row>
    <row r="324" spans="1:12" ht="22.5" customHeight="1">
      <c r="A324"/>
      <c r="B324" s="108"/>
      <c r="C324"/>
      <c r="D324" s="108"/>
      <c r="E324" s="108"/>
      <c r="F324"/>
      <c r="G324"/>
      <c r="H324"/>
      <c r="I324"/>
      <c r="J324"/>
      <c r="K324"/>
      <c r="L324"/>
    </row>
    <row r="325" spans="1:12" ht="22.5" customHeight="1">
      <c r="A325"/>
      <c r="B325" s="108"/>
      <c r="C325"/>
      <c r="D325" s="108"/>
      <c r="E325" s="108"/>
      <c r="F325"/>
      <c r="G325"/>
      <c r="H325"/>
      <c r="I325"/>
      <c r="J325"/>
      <c r="K325"/>
      <c r="L325"/>
    </row>
    <row r="326" spans="1:12" ht="22.5" customHeight="1">
      <c r="A326"/>
      <c r="B326" s="108"/>
      <c r="C326"/>
      <c r="D326" s="108"/>
      <c r="E326" s="108"/>
      <c r="F326"/>
      <c r="G326"/>
      <c r="H326"/>
      <c r="I326"/>
      <c r="J326"/>
      <c r="K326"/>
      <c r="L326"/>
    </row>
    <row r="327" spans="1:12" ht="22.5" customHeight="1">
      <c r="A327"/>
      <c r="B327" s="108"/>
      <c r="C327"/>
      <c r="D327" s="108"/>
      <c r="E327" s="108"/>
      <c r="F327"/>
      <c r="G327"/>
      <c r="H327"/>
      <c r="I327"/>
      <c r="J327"/>
      <c r="K327"/>
      <c r="L327"/>
    </row>
    <row r="328" spans="1:12" ht="22.5" customHeight="1">
      <c r="A328"/>
      <c r="B328" s="108"/>
      <c r="C328"/>
      <c r="D328" s="108"/>
      <c r="E328" s="108"/>
      <c r="F328"/>
      <c r="G328"/>
      <c r="H328"/>
      <c r="I328"/>
      <c r="J328"/>
      <c r="K328"/>
      <c r="L328"/>
    </row>
    <row r="329" spans="1:12" ht="22.5" customHeight="1">
      <c r="A329"/>
      <c r="B329" s="108"/>
      <c r="C329"/>
      <c r="D329" s="108"/>
      <c r="E329" s="108"/>
      <c r="F329"/>
      <c r="G329"/>
      <c r="H329"/>
      <c r="I329"/>
      <c r="J329"/>
      <c r="K329"/>
      <c r="L329"/>
    </row>
    <row r="330" spans="1:12" ht="22.5" customHeight="1">
      <c r="A330"/>
      <c r="B330" s="108"/>
      <c r="C330"/>
      <c r="D330" s="108"/>
      <c r="E330" s="108"/>
      <c r="F330"/>
      <c r="G330"/>
      <c r="H330"/>
      <c r="I330"/>
      <c r="J330"/>
      <c r="K330"/>
      <c r="L330"/>
    </row>
    <row r="331" spans="1:12" ht="22.5" customHeight="1">
      <c r="A331"/>
      <c r="B331" s="108"/>
      <c r="C331"/>
      <c r="D331" s="108"/>
      <c r="E331" s="108"/>
      <c r="F331"/>
      <c r="G331"/>
      <c r="H331"/>
      <c r="I331"/>
      <c r="J331"/>
      <c r="K331"/>
      <c r="L331"/>
    </row>
    <row r="332" spans="1:12" ht="22.5" customHeight="1">
      <c r="A332"/>
      <c r="B332" s="108"/>
      <c r="C332"/>
      <c r="D332" s="108"/>
      <c r="E332" s="108"/>
      <c r="F332"/>
      <c r="G332"/>
      <c r="H332"/>
      <c r="I332"/>
      <c r="J332"/>
      <c r="K332"/>
      <c r="L332"/>
    </row>
    <row r="333" spans="1:12" ht="22.5" customHeight="1">
      <c r="A333"/>
      <c r="B333" s="108"/>
      <c r="C333"/>
      <c r="D333" s="108"/>
      <c r="E333" s="108"/>
      <c r="F333"/>
      <c r="G333"/>
      <c r="H333"/>
      <c r="I333"/>
      <c r="J333"/>
      <c r="K333"/>
      <c r="L333"/>
    </row>
    <row r="334" spans="1:12" ht="22.5" customHeight="1">
      <c r="A334"/>
      <c r="B334" s="108"/>
      <c r="C334"/>
      <c r="D334" s="108"/>
      <c r="E334" s="108"/>
      <c r="F334"/>
      <c r="G334"/>
      <c r="H334"/>
      <c r="I334"/>
      <c r="J334"/>
      <c r="K334"/>
      <c r="L334"/>
    </row>
    <row r="335" spans="1:12" ht="22.5" customHeight="1">
      <c r="A335"/>
      <c r="B335" s="108"/>
      <c r="C335"/>
      <c r="D335" s="108"/>
      <c r="E335" s="108"/>
      <c r="F335"/>
      <c r="G335"/>
      <c r="H335"/>
      <c r="I335"/>
      <c r="J335"/>
      <c r="K335"/>
      <c r="L335"/>
    </row>
    <row r="336" spans="1:12" ht="22.5" customHeight="1">
      <c r="C336" s="29"/>
      <c r="E336" s="6"/>
      <c r="F336"/>
      <c r="G336"/>
      <c r="H336"/>
      <c r="I336"/>
      <c r="J336"/>
      <c r="K336"/>
      <c r="L336"/>
    </row>
    <row r="337" spans="1:12" ht="22.5" customHeight="1">
      <c r="A337"/>
      <c r="B337" s="108"/>
      <c r="C337"/>
      <c r="D337" s="108"/>
      <c r="E337" s="108"/>
      <c r="F337"/>
      <c r="G337"/>
      <c r="H337"/>
      <c r="I337"/>
      <c r="J337"/>
      <c r="K337"/>
      <c r="L337"/>
    </row>
    <row r="338" spans="1:12" ht="22.5" customHeight="1">
      <c r="A338"/>
      <c r="B338" s="108"/>
      <c r="C338"/>
      <c r="D338" s="108"/>
      <c r="E338" s="108"/>
      <c r="F338"/>
      <c r="G338"/>
      <c r="H338"/>
      <c r="I338"/>
      <c r="J338"/>
      <c r="K338"/>
      <c r="L338"/>
    </row>
    <row r="339" spans="1:12" ht="22.5" customHeight="1">
      <c r="A339"/>
      <c r="B339" s="108"/>
      <c r="C339"/>
      <c r="D339" s="108"/>
      <c r="E339" s="108"/>
      <c r="F339"/>
      <c r="G339"/>
      <c r="H339"/>
      <c r="I339"/>
      <c r="J339"/>
      <c r="K339"/>
      <c r="L339"/>
    </row>
    <row r="340" spans="1:12" ht="22.5" customHeight="1">
      <c r="A340"/>
      <c r="B340" s="108"/>
      <c r="C340"/>
      <c r="D340" s="108"/>
      <c r="E340" s="108"/>
      <c r="F340"/>
      <c r="G340"/>
      <c r="H340"/>
      <c r="I340"/>
      <c r="J340"/>
      <c r="K340"/>
      <c r="L340"/>
    </row>
    <row r="341" spans="1:12" ht="22.5" customHeight="1">
      <c r="A341"/>
      <c r="B341" s="108"/>
      <c r="C341"/>
      <c r="D341" s="108"/>
      <c r="E341" s="108"/>
      <c r="F341"/>
      <c r="G341"/>
      <c r="H341"/>
      <c r="I341"/>
      <c r="J341"/>
      <c r="K341"/>
      <c r="L341"/>
    </row>
    <row r="342" spans="1:12" ht="22.5" customHeight="1">
      <c r="A342"/>
      <c r="B342" s="108"/>
      <c r="C342"/>
      <c r="D342" s="108"/>
      <c r="E342" s="108"/>
      <c r="F342"/>
      <c r="G342"/>
      <c r="H342"/>
      <c r="I342"/>
      <c r="J342"/>
      <c r="K342"/>
      <c r="L342"/>
    </row>
    <row r="343" spans="1:12" ht="22.5" customHeight="1">
      <c r="A343"/>
      <c r="B343" s="108"/>
      <c r="C343"/>
      <c r="D343" s="108"/>
      <c r="E343" s="108"/>
      <c r="F343"/>
      <c r="G343"/>
      <c r="H343"/>
      <c r="I343"/>
      <c r="J343"/>
      <c r="K343"/>
      <c r="L343"/>
    </row>
    <row r="344" spans="1:12" ht="22.5" customHeight="1">
      <c r="A344"/>
      <c r="B344" s="108"/>
      <c r="C344"/>
      <c r="D344" s="108"/>
      <c r="E344" s="108"/>
      <c r="F344"/>
      <c r="G344"/>
      <c r="H344"/>
      <c r="I344"/>
      <c r="J344"/>
      <c r="K344"/>
      <c r="L344"/>
    </row>
    <row r="345" spans="1:12" ht="22.5" customHeight="1">
      <c r="C345" s="29"/>
      <c r="E345" s="6"/>
      <c r="F345"/>
      <c r="G345"/>
      <c r="H345"/>
      <c r="I345"/>
      <c r="J345"/>
      <c r="K345"/>
      <c r="L345"/>
    </row>
    <row r="346" spans="1:12" ht="22.5" customHeight="1">
      <c r="A346"/>
      <c r="B346" s="108"/>
      <c r="C346"/>
      <c r="D346" s="108"/>
      <c r="E346" s="108"/>
      <c r="F346"/>
      <c r="G346"/>
      <c r="H346"/>
      <c r="I346"/>
      <c r="J346"/>
      <c r="K346"/>
      <c r="L346"/>
    </row>
    <row r="347" spans="1:12" ht="22.5" customHeight="1">
      <c r="A347"/>
      <c r="B347" s="108"/>
      <c r="C347"/>
      <c r="D347" s="108"/>
      <c r="E347" s="108"/>
      <c r="F347"/>
      <c r="G347"/>
      <c r="H347"/>
      <c r="I347"/>
      <c r="J347"/>
      <c r="K347"/>
      <c r="L347"/>
    </row>
    <row r="348" spans="1:12" ht="22.5" customHeight="1">
      <c r="A348"/>
      <c r="B348" s="108"/>
      <c r="C348"/>
      <c r="D348" s="108"/>
      <c r="E348" s="108"/>
      <c r="F348"/>
      <c r="G348"/>
      <c r="H348"/>
      <c r="I348"/>
      <c r="J348"/>
      <c r="K348"/>
      <c r="L348"/>
    </row>
    <row r="349" spans="1:12" ht="22.5" customHeight="1">
      <c r="A349"/>
      <c r="B349" s="108"/>
      <c r="C349"/>
      <c r="D349" s="108"/>
      <c r="E349" s="108"/>
      <c r="F349"/>
      <c r="G349"/>
      <c r="H349"/>
      <c r="I349"/>
      <c r="J349"/>
      <c r="K349"/>
      <c r="L349"/>
    </row>
    <row r="350" spans="1:12" ht="22.5" customHeight="1">
      <c r="A350"/>
      <c r="B350" s="108"/>
      <c r="C350"/>
      <c r="D350" s="108"/>
      <c r="E350" s="108"/>
      <c r="F350"/>
      <c r="G350"/>
      <c r="H350"/>
      <c r="I350"/>
      <c r="J350"/>
      <c r="K350"/>
      <c r="L350"/>
    </row>
    <row r="351" spans="1:12" ht="22.5" customHeight="1">
      <c r="A351"/>
      <c r="B351" s="108"/>
      <c r="C351"/>
      <c r="D351" s="108"/>
      <c r="E351" s="108"/>
      <c r="F351"/>
      <c r="G351"/>
      <c r="H351"/>
      <c r="I351"/>
      <c r="J351"/>
      <c r="K351"/>
      <c r="L351"/>
    </row>
    <row r="352" spans="1:12" ht="22.5" customHeight="1">
      <c r="A352"/>
      <c r="B352" s="108"/>
      <c r="C352"/>
      <c r="D352" s="108"/>
      <c r="E352" s="108"/>
      <c r="F352"/>
      <c r="G352"/>
      <c r="H352"/>
      <c r="I352"/>
      <c r="J352"/>
      <c r="K352"/>
      <c r="L352"/>
    </row>
    <row r="353" spans="1:12" ht="22.5" customHeight="1">
      <c r="A353"/>
      <c r="B353" s="108"/>
      <c r="C353"/>
      <c r="D353" s="108"/>
      <c r="E353" s="108"/>
      <c r="F353"/>
      <c r="G353"/>
      <c r="H353"/>
      <c r="I353"/>
      <c r="J353"/>
      <c r="K353"/>
      <c r="L353"/>
    </row>
    <row r="354" spans="1:12" ht="22.5" customHeight="1">
      <c r="A354"/>
      <c r="B354" s="108"/>
      <c r="C354"/>
      <c r="D354" s="108"/>
      <c r="E354" s="108"/>
      <c r="F354"/>
      <c r="G354"/>
      <c r="H354"/>
      <c r="I354"/>
      <c r="J354"/>
      <c r="K354"/>
      <c r="L354"/>
    </row>
    <row r="355" spans="1:12" ht="22.5" customHeight="1">
      <c r="A355"/>
      <c r="B355" s="108"/>
      <c r="C355"/>
      <c r="D355" s="108"/>
      <c r="E355" s="108"/>
      <c r="F355"/>
      <c r="G355"/>
      <c r="H355"/>
      <c r="I355"/>
      <c r="J355"/>
      <c r="K355"/>
      <c r="L355"/>
    </row>
    <row r="356" spans="1:12" ht="22.5" customHeight="1">
      <c r="A356"/>
      <c r="B356" s="108"/>
      <c r="C356"/>
      <c r="D356" s="108"/>
      <c r="E356" s="108"/>
      <c r="F356"/>
      <c r="G356"/>
      <c r="H356"/>
      <c r="I356"/>
      <c r="J356"/>
      <c r="K356"/>
      <c r="L356"/>
    </row>
    <row r="357" spans="1:12" ht="22.5" customHeight="1">
      <c r="A357"/>
      <c r="B357" s="108"/>
      <c r="C357"/>
      <c r="D357" s="108"/>
      <c r="E357" s="108"/>
      <c r="F357"/>
      <c r="G357"/>
      <c r="H357"/>
      <c r="I357"/>
      <c r="J357"/>
      <c r="K357"/>
      <c r="L357"/>
    </row>
    <row r="358" spans="1:12" ht="22.5" customHeight="1">
      <c r="A358"/>
      <c r="B358" s="108"/>
      <c r="C358"/>
      <c r="D358" s="108"/>
      <c r="E358" s="108"/>
      <c r="F358"/>
      <c r="G358"/>
      <c r="H358"/>
      <c r="I358"/>
      <c r="J358"/>
      <c r="K358"/>
      <c r="L358"/>
    </row>
    <row r="359" spans="1:12" ht="22.5" customHeight="1">
      <c r="A359"/>
      <c r="B359" s="108"/>
      <c r="C359"/>
      <c r="D359" s="108"/>
      <c r="E359" s="108"/>
      <c r="F359"/>
      <c r="G359"/>
      <c r="H359"/>
      <c r="I359"/>
      <c r="J359"/>
      <c r="K359"/>
      <c r="L359"/>
    </row>
    <row r="360" spans="1:12" ht="22.5" customHeight="1">
      <c r="A360"/>
      <c r="B360" s="108"/>
      <c r="C360"/>
      <c r="D360" s="108"/>
      <c r="E360" s="108"/>
      <c r="F360"/>
      <c r="G360"/>
      <c r="H360"/>
      <c r="I360"/>
      <c r="J360"/>
      <c r="K360"/>
      <c r="L360"/>
    </row>
    <row r="361" spans="1:12" ht="22.5" customHeight="1">
      <c r="A361"/>
      <c r="B361" s="108"/>
      <c r="C361"/>
      <c r="D361" s="108"/>
      <c r="E361" s="108"/>
      <c r="F361"/>
      <c r="G361"/>
      <c r="H361"/>
      <c r="I361"/>
      <c r="J361"/>
      <c r="K361"/>
      <c r="L361"/>
    </row>
    <row r="362" spans="1:12" ht="22.5" customHeight="1">
      <c r="A362"/>
      <c r="B362" s="108"/>
      <c r="C362"/>
      <c r="D362" s="108"/>
      <c r="E362" s="108"/>
      <c r="F362"/>
      <c r="G362"/>
      <c r="H362"/>
      <c r="I362"/>
      <c r="J362"/>
      <c r="K362"/>
      <c r="L362"/>
    </row>
    <row r="363" spans="1:12" ht="22.5" customHeight="1">
      <c r="A363"/>
      <c r="B363" s="108"/>
      <c r="C363"/>
      <c r="D363" s="108"/>
      <c r="E363" s="108"/>
      <c r="F363"/>
      <c r="G363"/>
      <c r="H363"/>
      <c r="I363"/>
      <c r="J363"/>
      <c r="K363"/>
      <c r="L363"/>
    </row>
    <row r="364" spans="1:12" ht="22.5" customHeight="1">
      <c r="A364"/>
      <c r="B364" s="108"/>
      <c r="C364"/>
      <c r="D364" s="108"/>
      <c r="E364" s="108"/>
      <c r="F364"/>
      <c r="G364"/>
      <c r="H364"/>
      <c r="I364"/>
      <c r="J364"/>
      <c r="K364"/>
      <c r="L364"/>
    </row>
    <row r="365" spans="1:12" ht="22.5" customHeight="1">
      <c r="A365"/>
      <c r="B365" s="108"/>
      <c r="C365"/>
      <c r="D365" s="108"/>
      <c r="E365" s="108"/>
      <c r="F365"/>
      <c r="G365"/>
      <c r="H365"/>
      <c r="I365"/>
      <c r="J365"/>
      <c r="K365"/>
      <c r="L365"/>
    </row>
    <row r="366" spans="1:12" ht="22.5" customHeight="1">
      <c r="C366" s="29"/>
      <c r="E366" s="6"/>
      <c r="F366"/>
      <c r="G366"/>
      <c r="H366"/>
      <c r="I366"/>
      <c r="J366"/>
      <c r="K366"/>
      <c r="L366"/>
    </row>
    <row r="367" spans="1:12" ht="22.5" customHeight="1">
      <c r="A367"/>
      <c r="B367" s="108"/>
      <c r="C367"/>
      <c r="D367" s="108"/>
      <c r="E367" s="108"/>
      <c r="F367"/>
      <c r="G367"/>
      <c r="H367"/>
      <c r="I367"/>
      <c r="J367"/>
      <c r="K367"/>
      <c r="L367"/>
    </row>
    <row r="368" spans="1:12" ht="22.5" customHeight="1">
      <c r="A368"/>
      <c r="B368" s="108"/>
      <c r="C368"/>
      <c r="D368" s="108"/>
      <c r="E368" s="108"/>
      <c r="F368"/>
      <c r="G368"/>
      <c r="H368"/>
      <c r="I368"/>
      <c r="J368"/>
      <c r="K368"/>
      <c r="L368"/>
    </row>
    <row r="369" spans="1:12" ht="22.5" customHeight="1">
      <c r="A369"/>
      <c r="B369" s="108"/>
      <c r="C369"/>
      <c r="D369" s="108"/>
      <c r="E369" s="108"/>
      <c r="F369"/>
      <c r="G369"/>
      <c r="H369"/>
      <c r="I369"/>
      <c r="J369"/>
      <c r="K369"/>
      <c r="L369"/>
    </row>
    <row r="370" spans="1:12" ht="22.5" customHeight="1">
      <c r="A370"/>
      <c r="B370" s="108"/>
      <c r="C370"/>
      <c r="D370" s="108"/>
      <c r="E370" s="108"/>
      <c r="F370"/>
      <c r="G370"/>
      <c r="H370"/>
      <c r="I370"/>
      <c r="J370"/>
      <c r="K370"/>
      <c r="L370"/>
    </row>
    <row r="371" spans="1:12" ht="22.5" customHeight="1">
      <c r="A371"/>
      <c r="B371" s="108"/>
      <c r="C371"/>
      <c r="D371" s="108"/>
      <c r="E371" s="108"/>
      <c r="F371"/>
      <c r="G371"/>
      <c r="H371"/>
      <c r="I371"/>
      <c r="J371"/>
      <c r="K371"/>
      <c r="L371"/>
    </row>
    <row r="372" spans="1:12" ht="22.5" customHeight="1">
      <c r="A372"/>
      <c r="B372" s="108"/>
      <c r="C372"/>
      <c r="D372" s="108"/>
      <c r="E372" s="108"/>
      <c r="F372"/>
      <c r="G372"/>
      <c r="H372"/>
      <c r="I372"/>
      <c r="J372"/>
      <c r="K372"/>
      <c r="L372"/>
    </row>
    <row r="373" spans="1:12" ht="22.5" customHeight="1">
      <c r="A373"/>
      <c r="B373" s="108"/>
      <c r="C373"/>
      <c r="D373" s="108"/>
      <c r="E373" s="108"/>
      <c r="F373"/>
      <c r="G373"/>
      <c r="H373"/>
      <c r="I373"/>
      <c r="J373"/>
      <c r="K373"/>
      <c r="L373"/>
    </row>
    <row r="374" spans="1:12" ht="22.5" customHeight="1">
      <c r="A374"/>
      <c r="B374" s="108"/>
      <c r="C374"/>
      <c r="D374" s="108"/>
      <c r="E374" s="108"/>
      <c r="F374"/>
      <c r="G374"/>
      <c r="H374"/>
      <c r="I374"/>
      <c r="J374"/>
      <c r="K374"/>
      <c r="L374"/>
    </row>
    <row r="375" spans="1:12" ht="22.5" customHeight="1">
      <c r="A375"/>
      <c r="B375" s="108"/>
      <c r="C375"/>
      <c r="D375" s="108"/>
      <c r="E375" s="108"/>
      <c r="F375"/>
      <c r="G375"/>
      <c r="H375"/>
      <c r="I375"/>
      <c r="J375"/>
      <c r="K375"/>
      <c r="L375"/>
    </row>
    <row r="376" spans="1:12" ht="22.5" customHeight="1">
      <c r="A376"/>
      <c r="B376" s="108"/>
      <c r="C376"/>
      <c r="D376" s="108"/>
      <c r="E376" s="108"/>
      <c r="F376"/>
      <c r="G376"/>
      <c r="H376"/>
      <c r="I376"/>
      <c r="J376"/>
      <c r="K376"/>
      <c r="L376"/>
    </row>
    <row r="377" spans="1:12" ht="22.5" customHeight="1">
      <c r="A377"/>
      <c r="B377" s="108"/>
      <c r="C377"/>
      <c r="D377" s="108"/>
      <c r="E377" s="108"/>
      <c r="F377"/>
      <c r="G377"/>
      <c r="H377"/>
      <c r="I377"/>
      <c r="J377"/>
      <c r="K377"/>
      <c r="L377"/>
    </row>
    <row r="378" spans="1:12" ht="22.5" customHeight="1">
      <c r="A378"/>
      <c r="B378" s="108"/>
      <c r="C378"/>
      <c r="D378" s="108"/>
      <c r="E378" s="108"/>
      <c r="F378"/>
      <c r="G378"/>
      <c r="H378"/>
      <c r="I378"/>
      <c r="J378"/>
      <c r="K378"/>
      <c r="L378"/>
    </row>
    <row r="379" spans="1:12" ht="22.5" customHeight="1">
      <c r="C379" s="29"/>
      <c r="E379" s="6"/>
      <c r="F379"/>
      <c r="G379"/>
      <c r="H379"/>
      <c r="I379"/>
      <c r="J379"/>
      <c r="K379"/>
      <c r="L379"/>
    </row>
    <row r="380" spans="1:12" ht="22.5" customHeight="1">
      <c r="A380"/>
      <c r="B380" s="108"/>
      <c r="C380"/>
      <c r="D380" s="108"/>
      <c r="E380" s="108"/>
      <c r="F380"/>
      <c r="G380"/>
      <c r="H380"/>
      <c r="I380"/>
      <c r="J380"/>
      <c r="K380"/>
      <c r="L380"/>
    </row>
    <row r="381" spans="1:12" ht="22.5" customHeight="1">
      <c r="A381"/>
      <c r="B381" s="108"/>
      <c r="C381"/>
      <c r="D381" s="108"/>
      <c r="E381" s="108"/>
      <c r="F381"/>
      <c r="G381"/>
      <c r="H381"/>
      <c r="I381"/>
      <c r="J381"/>
      <c r="K381"/>
      <c r="L381"/>
    </row>
    <row r="382" spans="1:12" ht="22.5" customHeight="1">
      <c r="A382"/>
      <c r="B382" s="108"/>
      <c r="C382"/>
      <c r="D382" s="108"/>
      <c r="E382" s="108"/>
      <c r="F382"/>
      <c r="G382"/>
      <c r="H382"/>
      <c r="I382"/>
      <c r="J382"/>
      <c r="K382"/>
      <c r="L382"/>
    </row>
    <row r="383" spans="1:12" ht="22.5" customHeight="1">
      <c r="A383"/>
      <c r="B383" s="108"/>
      <c r="C383"/>
      <c r="D383" s="108"/>
      <c r="E383" s="108"/>
      <c r="F383"/>
      <c r="G383"/>
      <c r="H383"/>
      <c r="I383"/>
      <c r="J383"/>
      <c r="K383"/>
      <c r="L383"/>
    </row>
    <row r="384" spans="1:12" ht="22.5" customHeight="1">
      <c r="A384"/>
      <c r="B384" s="108"/>
      <c r="C384"/>
      <c r="D384" s="108"/>
      <c r="E384" s="108"/>
      <c r="F384"/>
      <c r="G384"/>
      <c r="H384"/>
      <c r="I384"/>
      <c r="J384"/>
      <c r="K384"/>
      <c r="L384"/>
    </row>
    <row r="385" spans="1:12" ht="22.5" customHeight="1">
      <c r="A385"/>
      <c r="B385" s="108"/>
      <c r="C385"/>
      <c r="D385" s="108"/>
      <c r="E385" s="108"/>
      <c r="F385"/>
      <c r="G385"/>
      <c r="H385"/>
      <c r="I385"/>
      <c r="J385"/>
      <c r="K385"/>
      <c r="L385"/>
    </row>
    <row r="386" spans="1:12" ht="22.5" customHeight="1">
      <c r="A386"/>
      <c r="B386" s="108"/>
      <c r="C386"/>
      <c r="D386" s="108"/>
      <c r="E386" s="108"/>
      <c r="F386"/>
      <c r="G386"/>
      <c r="H386"/>
      <c r="I386"/>
      <c r="J386"/>
      <c r="K386"/>
      <c r="L386"/>
    </row>
    <row r="387" spans="1:12" ht="22.5" customHeight="1">
      <c r="A387"/>
      <c r="B387" s="108"/>
      <c r="C387"/>
      <c r="D387" s="108"/>
      <c r="E387" s="108"/>
      <c r="F387"/>
      <c r="G387"/>
      <c r="H387"/>
      <c r="I387"/>
      <c r="J387"/>
      <c r="K387"/>
      <c r="L387"/>
    </row>
    <row r="388" spans="1:12" ht="22.5" customHeight="1">
      <c r="C388" s="29"/>
      <c r="E388" s="6"/>
      <c r="F388"/>
      <c r="G388"/>
      <c r="H388"/>
      <c r="I388"/>
      <c r="J388"/>
      <c r="K388"/>
      <c r="L388"/>
    </row>
    <row r="389" spans="1:12" ht="22.5" customHeight="1">
      <c r="A389"/>
      <c r="B389" s="108"/>
      <c r="C389"/>
      <c r="D389" s="108"/>
      <c r="E389" s="108"/>
      <c r="F389"/>
      <c r="G389"/>
      <c r="H389"/>
      <c r="I389"/>
      <c r="J389"/>
      <c r="K389"/>
      <c r="L389"/>
    </row>
    <row r="390" spans="1:12" ht="22.5" customHeight="1">
      <c r="A390"/>
      <c r="B390" s="108"/>
      <c r="C390"/>
      <c r="D390" s="108"/>
      <c r="E390" s="108"/>
      <c r="F390"/>
      <c r="G390"/>
      <c r="H390"/>
      <c r="I390"/>
      <c r="J390"/>
      <c r="K390"/>
      <c r="L390"/>
    </row>
    <row r="391" spans="1:12" ht="22.5" customHeight="1">
      <c r="A391"/>
      <c r="B391" s="108"/>
      <c r="C391"/>
      <c r="D391" s="108"/>
      <c r="E391" s="108"/>
      <c r="F391"/>
      <c r="G391"/>
      <c r="H391"/>
      <c r="I391"/>
      <c r="J391"/>
      <c r="K391"/>
      <c r="L391"/>
    </row>
    <row r="392" spans="1:12" ht="22.5" customHeight="1">
      <c r="A392"/>
      <c r="B392" s="108"/>
      <c r="C392"/>
      <c r="D392" s="108"/>
      <c r="E392" s="108"/>
      <c r="F392"/>
      <c r="G392"/>
      <c r="H392"/>
      <c r="I392"/>
      <c r="J392"/>
      <c r="K392"/>
      <c r="L392"/>
    </row>
    <row r="393" spans="1:12" ht="22.5" customHeight="1">
      <c r="A393"/>
      <c r="B393" s="108"/>
      <c r="C393"/>
      <c r="D393" s="108"/>
      <c r="E393" s="108"/>
      <c r="F393"/>
      <c r="G393"/>
      <c r="H393"/>
      <c r="I393"/>
      <c r="J393"/>
      <c r="K393"/>
      <c r="L393"/>
    </row>
    <row r="394" spans="1:12" ht="22.5" customHeight="1">
      <c r="A394"/>
      <c r="B394" s="108"/>
      <c r="C394"/>
      <c r="D394" s="108"/>
      <c r="E394" s="108"/>
      <c r="F394"/>
      <c r="G394"/>
      <c r="H394"/>
      <c r="I394"/>
      <c r="J394"/>
      <c r="K394"/>
      <c r="L394"/>
    </row>
    <row r="395" spans="1:12" ht="22.5" customHeight="1">
      <c r="A395"/>
      <c r="B395" s="108"/>
      <c r="C395"/>
      <c r="D395" s="108"/>
      <c r="E395" s="108"/>
      <c r="F395"/>
      <c r="G395"/>
      <c r="H395"/>
      <c r="I395"/>
      <c r="J395"/>
      <c r="K395"/>
      <c r="L395"/>
    </row>
    <row r="396" spans="1:12" ht="22.5" customHeight="1">
      <c r="A396"/>
      <c r="B396" s="108"/>
      <c r="C396"/>
      <c r="D396" s="108"/>
      <c r="E396" s="108"/>
      <c r="F396"/>
      <c r="G396"/>
      <c r="H396"/>
      <c r="I396"/>
      <c r="J396"/>
      <c r="K396"/>
      <c r="L396"/>
    </row>
    <row r="397" spans="1:12" ht="22.5" customHeight="1">
      <c r="A397"/>
      <c r="B397" s="108"/>
      <c r="C397"/>
      <c r="D397" s="108"/>
      <c r="E397" s="108"/>
      <c r="F397"/>
      <c r="G397"/>
      <c r="H397"/>
      <c r="I397"/>
      <c r="J397"/>
      <c r="K397"/>
      <c r="L397"/>
    </row>
    <row r="398" spans="1:12" ht="22.5" customHeight="1">
      <c r="A398"/>
      <c r="B398" s="108"/>
      <c r="C398"/>
      <c r="D398" s="108"/>
      <c r="E398" s="108"/>
      <c r="F398"/>
      <c r="G398"/>
      <c r="H398"/>
      <c r="I398"/>
      <c r="J398"/>
      <c r="K398"/>
      <c r="L398"/>
    </row>
    <row r="399" spans="1:12" ht="22.5" customHeight="1">
      <c r="A399"/>
      <c r="B399" s="108"/>
      <c r="C399"/>
      <c r="D399" s="108"/>
      <c r="E399" s="108"/>
      <c r="F399"/>
      <c r="G399"/>
      <c r="H399"/>
      <c r="I399"/>
      <c r="J399"/>
      <c r="K399"/>
      <c r="L399"/>
    </row>
    <row r="400" spans="1:12" ht="22.5" customHeight="1">
      <c r="A400"/>
      <c r="B400" s="108"/>
      <c r="C400"/>
      <c r="D400" s="108"/>
      <c r="E400" s="108"/>
      <c r="F400"/>
      <c r="G400"/>
      <c r="H400"/>
      <c r="I400"/>
      <c r="J400"/>
      <c r="K400"/>
      <c r="L400"/>
    </row>
    <row r="401" spans="1:12" ht="22.5" customHeight="1">
      <c r="C401" s="29"/>
      <c r="E401" s="6"/>
      <c r="F401"/>
      <c r="G401"/>
      <c r="H401"/>
      <c r="I401"/>
      <c r="J401"/>
      <c r="K401"/>
      <c r="L401"/>
    </row>
    <row r="402" spans="1:12" ht="22.5" customHeight="1">
      <c r="A402"/>
      <c r="B402" s="108"/>
      <c r="C402"/>
      <c r="D402" s="108"/>
      <c r="E402" s="108"/>
      <c r="F402"/>
      <c r="G402"/>
      <c r="H402"/>
      <c r="I402"/>
      <c r="J402"/>
      <c r="K402"/>
      <c r="L402"/>
    </row>
    <row r="403" spans="1:12" ht="22.5" customHeight="1">
      <c r="A403"/>
      <c r="B403" s="108"/>
      <c r="C403"/>
      <c r="D403" s="108"/>
      <c r="E403" s="108"/>
      <c r="F403"/>
      <c r="G403"/>
      <c r="H403"/>
      <c r="I403"/>
      <c r="J403"/>
      <c r="K403"/>
      <c r="L403"/>
    </row>
    <row r="404" spans="1:12" ht="22.5" customHeight="1">
      <c r="C404" s="29"/>
      <c r="E404" s="6"/>
      <c r="F404"/>
      <c r="G404"/>
      <c r="H404"/>
      <c r="I404"/>
      <c r="J404"/>
      <c r="K404"/>
      <c r="L404"/>
    </row>
    <row r="405" spans="1:12" ht="22.5" customHeight="1">
      <c r="A405"/>
      <c r="B405" s="108"/>
      <c r="C405"/>
      <c r="D405" s="108"/>
      <c r="E405" s="108"/>
      <c r="F405"/>
      <c r="G405"/>
      <c r="H405"/>
      <c r="I405"/>
      <c r="J405"/>
      <c r="K405"/>
      <c r="L405"/>
    </row>
    <row r="406" spans="1:12" ht="22.5" customHeight="1">
      <c r="A406"/>
      <c r="B406" s="108"/>
      <c r="C406"/>
      <c r="D406" s="108"/>
      <c r="E406" s="108"/>
      <c r="F406"/>
      <c r="G406"/>
      <c r="H406"/>
      <c r="I406"/>
      <c r="J406"/>
      <c r="K406"/>
      <c r="L406"/>
    </row>
    <row r="407" spans="1:12" ht="22.5" customHeight="1">
      <c r="A407"/>
      <c r="B407" s="108"/>
      <c r="C407"/>
      <c r="D407" s="108"/>
      <c r="E407" s="108"/>
      <c r="F407"/>
      <c r="G407"/>
      <c r="H407"/>
      <c r="I407"/>
      <c r="J407"/>
      <c r="K407"/>
      <c r="L407"/>
    </row>
    <row r="408" spans="1:12" ht="22.5" customHeight="1">
      <c r="C408" s="29"/>
      <c r="E408" s="6"/>
      <c r="F408"/>
      <c r="G408"/>
      <c r="H408"/>
      <c r="I408"/>
      <c r="J408"/>
      <c r="K408"/>
      <c r="L408"/>
    </row>
    <row r="409" spans="1:12" ht="22.5" customHeight="1">
      <c r="A409"/>
      <c r="B409" s="108"/>
      <c r="C409"/>
      <c r="D409" s="108"/>
      <c r="E409" s="108"/>
      <c r="F409"/>
      <c r="G409"/>
      <c r="H409"/>
      <c r="I409"/>
      <c r="J409"/>
      <c r="K409"/>
      <c r="L409"/>
    </row>
    <row r="410" spans="1:12" ht="22.5" customHeight="1">
      <c r="A410"/>
      <c r="B410" s="108"/>
      <c r="C410"/>
      <c r="D410" s="108"/>
      <c r="E410" s="108"/>
      <c r="F410"/>
      <c r="G410"/>
      <c r="H410"/>
      <c r="I410"/>
      <c r="J410"/>
      <c r="K410"/>
      <c r="L410"/>
    </row>
    <row r="411" spans="1:12" ht="22.5" customHeight="1">
      <c r="C411" s="29"/>
      <c r="E411" s="6"/>
      <c r="F411"/>
      <c r="G411"/>
      <c r="H411"/>
      <c r="I411"/>
      <c r="J411"/>
      <c r="K411"/>
      <c r="L411"/>
    </row>
    <row r="412" spans="1:12" ht="22.5" customHeight="1">
      <c r="A412"/>
      <c r="B412" s="108"/>
      <c r="C412"/>
      <c r="D412" s="108"/>
      <c r="E412" s="108"/>
      <c r="F412"/>
      <c r="G412"/>
      <c r="H412"/>
      <c r="I412"/>
      <c r="J412"/>
      <c r="K412"/>
      <c r="L412"/>
    </row>
    <row r="413" spans="1:12" ht="22.5" customHeight="1">
      <c r="A413"/>
      <c r="B413" s="108"/>
      <c r="C413"/>
      <c r="D413" s="108"/>
      <c r="E413" s="108"/>
      <c r="F413"/>
      <c r="G413"/>
      <c r="H413"/>
      <c r="I413"/>
      <c r="J413"/>
      <c r="K413"/>
      <c r="L413"/>
    </row>
    <row r="414" spans="1:12" ht="22.5" customHeight="1">
      <c r="A414"/>
      <c r="B414" s="108"/>
      <c r="C414"/>
      <c r="D414" s="108"/>
      <c r="E414" s="108"/>
      <c r="F414"/>
      <c r="G414"/>
      <c r="H414"/>
      <c r="I414"/>
      <c r="J414"/>
      <c r="K414"/>
      <c r="L414"/>
    </row>
    <row r="415" spans="1:12" ht="22.5" customHeight="1">
      <c r="A415"/>
      <c r="B415" s="108"/>
      <c r="C415"/>
      <c r="D415" s="108"/>
      <c r="E415" s="108"/>
      <c r="F415"/>
      <c r="G415"/>
      <c r="H415"/>
      <c r="I415"/>
      <c r="J415"/>
      <c r="K415"/>
      <c r="L415"/>
    </row>
    <row r="416" spans="1:12" ht="22.5" customHeight="1"/>
    <row r="417" spans="13:18" ht="22.5" customHeight="1">
      <c r="M417" s="6"/>
      <c r="N417" s="1"/>
      <c r="O417" s="1"/>
      <c r="P417" s="29"/>
      <c r="Q417" s="10"/>
      <c r="R417" s="11"/>
    </row>
    <row r="418" spans="13:18" ht="22.5" customHeight="1"/>
    <row r="419" spans="13:18" ht="22.5" customHeight="1"/>
    <row r="420" spans="13:18" ht="22.5" customHeight="1"/>
    <row r="421" spans="13:18" ht="22.5" customHeight="1"/>
    <row r="422" spans="13:18" ht="22.5" customHeight="1"/>
    <row r="423" spans="13:18" ht="22.5" customHeight="1"/>
    <row r="424" spans="13:18" ht="22.5" customHeight="1"/>
    <row r="425" spans="13:18" ht="22.5" customHeight="1"/>
    <row r="426" spans="13:18" ht="22.5" customHeight="1">
      <c r="M426" s="6"/>
      <c r="N426" s="1"/>
      <c r="O426" s="1"/>
      <c r="P426" s="29"/>
      <c r="Q426" s="10"/>
      <c r="R426" s="11"/>
    </row>
    <row r="427" spans="13:18" ht="22.5" customHeight="1"/>
    <row r="428" spans="13:18" ht="22.5" customHeight="1"/>
    <row r="429" spans="13:18" ht="22.5" customHeight="1"/>
    <row r="430" spans="13:18" ht="22.5" customHeight="1"/>
    <row r="431" spans="13:18" ht="22.5" customHeight="1"/>
    <row r="432" spans="13:18" ht="22.5" customHeight="1"/>
    <row r="433" spans="13:18" ht="22.5" customHeight="1"/>
    <row r="434" spans="13:18" ht="22.5" customHeight="1"/>
    <row r="435" spans="13:18" ht="22.5" customHeight="1"/>
    <row r="436" spans="13:18" ht="22.5" customHeight="1">
      <c r="M436" s="6"/>
      <c r="N436" s="1"/>
      <c r="O436" s="1"/>
      <c r="P436" s="29"/>
      <c r="Q436" s="10"/>
      <c r="R436" s="11"/>
    </row>
    <row r="437" spans="13:18" ht="22.5" customHeight="1"/>
    <row r="438" spans="13:18" ht="22.5" customHeight="1"/>
    <row r="439" spans="13:18" ht="22.5" customHeight="1"/>
    <row r="440" spans="13:18" ht="22.5" customHeight="1"/>
    <row r="441" spans="13:18" ht="22.5" customHeight="1"/>
    <row r="442" spans="13:18" ht="22.5" customHeight="1"/>
    <row r="443" spans="13:18" ht="22.5" customHeight="1"/>
    <row r="444" spans="13:18" ht="22.5" customHeight="1"/>
    <row r="445" spans="13:18" ht="22.5" customHeight="1"/>
    <row r="446" spans="13:18" ht="22.5" customHeight="1"/>
    <row r="447" spans="13:18" ht="22.5" customHeight="1"/>
    <row r="448" spans="13:18" ht="22.5" customHeight="1"/>
    <row r="449" spans="13:18" ht="22.5" customHeight="1"/>
    <row r="450" spans="13:18" ht="22.5" customHeight="1"/>
    <row r="451" spans="13:18" ht="22.5" customHeight="1"/>
    <row r="452" spans="13:18" ht="22.5" customHeight="1"/>
    <row r="453" spans="13:18" ht="22.5" customHeight="1">
      <c r="M453" s="6"/>
      <c r="N453" s="1"/>
      <c r="O453" s="1"/>
      <c r="P453" s="29"/>
      <c r="Q453" s="10"/>
      <c r="R453" s="11"/>
    </row>
    <row r="454" spans="13:18" ht="22.5" customHeight="1"/>
    <row r="455" spans="13:18" ht="22.5" customHeight="1"/>
    <row r="456" spans="13:18" ht="22.5" customHeight="1"/>
    <row r="457" spans="13:18" ht="22.5" customHeight="1">
      <c r="M457" s="6"/>
      <c r="N457" s="1"/>
      <c r="O457" s="1"/>
      <c r="P457" s="29"/>
      <c r="Q457" s="10"/>
      <c r="R457" s="11"/>
    </row>
    <row r="458" spans="13:18" ht="22.5" customHeight="1"/>
    <row r="459" spans="13:18" ht="22.5" customHeight="1"/>
    <row r="460" spans="13:18" ht="22.5" customHeight="1"/>
    <row r="461" spans="13:18" ht="22.5" customHeight="1">
      <c r="M461" s="6"/>
      <c r="N461" s="1"/>
      <c r="O461" s="1"/>
      <c r="P461" s="29"/>
      <c r="Q461" s="10"/>
      <c r="R461" s="11"/>
    </row>
  </sheetData>
  <mergeCells count="10">
    <mergeCell ref="D25:E25"/>
    <mergeCell ref="A3:A5"/>
    <mergeCell ref="A6:A10"/>
    <mergeCell ref="A13:A15"/>
    <mergeCell ref="B21:B25"/>
    <mergeCell ref="A1:L1"/>
    <mergeCell ref="D21:E21"/>
    <mergeCell ref="D22:E22"/>
    <mergeCell ref="D23:E23"/>
    <mergeCell ref="D24:E24"/>
  </mergeCells>
  <phoneticPr fontId="3" type="noConversion"/>
  <pageMargins left="0.75" right="0.75" top="1" bottom="1" header="0.51180555555555596" footer="0.51180555555555596"/>
  <pageSetup paperSize="9" scale="82" orientation="landscape"/>
  <colBreaks count="1" manualBreakCount="1">
    <brk id="12" max="1048575" man="1"/>
  </col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9"/>
  <sheetViews>
    <sheetView workbookViewId="0">
      <selection activeCell="L14" sqref="J3:J14 L3:L14"/>
    </sheetView>
  </sheetViews>
  <sheetFormatPr defaultColWidth="9" defaultRowHeight="13.5"/>
  <cols>
    <col min="1" max="1" width="14.125" style="1" customWidth="1"/>
    <col min="2" max="2" width="5.125" style="1" customWidth="1"/>
    <col min="3" max="3" width="51.625" style="2" customWidth="1"/>
    <col min="4" max="4" width="9.125" style="1" customWidth="1"/>
    <col min="5" max="5" width="12.5" style="1" customWidth="1"/>
    <col min="6" max="6" width="12.625" style="1" hidden="1" customWidth="1"/>
    <col min="7" max="7" width="8.375" style="1" customWidth="1"/>
    <col min="8" max="8" width="9.125" style="1" customWidth="1"/>
    <col min="9" max="9" width="9.5" style="1" customWidth="1"/>
    <col min="10" max="10" width="12.125" style="1" customWidth="1"/>
    <col min="11" max="11" width="8.875" style="3" customWidth="1"/>
    <col min="12" max="12" width="42.125" style="4" customWidth="1"/>
  </cols>
  <sheetData>
    <row r="1" spans="1:12" ht="33.6" customHeight="1">
      <c r="A1" s="667" t="s">
        <v>3095</v>
      </c>
      <c r="B1" s="667"/>
      <c r="C1" s="667"/>
      <c r="D1" s="667"/>
      <c r="E1" s="667"/>
      <c r="F1" s="668"/>
      <c r="G1" s="668"/>
      <c r="H1" s="668"/>
      <c r="I1" s="668"/>
      <c r="J1" s="668"/>
      <c r="K1" s="667"/>
      <c r="L1" s="667"/>
    </row>
    <row r="2" spans="1:12" ht="22.5" customHeight="1">
      <c r="A2" s="12" t="s">
        <v>3</v>
      </c>
      <c r="B2" s="12" t="s">
        <v>4</v>
      </c>
      <c r="C2" s="13" t="s">
        <v>5</v>
      </c>
      <c r="D2" s="12" t="s">
        <v>6</v>
      </c>
      <c r="E2" s="12" t="s">
        <v>7</v>
      </c>
      <c r="F2" s="14" t="s">
        <v>1584</v>
      </c>
      <c r="G2" s="24" t="s">
        <v>10</v>
      </c>
      <c r="H2" s="24" t="s">
        <v>1586</v>
      </c>
      <c r="I2" s="24" t="s">
        <v>1586</v>
      </c>
      <c r="J2" s="24" t="s">
        <v>3080</v>
      </c>
      <c r="K2" s="25" t="s">
        <v>3081</v>
      </c>
      <c r="L2" s="25" t="s">
        <v>13</v>
      </c>
    </row>
    <row r="3" spans="1:12" ht="22.5" customHeight="1">
      <c r="A3" s="670" t="s">
        <v>428</v>
      </c>
      <c r="B3" s="122">
        <v>3</v>
      </c>
      <c r="C3" s="122" t="s">
        <v>1914</v>
      </c>
      <c r="D3" s="122" t="s">
        <v>1915</v>
      </c>
      <c r="E3" s="122">
        <v>18811765168</v>
      </c>
      <c r="G3" s="1">
        <v>600</v>
      </c>
      <c r="H3" s="1">
        <v>400</v>
      </c>
      <c r="I3" s="1">
        <v>300</v>
      </c>
      <c r="J3" s="1">
        <f>AVERAGE(H3:I3)</f>
        <v>350</v>
      </c>
      <c r="K3" s="1">
        <v>40</v>
      </c>
      <c r="L3" s="265" t="s">
        <v>129</v>
      </c>
    </row>
    <row r="4" spans="1:12" ht="22.5" customHeight="1">
      <c r="A4" s="672"/>
      <c r="B4" s="122">
        <v>3</v>
      </c>
      <c r="C4" s="122" t="s">
        <v>1917</v>
      </c>
      <c r="D4" s="122" t="s">
        <v>1915</v>
      </c>
      <c r="E4" s="122">
        <v>18811765168</v>
      </c>
      <c r="G4" s="1">
        <v>400</v>
      </c>
      <c r="H4" s="1">
        <v>300</v>
      </c>
      <c r="I4" s="1">
        <v>200</v>
      </c>
      <c r="J4" s="1">
        <f t="shared" ref="J4" si="0">AVERAGE(H4:I4)</f>
        <v>250</v>
      </c>
      <c r="K4" s="1">
        <v>40</v>
      </c>
      <c r="L4" s="266" t="s">
        <v>1604</v>
      </c>
    </row>
    <row r="5" spans="1:12" ht="22.5" customHeight="1">
      <c r="A5" s="670" t="s">
        <v>489</v>
      </c>
      <c r="B5" s="122">
        <v>3</v>
      </c>
      <c r="C5" s="122" t="s">
        <v>1919</v>
      </c>
      <c r="D5" s="122" t="s">
        <v>1920</v>
      </c>
      <c r="E5" s="122">
        <v>18537736879</v>
      </c>
      <c r="G5" s="1">
        <v>350</v>
      </c>
      <c r="H5" s="1">
        <v>300</v>
      </c>
      <c r="I5" s="1">
        <v>300</v>
      </c>
      <c r="J5" s="1">
        <f t="shared" ref="J5" si="1">AVERAGE(H5:I5)</f>
        <v>300</v>
      </c>
      <c r="K5" s="1">
        <v>30</v>
      </c>
      <c r="L5" s="267" t="s">
        <v>129</v>
      </c>
    </row>
    <row r="6" spans="1:12" ht="22.5" customHeight="1">
      <c r="A6" s="671"/>
      <c r="B6" s="122">
        <v>3</v>
      </c>
      <c r="C6" s="122" t="s">
        <v>1922</v>
      </c>
      <c r="D6" s="122" t="s">
        <v>1923</v>
      </c>
      <c r="E6" s="122">
        <v>17801065799</v>
      </c>
      <c r="G6" s="1">
        <v>300</v>
      </c>
      <c r="H6" s="1">
        <v>200</v>
      </c>
      <c r="I6" s="1">
        <v>200</v>
      </c>
      <c r="J6" s="1">
        <f t="shared" ref="J6" si="2">AVERAGE(H6:I6)</f>
        <v>200</v>
      </c>
      <c r="K6" s="1">
        <v>50</v>
      </c>
      <c r="L6" s="11" t="s">
        <v>1617</v>
      </c>
    </row>
    <row r="7" spans="1:12" ht="22.5" customHeight="1">
      <c r="A7" s="672"/>
      <c r="B7" s="122">
        <v>3</v>
      </c>
      <c r="C7" s="122" t="s">
        <v>1925</v>
      </c>
      <c r="D7" s="122" t="s">
        <v>1926</v>
      </c>
      <c r="E7" s="122">
        <v>18310972122</v>
      </c>
      <c r="G7" s="1">
        <v>750</v>
      </c>
      <c r="H7" s="1">
        <v>400</v>
      </c>
      <c r="I7" s="1">
        <v>350</v>
      </c>
      <c r="J7" s="1">
        <f t="shared" ref="J7:J14" si="3">AVERAGE(H7:I7)</f>
        <v>375</v>
      </c>
      <c r="K7" s="1">
        <v>50</v>
      </c>
      <c r="L7" s="11" t="s">
        <v>1612</v>
      </c>
    </row>
    <row r="8" spans="1:12" ht="22.5" customHeight="1">
      <c r="A8" s="670" t="s">
        <v>436</v>
      </c>
      <c r="B8" s="122">
        <v>3</v>
      </c>
      <c r="C8" s="122" t="s">
        <v>1928</v>
      </c>
      <c r="D8" s="122" t="s">
        <v>438</v>
      </c>
      <c r="E8" s="122">
        <v>1339168265</v>
      </c>
      <c r="G8" s="1">
        <v>720</v>
      </c>
      <c r="H8" s="1">
        <v>400</v>
      </c>
      <c r="I8" s="1">
        <v>400</v>
      </c>
      <c r="J8" s="1">
        <f t="shared" si="3"/>
        <v>400</v>
      </c>
      <c r="K8" s="1">
        <v>26</v>
      </c>
      <c r="L8" s="11" t="s">
        <v>1617</v>
      </c>
    </row>
    <row r="9" spans="1:12" ht="22.5" customHeight="1">
      <c r="A9" s="672"/>
      <c r="B9" s="122">
        <v>3</v>
      </c>
      <c r="C9" s="122" t="s">
        <v>1930</v>
      </c>
      <c r="D9" s="122" t="s">
        <v>438</v>
      </c>
      <c r="E9" s="122">
        <v>1339168265</v>
      </c>
      <c r="G9" s="1">
        <v>500</v>
      </c>
      <c r="H9" s="1">
        <v>300</v>
      </c>
      <c r="I9" s="1">
        <v>300</v>
      </c>
      <c r="J9" s="1">
        <f t="shared" si="3"/>
        <v>300</v>
      </c>
      <c r="K9" s="1">
        <v>26</v>
      </c>
      <c r="L9" s="11" t="s">
        <v>1604</v>
      </c>
    </row>
    <row r="10" spans="1:12" ht="22.5" customHeight="1">
      <c r="A10" s="670" t="s">
        <v>1932</v>
      </c>
      <c r="B10" s="122">
        <v>3</v>
      </c>
      <c r="C10" s="122" t="s">
        <v>1933</v>
      </c>
      <c r="D10" s="122" t="s">
        <v>447</v>
      </c>
      <c r="E10" s="122">
        <v>18813035776</v>
      </c>
      <c r="G10" s="1">
        <v>890</v>
      </c>
      <c r="H10" s="1">
        <v>400</v>
      </c>
      <c r="I10" s="1">
        <v>300</v>
      </c>
      <c r="J10" s="1">
        <f t="shared" si="3"/>
        <v>350</v>
      </c>
      <c r="K10" s="1">
        <v>30</v>
      </c>
      <c r="L10" s="268" t="s">
        <v>129</v>
      </c>
    </row>
    <row r="11" spans="1:12" ht="22.5" customHeight="1">
      <c r="A11" s="672"/>
      <c r="B11" s="122">
        <v>3</v>
      </c>
      <c r="C11" s="122" t="s">
        <v>1935</v>
      </c>
      <c r="D11" s="122" t="s">
        <v>447</v>
      </c>
      <c r="E11" s="122">
        <v>18813035776</v>
      </c>
      <c r="G11" s="1">
        <v>1525</v>
      </c>
      <c r="H11" s="1">
        <v>500</v>
      </c>
      <c r="I11" s="1">
        <v>500</v>
      </c>
      <c r="J11" s="1">
        <f t="shared" si="3"/>
        <v>500</v>
      </c>
      <c r="K11" s="1">
        <v>42</v>
      </c>
      <c r="L11" s="11" t="s">
        <v>195</v>
      </c>
    </row>
    <row r="12" spans="1:12" ht="22.5" customHeight="1">
      <c r="A12" s="670" t="s">
        <v>460</v>
      </c>
      <c r="B12" s="122">
        <v>3</v>
      </c>
      <c r="C12" s="122" t="s">
        <v>1937</v>
      </c>
      <c r="D12" s="122" t="s">
        <v>462</v>
      </c>
      <c r="E12" s="122">
        <v>13126789270</v>
      </c>
      <c r="G12" s="1">
        <v>508</v>
      </c>
      <c r="H12" s="1">
        <v>300</v>
      </c>
      <c r="I12" s="1">
        <v>250</v>
      </c>
      <c r="J12" s="1">
        <f t="shared" si="3"/>
        <v>275</v>
      </c>
      <c r="K12" s="1">
        <v>43</v>
      </c>
      <c r="L12" s="265" t="s">
        <v>129</v>
      </c>
    </row>
    <row r="13" spans="1:12" ht="22.5" customHeight="1">
      <c r="A13" s="671"/>
      <c r="B13" s="122">
        <v>3</v>
      </c>
      <c r="C13" s="122" t="s">
        <v>1940</v>
      </c>
      <c r="D13" s="122" t="s">
        <v>1941</v>
      </c>
      <c r="E13" s="122">
        <v>18401615197</v>
      </c>
      <c r="G13" s="1">
        <v>700</v>
      </c>
      <c r="H13" s="1">
        <v>200</v>
      </c>
      <c r="I13" s="1">
        <v>200</v>
      </c>
      <c r="J13" s="1">
        <f t="shared" si="3"/>
        <v>200</v>
      </c>
      <c r="K13" s="1">
        <v>43</v>
      </c>
      <c r="L13" s="269" t="s">
        <v>129</v>
      </c>
    </row>
    <row r="14" spans="1:12" ht="22.5" customHeight="1">
      <c r="A14" s="672"/>
      <c r="B14" s="122">
        <v>3</v>
      </c>
      <c r="C14" s="122" t="s">
        <v>1943</v>
      </c>
      <c r="D14" s="122" t="s">
        <v>1944</v>
      </c>
      <c r="E14" s="122">
        <v>18813109118</v>
      </c>
      <c r="G14" s="1">
        <v>400</v>
      </c>
      <c r="H14" s="1">
        <v>200</v>
      </c>
      <c r="I14" s="1">
        <v>250</v>
      </c>
      <c r="J14" s="1">
        <f t="shared" si="3"/>
        <v>225</v>
      </c>
      <c r="K14" s="1">
        <v>43</v>
      </c>
      <c r="L14" s="270" t="s">
        <v>1649</v>
      </c>
    </row>
    <row r="15" spans="1:12" ht="22.5" customHeight="1">
      <c r="A15"/>
      <c r="B15"/>
      <c r="C15"/>
      <c r="D15"/>
      <c r="E15"/>
      <c r="F15"/>
      <c r="G15"/>
      <c r="H15"/>
      <c r="I15"/>
      <c r="J15"/>
      <c r="K15"/>
      <c r="L15"/>
    </row>
    <row r="16" spans="1:12" ht="22.5" customHeight="1">
      <c r="A16"/>
      <c r="B16" s="666" t="s">
        <v>3082</v>
      </c>
      <c r="C16" s="127" t="s">
        <v>3083</v>
      </c>
      <c r="D16" s="664">
        <v>12</v>
      </c>
      <c r="E16" s="664"/>
      <c r="F16"/>
      <c r="G16"/>
      <c r="H16"/>
      <c r="I16"/>
      <c r="J16"/>
      <c r="K16"/>
      <c r="L16"/>
    </row>
    <row r="17" spans="1:12" ht="22.5" customHeight="1">
      <c r="A17"/>
      <c r="B17" s="666"/>
      <c r="C17" s="127" t="s">
        <v>3084</v>
      </c>
      <c r="D17" s="664">
        <v>12</v>
      </c>
      <c r="E17" s="664"/>
      <c r="F17"/>
      <c r="G17"/>
      <c r="H17"/>
      <c r="I17"/>
      <c r="J17"/>
      <c r="K17"/>
      <c r="L17"/>
    </row>
    <row r="18" spans="1:12" ht="22.5" customHeight="1">
      <c r="A18"/>
      <c r="B18" s="666"/>
      <c r="C18" s="127" t="s">
        <v>3085</v>
      </c>
      <c r="D18" s="664">
        <v>0</v>
      </c>
      <c r="E18" s="664"/>
      <c r="F18"/>
      <c r="G18"/>
      <c r="H18"/>
      <c r="I18"/>
      <c r="J18"/>
      <c r="K18"/>
      <c r="L18"/>
    </row>
    <row r="19" spans="1:12" ht="22.5" customHeight="1">
      <c r="A19"/>
      <c r="B19" s="666"/>
      <c r="C19" s="127" t="s">
        <v>3086</v>
      </c>
      <c r="D19" s="669">
        <v>1</v>
      </c>
      <c r="E19" s="665"/>
      <c r="F19"/>
      <c r="G19"/>
      <c r="H19"/>
      <c r="I19"/>
      <c r="J19"/>
      <c r="K19"/>
      <c r="L19"/>
    </row>
    <row r="20" spans="1:12" ht="22.5" customHeight="1">
      <c r="A20"/>
      <c r="B20" s="666"/>
      <c r="C20" s="127" t="s">
        <v>3087</v>
      </c>
      <c r="D20" s="664">
        <f>SUM(J3:J14)</f>
        <v>3725</v>
      </c>
      <c r="E20" s="664"/>
      <c r="F20"/>
      <c r="G20"/>
      <c r="H20"/>
      <c r="I20"/>
      <c r="J20"/>
      <c r="K20"/>
      <c r="L20"/>
    </row>
    <row r="21" spans="1:12" ht="22.5" customHeight="1">
      <c r="A21"/>
      <c r="B21"/>
      <c r="C21"/>
      <c r="D21"/>
      <c r="E21"/>
      <c r="F21"/>
      <c r="G21"/>
      <c r="H21"/>
      <c r="I21"/>
      <c r="J21"/>
      <c r="K21"/>
      <c r="L21"/>
    </row>
    <row r="22" spans="1:12" ht="22.5" customHeight="1">
      <c r="A22"/>
      <c r="B22"/>
      <c r="C22"/>
      <c r="D22"/>
      <c r="E22"/>
      <c r="F22"/>
      <c r="G22"/>
      <c r="H22"/>
      <c r="I22"/>
      <c r="J22"/>
      <c r="K22"/>
      <c r="L22"/>
    </row>
    <row r="23" spans="1:12" ht="22.5" customHeight="1">
      <c r="A23"/>
      <c r="B23"/>
      <c r="C23"/>
      <c r="D23"/>
      <c r="E23"/>
      <c r="F23"/>
      <c r="G23"/>
      <c r="H23"/>
      <c r="I23"/>
      <c r="J23"/>
      <c r="K23"/>
      <c r="L23"/>
    </row>
    <row r="24" spans="1:12" ht="22.5" customHeight="1">
      <c r="A24"/>
      <c r="B24"/>
      <c r="C24"/>
      <c r="D24"/>
      <c r="E24"/>
      <c r="F24"/>
      <c r="G24"/>
      <c r="H24"/>
      <c r="I24"/>
      <c r="J24"/>
      <c r="K24"/>
      <c r="L24"/>
    </row>
    <row r="25" spans="1:12" ht="22.5" customHeight="1">
      <c r="A25"/>
      <c r="B25"/>
      <c r="C25"/>
      <c r="D25"/>
      <c r="E25"/>
      <c r="F25"/>
      <c r="G25"/>
      <c r="H25"/>
      <c r="I25"/>
      <c r="J25"/>
      <c r="K25"/>
      <c r="L25"/>
    </row>
    <row r="26" spans="1:12" ht="22.5" customHeight="1">
      <c r="A26"/>
      <c r="B26"/>
      <c r="C26"/>
      <c r="D26"/>
      <c r="E26"/>
      <c r="F26"/>
      <c r="G26"/>
      <c r="H26"/>
      <c r="I26"/>
      <c r="J26"/>
      <c r="K26"/>
      <c r="L26"/>
    </row>
    <row r="27" spans="1:12" ht="22.5" customHeight="1">
      <c r="A27"/>
      <c r="B27"/>
      <c r="C27"/>
      <c r="D27"/>
      <c r="E27"/>
      <c r="F27"/>
      <c r="G27"/>
      <c r="H27"/>
      <c r="I27"/>
      <c r="J27"/>
      <c r="K27"/>
      <c r="L27"/>
    </row>
    <row r="28" spans="1:12" ht="22.5" customHeight="1">
      <c r="A28"/>
      <c r="B28"/>
      <c r="C28"/>
      <c r="D28"/>
      <c r="E28"/>
      <c r="F28"/>
      <c r="G28"/>
      <c r="H28"/>
      <c r="I28"/>
      <c r="J28"/>
      <c r="K28"/>
      <c r="L28"/>
    </row>
    <row r="29" spans="1:12" ht="22.5" customHeight="1">
      <c r="A29"/>
      <c r="B29"/>
      <c r="C29"/>
      <c r="D29"/>
      <c r="E29"/>
      <c r="F29"/>
      <c r="G29"/>
      <c r="H29"/>
      <c r="I29"/>
      <c r="J29"/>
      <c r="K29"/>
      <c r="L29"/>
    </row>
    <row r="30" spans="1:12" ht="22.5" customHeight="1">
      <c r="A30"/>
      <c r="B30"/>
      <c r="C30"/>
      <c r="D30"/>
      <c r="E30"/>
      <c r="F30"/>
      <c r="G30"/>
      <c r="H30"/>
      <c r="I30"/>
      <c r="J30"/>
      <c r="K30"/>
      <c r="L30"/>
    </row>
    <row r="31" spans="1:12" ht="22.5" customHeight="1">
      <c r="A31"/>
      <c r="B31"/>
      <c r="C31"/>
      <c r="D31"/>
      <c r="E31"/>
      <c r="F31"/>
      <c r="G31"/>
      <c r="H31"/>
      <c r="I31"/>
      <c r="J31"/>
      <c r="K31"/>
      <c r="L31"/>
    </row>
    <row r="32" spans="1:12" ht="22.5" customHeight="1">
      <c r="A32"/>
      <c r="B32"/>
      <c r="C32"/>
      <c r="D32"/>
      <c r="E32"/>
      <c r="F32"/>
      <c r="G32"/>
      <c r="H32"/>
      <c r="I32"/>
      <c r="J32"/>
      <c r="K32"/>
      <c r="L32"/>
    </row>
    <row r="33" spans="1:12" ht="22.5" customHeight="1">
      <c r="A33"/>
      <c r="B33"/>
      <c r="C33"/>
      <c r="D33"/>
      <c r="E33"/>
      <c r="F33"/>
      <c r="G33"/>
      <c r="H33"/>
      <c r="I33"/>
      <c r="J33"/>
      <c r="K33"/>
      <c r="L33"/>
    </row>
    <row r="34" spans="1:12" ht="22.5" customHeight="1">
      <c r="A34"/>
      <c r="B34"/>
      <c r="C34"/>
      <c r="D34"/>
      <c r="E34"/>
      <c r="F34"/>
      <c r="G34"/>
      <c r="H34"/>
      <c r="I34"/>
      <c r="J34"/>
      <c r="K34"/>
      <c r="L34"/>
    </row>
    <row r="35" spans="1:12" ht="22.5" customHeight="1">
      <c r="A35"/>
      <c r="B35"/>
      <c r="C35"/>
      <c r="D35"/>
      <c r="E35"/>
      <c r="F35"/>
      <c r="G35"/>
      <c r="H35"/>
      <c r="I35"/>
      <c r="J35"/>
      <c r="K35"/>
      <c r="L35"/>
    </row>
    <row r="36" spans="1:12" ht="22.5" customHeight="1">
      <c r="A36"/>
      <c r="B36"/>
      <c r="C36"/>
      <c r="D36"/>
      <c r="E36"/>
      <c r="F36"/>
      <c r="G36"/>
      <c r="H36"/>
      <c r="I36"/>
      <c r="J36"/>
      <c r="K36"/>
      <c r="L36"/>
    </row>
    <row r="37" spans="1:12" ht="22.5" customHeight="1">
      <c r="A37"/>
      <c r="B37"/>
      <c r="C37"/>
      <c r="D37"/>
      <c r="E37"/>
      <c r="F37"/>
      <c r="G37"/>
      <c r="H37"/>
      <c r="I37"/>
      <c r="J37"/>
      <c r="K37"/>
      <c r="L37"/>
    </row>
    <row r="38" spans="1:12" ht="22.5" customHeight="1">
      <c r="A38"/>
      <c r="B38"/>
      <c r="C38"/>
      <c r="D38"/>
      <c r="E38"/>
      <c r="F38"/>
      <c r="G38"/>
      <c r="H38"/>
      <c r="I38"/>
      <c r="J38"/>
      <c r="K38"/>
      <c r="L38"/>
    </row>
    <row r="39" spans="1:12" ht="22.5" customHeight="1">
      <c r="A39"/>
      <c r="B39"/>
      <c r="C39"/>
      <c r="D39"/>
      <c r="E39"/>
      <c r="F39"/>
      <c r="G39"/>
      <c r="H39"/>
      <c r="I39"/>
      <c r="J39"/>
      <c r="K39"/>
      <c r="L39"/>
    </row>
    <row r="40" spans="1:12" ht="22.5" customHeight="1">
      <c r="A40"/>
      <c r="B40"/>
      <c r="C40"/>
      <c r="D40"/>
      <c r="E40"/>
      <c r="F40"/>
      <c r="G40"/>
      <c r="H40"/>
      <c r="I40"/>
      <c r="J40"/>
      <c r="K40"/>
      <c r="L40"/>
    </row>
    <row r="41" spans="1:12" ht="22.5" customHeight="1">
      <c r="A41"/>
      <c r="B41"/>
      <c r="C41"/>
      <c r="D41"/>
      <c r="E41"/>
      <c r="F41"/>
      <c r="G41"/>
      <c r="H41"/>
      <c r="I41"/>
      <c r="J41"/>
      <c r="K41"/>
      <c r="L41"/>
    </row>
    <row r="42" spans="1:12" ht="22.5" customHeight="1">
      <c r="A42"/>
      <c r="B42"/>
      <c r="C42"/>
      <c r="D42"/>
      <c r="E42"/>
      <c r="F42"/>
      <c r="G42"/>
      <c r="H42"/>
      <c r="I42"/>
      <c r="J42"/>
      <c r="K42"/>
      <c r="L42"/>
    </row>
    <row r="43" spans="1:12" ht="22.5" customHeight="1">
      <c r="A43" s="6"/>
      <c r="C43" s="1"/>
      <c r="D43" s="29"/>
      <c r="E43" s="10"/>
      <c r="F43"/>
      <c r="G43"/>
      <c r="H43"/>
      <c r="I43"/>
      <c r="J43"/>
      <c r="K43"/>
      <c r="L43"/>
    </row>
    <row r="44" spans="1:12" ht="22.5" customHeight="1">
      <c r="A44"/>
      <c r="B44"/>
      <c r="C44"/>
      <c r="D44"/>
      <c r="E44"/>
      <c r="F44"/>
      <c r="G44"/>
      <c r="H44"/>
      <c r="I44"/>
      <c r="J44"/>
      <c r="K44"/>
      <c r="L44"/>
    </row>
    <row r="45" spans="1:12" ht="22.5" customHeight="1">
      <c r="A45"/>
      <c r="B45"/>
      <c r="C45"/>
      <c r="D45"/>
      <c r="E45"/>
      <c r="F45"/>
      <c r="G45"/>
      <c r="H45"/>
      <c r="I45"/>
      <c r="J45"/>
      <c r="K45"/>
      <c r="L45"/>
    </row>
    <row r="46" spans="1:12" ht="22.5" customHeight="1">
      <c r="A46"/>
      <c r="B46"/>
      <c r="C46"/>
      <c r="D46"/>
      <c r="E46"/>
      <c r="F46"/>
      <c r="G46"/>
      <c r="H46"/>
      <c r="I46"/>
      <c r="J46"/>
      <c r="K46"/>
      <c r="L46"/>
    </row>
    <row r="47" spans="1:12" ht="22.5" customHeight="1">
      <c r="A47"/>
      <c r="B47"/>
      <c r="C47"/>
      <c r="D47"/>
      <c r="E47"/>
      <c r="F47"/>
      <c r="G47"/>
      <c r="H47"/>
      <c r="I47"/>
      <c r="J47"/>
      <c r="K47"/>
      <c r="L47"/>
    </row>
    <row r="48" spans="1:12" ht="22.5" customHeight="1">
      <c r="A48"/>
      <c r="B48"/>
      <c r="C48"/>
      <c r="D48"/>
      <c r="E48"/>
      <c r="F48"/>
      <c r="G48"/>
      <c r="H48"/>
      <c r="I48"/>
      <c r="J48"/>
      <c r="K48"/>
      <c r="L48"/>
    </row>
    <row r="49" customFormat="1" ht="22.5" customHeight="1"/>
    <row r="50" customFormat="1" ht="22.5" customHeight="1"/>
    <row r="51" customFormat="1" ht="22.5" customHeight="1"/>
    <row r="52" customFormat="1" ht="22.5" customHeight="1"/>
    <row r="53" customFormat="1" ht="22.5" customHeight="1"/>
    <row r="54" customFormat="1" ht="22.5" customHeight="1"/>
    <row r="55" customFormat="1" ht="22.5" customHeight="1"/>
    <row r="56" customFormat="1" ht="22.5" customHeight="1"/>
    <row r="57" customFormat="1" ht="22.5" customHeight="1"/>
    <row r="58" customFormat="1" ht="22.5" customHeight="1"/>
    <row r="59" customFormat="1" ht="22.5" customHeight="1"/>
    <row r="60" customFormat="1" ht="22.5" customHeight="1"/>
    <row r="61" customFormat="1" ht="22.5" customHeight="1"/>
    <row r="62" customFormat="1" ht="22.5" customHeight="1"/>
    <row r="63" customFormat="1" ht="22.5" customHeight="1"/>
    <row r="64" customFormat="1" ht="22.5" customHeight="1"/>
    <row r="65" spans="1:12" ht="22.5" customHeight="1">
      <c r="A65"/>
      <c r="B65"/>
      <c r="C65"/>
      <c r="D65"/>
      <c r="E65"/>
      <c r="F65"/>
      <c r="G65"/>
      <c r="H65"/>
      <c r="I65"/>
      <c r="J65"/>
      <c r="K65"/>
      <c r="L65"/>
    </row>
    <row r="66" spans="1:12" ht="22.5" customHeight="1">
      <c r="A66"/>
      <c r="B66"/>
      <c r="C66"/>
      <c r="D66"/>
      <c r="E66"/>
      <c r="F66"/>
      <c r="G66"/>
      <c r="H66"/>
      <c r="I66"/>
      <c r="J66"/>
      <c r="K66"/>
      <c r="L66"/>
    </row>
    <row r="67" spans="1:12" ht="22.5" customHeight="1">
      <c r="A67"/>
      <c r="B67"/>
      <c r="C67"/>
      <c r="D67"/>
      <c r="E67"/>
      <c r="F67"/>
      <c r="G67"/>
      <c r="H67"/>
      <c r="I67"/>
      <c r="J67"/>
      <c r="K67"/>
      <c r="L67"/>
    </row>
    <row r="68" spans="1:12" ht="22.5" customHeight="1">
      <c r="A68"/>
      <c r="B68"/>
      <c r="C68"/>
      <c r="D68"/>
      <c r="E68"/>
      <c r="F68"/>
      <c r="G68"/>
      <c r="H68"/>
      <c r="I68"/>
      <c r="J68"/>
      <c r="K68"/>
      <c r="L68"/>
    </row>
    <row r="69" spans="1:12" ht="22.5" customHeight="1">
      <c r="A69"/>
      <c r="B69"/>
      <c r="C69"/>
      <c r="D69"/>
      <c r="E69"/>
      <c r="F69"/>
      <c r="G69"/>
      <c r="H69"/>
      <c r="I69"/>
      <c r="J69"/>
      <c r="K69"/>
      <c r="L69"/>
    </row>
    <row r="70" spans="1:12" ht="22.5" customHeight="1">
      <c r="A70"/>
      <c r="B70"/>
      <c r="C70"/>
      <c r="D70"/>
      <c r="E70"/>
      <c r="F70"/>
      <c r="G70"/>
      <c r="H70"/>
      <c r="I70"/>
      <c r="J70"/>
      <c r="K70"/>
      <c r="L70"/>
    </row>
    <row r="71" spans="1:12" ht="22.5" customHeight="1">
      <c r="A71"/>
      <c r="B71"/>
      <c r="C71"/>
      <c r="D71"/>
      <c r="E71"/>
      <c r="F71"/>
      <c r="G71"/>
      <c r="H71"/>
      <c r="I71"/>
      <c r="J71"/>
      <c r="K71"/>
      <c r="L71"/>
    </row>
    <row r="72" spans="1:12" ht="22.5" customHeight="1">
      <c r="A72" s="6"/>
      <c r="C72" s="1"/>
      <c r="D72" s="29"/>
      <c r="E72" s="10"/>
      <c r="F72"/>
      <c r="G72"/>
      <c r="H72"/>
      <c r="I72"/>
      <c r="J72"/>
      <c r="K72"/>
      <c r="L72"/>
    </row>
    <row r="73" spans="1:12" ht="22.5" customHeight="1">
      <c r="A73"/>
      <c r="B73"/>
      <c r="C73"/>
      <c r="D73"/>
      <c r="E73"/>
      <c r="F73"/>
      <c r="G73"/>
      <c r="H73"/>
      <c r="I73"/>
      <c r="J73"/>
      <c r="K73"/>
      <c r="L73"/>
    </row>
    <row r="74" spans="1:12" ht="22.5" customHeight="1">
      <c r="A74"/>
      <c r="B74"/>
      <c r="C74"/>
      <c r="D74"/>
      <c r="E74"/>
      <c r="F74"/>
      <c r="G74"/>
      <c r="H74"/>
      <c r="I74"/>
      <c r="J74"/>
      <c r="K74"/>
      <c r="L74"/>
    </row>
    <row r="75" spans="1:12" ht="22.5" customHeight="1">
      <c r="A75"/>
      <c r="B75"/>
      <c r="C75"/>
      <c r="D75"/>
      <c r="E75"/>
      <c r="F75"/>
      <c r="G75"/>
      <c r="H75"/>
      <c r="I75"/>
      <c r="J75"/>
      <c r="K75"/>
      <c r="L75"/>
    </row>
    <row r="76" spans="1:12" ht="22.5" customHeight="1">
      <c r="A76"/>
      <c r="B76"/>
      <c r="C76"/>
      <c r="D76"/>
      <c r="E76"/>
      <c r="F76"/>
      <c r="G76"/>
      <c r="H76"/>
      <c r="I76"/>
      <c r="J76"/>
      <c r="K76"/>
      <c r="L76"/>
    </row>
    <row r="77" spans="1:12" ht="22.5" customHeight="1">
      <c r="A77"/>
      <c r="B77"/>
      <c r="C77"/>
      <c r="D77"/>
      <c r="E77"/>
      <c r="F77"/>
      <c r="G77"/>
      <c r="H77"/>
      <c r="I77"/>
      <c r="J77"/>
      <c r="K77"/>
      <c r="L77"/>
    </row>
    <row r="78" spans="1:12" ht="22.5" customHeight="1">
      <c r="A78"/>
      <c r="B78"/>
      <c r="C78"/>
      <c r="D78"/>
      <c r="E78"/>
      <c r="F78"/>
      <c r="G78"/>
      <c r="H78"/>
      <c r="I78"/>
      <c r="J78"/>
      <c r="K78"/>
      <c r="L78"/>
    </row>
    <row r="79" spans="1:12" ht="22.5" customHeight="1">
      <c r="A79"/>
      <c r="B79"/>
      <c r="C79"/>
      <c r="D79"/>
      <c r="E79"/>
      <c r="F79"/>
      <c r="G79"/>
      <c r="H79"/>
      <c r="I79"/>
      <c r="J79"/>
      <c r="K79"/>
      <c r="L79"/>
    </row>
    <row r="80" spans="1:12" ht="22.5" customHeight="1">
      <c r="A80"/>
      <c r="B80"/>
      <c r="C80"/>
      <c r="D80"/>
      <c r="E80"/>
      <c r="F80"/>
      <c r="G80"/>
      <c r="H80"/>
      <c r="I80"/>
      <c r="J80"/>
      <c r="K80"/>
      <c r="L80"/>
    </row>
    <row r="81" spans="1:12" ht="22.5" customHeight="1">
      <c r="A81"/>
      <c r="B81"/>
      <c r="C81"/>
      <c r="D81"/>
      <c r="E81"/>
      <c r="F81"/>
      <c r="G81"/>
      <c r="H81"/>
      <c r="I81"/>
      <c r="J81"/>
      <c r="K81"/>
      <c r="L81"/>
    </row>
    <row r="82" spans="1:12" ht="22.5" customHeight="1">
      <c r="A82"/>
      <c r="B82"/>
      <c r="C82"/>
      <c r="D82"/>
      <c r="E82"/>
      <c r="F82"/>
      <c r="G82"/>
      <c r="H82"/>
      <c r="I82"/>
      <c r="J82"/>
      <c r="K82"/>
      <c r="L82"/>
    </row>
    <row r="83" spans="1:12" ht="22.5" customHeight="1">
      <c r="A83"/>
      <c r="B83"/>
      <c r="C83"/>
      <c r="D83"/>
      <c r="E83"/>
      <c r="F83"/>
      <c r="G83"/>
      <c r="H83"/>
      <c r="I83"/>
      <c r="J83"/>
      <c r="K83"/>
      <c r="L83"/>
    </row>
    <row r="84" spans="1:12" ht="22.5" customHeight="1">
      <c r="A84"/>
      <c r="B84"/>
      <c r="C84"/>
      <c r="D84"/>
      <c r="E84"/>
      <c r="F84"/>
      <c r="G84"/>
      <c r="H84"/>
      <c r="I84"/>
      <c r="J84"/>
      <c r="K84"/>
      <c r="L84"/>
    </row>
    <row r="85" spans="1:12" ht="22.5" customHeight="1">
      <c r="A85"/>
      <c r="B85"/>
      <c r="C85"/>
      <c r="D85"/>
      <c r="E85"/>
      <c r="F85"/>
      <c r="G85"/>
      <c r="H85"/>
      <c r="I85"/>
      <c r="J85"/>
      <c r="K85"/>
      <c r="L85"/>
    </row>
    <row r="86" spans="1:12" ht="22.5" customHeight="1">
      <c r="A86"/>
      <c r="B86"/>
      <c r="C86"/>
      <c r="D86"/>
      <c r="E86"/>
      <c r="F86"/>
      <c r="G86"/>
      <c r="H86"/>
      <c r="I86"/>
      <c r="J86"/>
      <c r="K86"/>
      <c r="L86"/>
    </row>
    <row r="87" spans="1:12" ht="22.5" customHeight="1">
      <c r="A87"/>
      <c r="B87"/>
      <c r="C87"/>
      <c r="D87"/>
      <c r="E87"/>
      <c r="F87"/>
      <c r="G87"/>
      <c r="H87"/>
      <c r="I87"/>
      <c r="J87"/>
      <c r="K87"/>
      <c r="L87"/>
    </row>
    <row r="88" spans="1:12" ht="22.5" customHeight="1">
      <c r="A88"/>
      <c r="B88"/>
      <c r="C88"/>
      <c r="D88"/>
      <c r="E88"/>
      <c r="F88"/>
      <c r="G88"/>
      <c r="H88"/>
      <c r="I88"/>
      <c r="J88"/>
      <c r="K88"/>
      <c r="L88"/>
    </row>
    <row r="89" spans="1:12" ht="22.5" customHeight="1">
      <c r="A89"/>
      <c r="B89"/>
      <c r="C89"/>
      <c r="D89"/>
      <c r="E89"/>
      <c r="F89"/>
      <c r="G89"/>
      <c r="H89"/>
      <c r="I89"/>
      <c r="J89"/>
      <c r="K89"/>
      <c r="L89"/>
    </row>
    <row r="90" spans="1:12" ht="22.5" customHeight="1">
      <c r="A90"/>
      <c r="B90"/>
      <c r="C90"/>
      <c r="D90"/>
      <c r="E90"/>
      <c r="F90"/>
      <c r="G90"/>
      <c r="H90"/>
      <c r="I90"/>
      <c r="J90"/>
      <c r="K90"/>
      <c r="L90"/>
    </row>
    <row r="91" spans="1:12" ht="22.5" customHeight="1">
      <c r="A91"/>
      <c r="B91"/>
      <c r="C91"/>
      <c r="D91"/>
      <c r="E91"/>
      <c r="F91"/>
      <c r="G91"/>
      <c r="H91"/>
      <c r="I91"/>
      <c r="J91"/>
      <c r="K91"/>
      <c r="L91"/>
    </row>
    <row r="92" spans="1:12" ht="22.5" customHeight="1">
      <c r="A92" s="6"/>
      <c r="C92" s="1"/>
      <c r="D92" s="29"/>
      <c r="E92" s="10"/>
      <c r="F92"/>
      <c r="G92"/>
      <c r="H92"/>
      <c r="I92"/>
      <c r="J92"/>
      <c r="K92"/>
      <c r="L92"/>
    </row>
    <row r="93" spans="1:12" ht="22.5" customHeight="1">
      <c r="A93"/>
      <c r="B93"/>
      <c r="C93"/>
      <c r="D93"/>
      <c r="E93"/>
      <c r="F93"/>
      <c r="G93"/>
      <c r="H93"/>
      <c r="I93"/>
      <c r="J93"/>
      <c r="K93"/>
      <c r="L93"/>
    </row>
    <row r="94" spans="1:12" ht="22.5" customHeight="1">
      <c r="A94"/>
      <c r="B94"/>
      <c r="C94"/>
      <c r="D94"/>
      <c r="E94"/>
      <c r="F94"/>
      <c r="G94"/>
      <c r="H94"/>
      <c r="I94"/>
      <c r="J94"/>
      <c r="K94"/>
      <c r="L94"/>
    </row>
    <row r="95" spans="1:12" ht="22.5" customHeight="1">
      <c r="A95"/>
      <c r="B95"/>
      <c r="C95"/>
      <c r="D95"/>
      <c r="E95"/>
      <c r="F95"/>
      <c r="G95"/>
      <c r="H95"/>
      <c r="I95"/>
      <c r="J95"/>
      <c r="K95"/>
      <c r="L95"/>
    </row>
    <row r="96" spans="1:12" ht="22.5" customHeight="1">
      <c r="A96"/>
      <c r="B96"/>
      <c r="C96"/>
      <c r="D96"/>
      <c r="E96"/>
      <c r="F96"/>
      <c r="G96"/>
      <c r="H96"/>
      <c r="I96"/>
      <c r="J96"/>
      <c r="K96"/>
      <c r="L96"/>
    </row>
    <row r="97" customFormat="1" ht="22.5" customHeight="1"/>
    <row r="98" customFormat="1" ht="22.5" customHeight="1"/>
    <row r="99" customFormat="1" ht="22.5" customHeight="1"/>
    <row r="100" customFormat="1" ht="22.5" customHeight="1"/>
    <row r="101" customFormat="1" ht="22.5" customHeight="1"/>
    <row r="102" customFormat="1" ht="22.5" customHeight="1"/>
    <row r="103" customFormat="1" ht="22.5" customHeight="1"/>
    <row r="104" customFormat="1" ht="22.5" customHeight="1"/>
    <row r="105" customFormat="1" ht="22.5" customHeight="1"/>
    <row r="106" customFormat="1" ht="22.5" customHeight="1"/>
    <row r="107" customFormat="1" ht="22.5" customHeight="1"/>
    <row r="108" customFormat="1" ht="22.5" customHeight="1"/>
    <row r="109" customFormat="1" ht="22.5" customHeight="1"/>
    <row r="110" customFormat="1" ht="22.5" customHeight="1"/>
    <row r="111" customFormat="1" ht="22.5" customHeight="1"/>
    <row r="112" customFormat="1" ht="22.5" customHeight="1"/>
    <row r="113" spans="1:12" ht="22.5" customHeight="1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ht="22.5" customHeight="1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ht="22.5" customHeight="1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ht="22.5" customHeight="1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ht="22.5" customHeight="1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ht="22.5" customHeight="1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ht="22.5" customHeight="1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ht="22.5" customHeight="1">
      <c r="A120" s="6"/>
      <c r="C120" s="1"/>
      <c r="D120" s="29"/>
      <c r="E120" s="10"/>
      <c r="F120"/>
      <c r="G120"/>
      <c r="H120"/>
      <c r="I120"/>
      <c r="J120"/>
      <c r="K120"/>
      <c r="L120"/>
    </row>
    <row r="121" spans="1:12" ht="22.5" customHeight="1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ht="22.5" customHeight="1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ht="22.5" customHeight="1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ht="22.5" customHeight="1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ht="22.5" customHeight="1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ht="22.5" customHeight="1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s="92" customFormat="1" ht="22.5" customHeight="1"/>
    <row r="128" spans="1:12" s="92" customFormat="1" ht="22.5" customHeight="1"/>
    <row r="129" spans="1:12" ht="22.5" customHeight="1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s="92" customFormat="1" ht="22.5" customHeight="1"/>
    <row r="131" spans="1:12" s="233" customFormat="1" ht="22.5" customHeight="1"/>
    <row r="132" spans="1:12" ht="22.5" customHeight="1">
      <c r="A132" s="6"/>
      <c r="C132" s="1"/>
      <c r="D132" s="29"/>
      <c r="E132" s="10"/>
      <c r="F132"/>
      <c r="G132"/>
      <c r="H132"/>
      <c r="I132"/>
      <c r="J132"/>
      <c r="K132"/>
      <c r="L132"/>
    </row>
    <row r="133" spans="1:12" ht="22.5" customHeight="1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ht="22.5" customHeight="1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ht="22.5" customHeight="1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ht="22.5" customHeight="1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ht="22.5" customHeight="1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ht="22.5" customHeight="1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ht="22.5" customHeight="1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ht="22.5" customHeight="1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ht="22.5" customHeight="1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ht="22.5" customHeight="1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ht="22.5" customHeight="1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ht="22.5" customHeight="1">
      <c r="A144" s="6"/>
      <c r="C144" s="1"/>
      <c r="D144" s="29"/>
      <c r="E144" s="10"/>
      <c r="F144"/>
      <c r="G144"/>
      <c r="H144"/>
      <c r="I144"/>
      <c r="J144"/>
      <c r="K144"/>
      <c r="L144"/>
    </row>
    <row r="145" customFormat="1" ht="22.5" customHeight="1"/>
    <row r="146" customFormat="1" ht="22.5" customHeight="1"/>
    <row r="147" customFormat="1" ht="22.5" customHeight="1"/>
    <row r="148" customFormat="1" ht="22.5" customHeight="1"/>
    <row r="149" customFormat="1" ht="22.5" customHeight="1"/>
    <row r="150" customFormat="1" ht="22.5" customHeight="1"/>
    <row r="151" customFormat="1" ht="22.5" customHeight="1"/>
    <row r="152" customFormat="1" ht="22.5" customHeight="1"/>
    <row r="153" customFormat="1" ht="22.5" customHeight="1"/>
    <row r="154" customFormat="1" ht="22.5" customHeight="1"/>
    <row r="155" customFormat="1" ht="22.5" customHeight="1"/>
    <row r="156" customFormat="1" ht="22.5" customHeight="1"/>
    <row r="157" customFormat="1" ht="22.5" customHeight="1"/>
    <row r="158" customFormat="1" ht="22.5" customHeight="1"/>
    <row r="159" customFormat="1" ht="22.5" customHeight="1"/>
    <row r="160" customFormat="1" ht="22.5" customHeight="1"/>
    <row r="161" spans="1:12" ht="22.5" customHeight="1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ht="22.5" customHeight="1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ht="22.5" customHeight="1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ht="22.5" customHeight="1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ht="22.5" customHeight="1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ht="22.5" customHeight="1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ht="22.5" customHeight="1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ht="22.5" customHeight="1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ht="22.5" customHeight="1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ht="22.5" customHeight="1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ht="22.5" customHeight="1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ht="22.5" customHeight="1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ht="22.5" customHeight="1">
      <c r="A173" s="6"/>
      <c r="C173" s="1"/>
      <c r="D173" s="29"/>
      <c r="E173" s="10"/>
      <c r="F173"/>
      <c r="G173"/>
      <c r="H173"/>
      <c r="I173"/>
      <c r="J173"/>
      <c r="K173"/>
      <c r="L173"/>
    </row>
    <row r="174" spans="1:12" ht="22.5" customHeight="1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ht="22.5" customHeight="1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ht="22.5" customHeight="1">
      <c r="A176"/>
      <c r="B176"/>
      <c r="C176"/>
      <c r="D176"/>
      <c r="E176"/>
      <c r="F176"/>
      <c r="G176"/>
      <c r="H176"/>
      <c r="I176"/>
      <c r="J176"/>
      <c r="K176"/>
      <c r="L176"/>
    </row>
    <row r="177" customFormat="1" ht="22.5" customHeight="1"/>
    <row r="178" s="234" customFormat="1" ht="22.5" customHeight="1"/>
    <row r="179" s="234" customFormat="1" ht="22.5" customHeight="1"/>
    <row r="180" s="234" customFormat="1" ht="22.5" customHeight="1"/>
    <row r="181" customFormat="1" ht="22.5" customHeight="1"/>
    <row r="182" customFormat="1" ht="22.5" customHeight="1"/>
    <row r="183" customFormat="1" ht="22.5" customHeight="1"/>
    <row r="184" customFormat="1" ht="22.5" customHeight="1"/>
    <row r="185" customFormat="1" ht="22.5" customHeight="1"/>
    <row r="186" customFormat="1" ht="22.5" customHeight="1"/>
    <row r="187" customFormat="1" ht="22.5" customHeight="1"/>
    <row r="188" customFormat="1" ht="22.5" customHeight="1"/>
    <row r="189" customFormat="1" ht="22.5" customHeight="1"/>
    <row r="190" customFormat="1" ht="22.5" customHeight="1"/>
    <row r="191" customFormat="1" ht="22.5" customHeight="1"/>
    <row r="192" customFormat="1" ht="22.5" customHeight="1"/>
    <row r="193" spans="1:12" ht="22.5" customHeight="1">
      <c r="A193" s="6"/>
      <c r="C193" s="1"/>
      <c r="D193" s="29"/>
      <c r="E193" s="10"/>
      <c r="F193"/>
      <c r="G193"/>
      <c r="H193"/>
      <c r="I193"/>
      <c r="J193"/>
      <c r="K193"/>
      <c r="L193"/>
    </row>
    <row r="194" spans="1:12" ht="22.5" customHeight="1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ht="22.5" customHeight="1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ht="22.5" customHeight="1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ht="22.5" customHeight="1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ht="22.5" customHeight="1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ht="22.5" customHeight="1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ht="22.5" customHeight="1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ht="22.5" customHeight="1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ht="22.5" customHeight="1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ht="22.5" customHeight="1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ht="22.5" customHeight="1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ht="22.5" customHeight="1">
      <c r="A205" s="6"/>
      <c r="C205" s="1"/>
      <c r="D205" s="29"/>
      <c r="E205" s="10"/>
      <c r="F205"/>
      <c r="G205"/>
      <c r="H205"/>
      <c r="I205"/>
      <c r="J205"/>
      <c r="K205"/>
      <c r="L205"/>
    </row>
    <row r="206" spans="1:12" ht="22.5" customHeight="1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ht="22.5" customHeight="1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ht="22.5" customHeight="1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ht="22.5" customHeight="1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ht="22.5" customHeight="1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ht="22.5" customHeight="1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ht="22.5" customHeight="1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ht="22.5" customHeight="1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ht="22.5" customHeight="1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s="92" customFormat="1" ht="22.5" customHeight="1"/>
    <row r="216" spans="1:12" ht="22.5" customHeight="1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ht="22.5" customHeight="1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ht="22.5" customHeight="1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ht="22.5" customHeight="1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ht="22.5" customHeight="1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ht="22.5" customHeight="1">
      <c r="A221" s="6"/>
      <c r="C221" s="1"/>
      <c r="D221" s="29"/>
      <c r="E221" s="10"/>
      <c r="F221"/>
      <c r="G221"/>
      <c r="H221"/>
      <c r="I221"/>
      <c r="J221"/>
      <c r="K221"/>
      <c r="L221"/>
    </row>
    <row r="222" spans="1:12" ht="22.5" customHeight="1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ht="22.5" customHeight="1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s="92" customFormat="1" ht="22.5" customHeight="1"/>
    <row r="225" spans="1:12" ht="22.5" customHeight="1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s="92" customFormat="1" ht="22.5" customHeight="1"/>
    <row r="227" spans="1:12" s="92" customFormat="1" ht="22.5" customHeight="1"/>
    <row r="228" spans="1:12" ht="22.5" customHeight="1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ht="22.5" customHeight="1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ht="22.5" customHeight="1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ht="22.5" customHeight="1">
      <c r="A231" s="6"/>
      <c r="C231" s="1"/>
      <c r="D231" s="29"/>
      <c r="E231" s="10"/>
      <c r="F231"/>
      <c r="G231"/>
      <c r="H231"/>
      <c r="I231"/>
      <c r="J231"/>
      <c r="K231"/>
      <c r="L231"/>
    </row>
    <row r="232" spans="1:12" ht="22.5" customHeight="1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ht="22.5" customHeight="1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ht="22.5" customHeight="1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ht="22.5" customHeight="1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 ht="22.5" customHeight="1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 ht="22.5" customHeight="1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 ht="22.5" customHeight="1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ht="22.5" customHeight="1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 ht="22.5" customHeight="1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ht="22.5" customHeight="1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ht="22.5" customHeight="1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ht="22.5" customHeight="1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ht="22.5" customHeight="1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 ht="22.5" customHeight="1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ht="22.5" customHeight="1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ht="22.5" customHeight="1">
      <c r="A247" s="6"/>
      <c r="C247" s="1"/>
      <c r="D247" s="29"/>
      <c r="E247" s="10"/>
      <c r="F247"/>
      <c r="G247"/>
      <c r="H247"/>
      <c r="I247"/>
      <c r="J247"/>
      <c r="K247"/>
      <c r="L247"/>
    </row>
    <row r="248" spans="1:12" ht="22.5" customHeight="1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ht="22.5" customHeight="1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 ht="22.5" customHeight="1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 ht="22.5" customHeight="1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 ht="22.5" customHeight="1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 ht="22.5" customHeight="1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 ht="22.5" customHeight="1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2" ht="22.5" customHeight="1">
      <c r="A255"/>
      <c r="B255"/>
      <c r="C255"/>
      <c r="D255"/>
      <c r="E255"/>
      <c r="F255"/>
      <c r="G255"/>
      <c r="H255"/>
      <c r="I255"/>
      <c r="J255"/>
      <c r="K255"/>
      <c r="L255"/>
    </row>
    <row r="256" spans="1:12" ht="22.5" customHeight="1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ht="22.5" customHeight="1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 ht="22.5" customHeight="1">
      <c r="A258"/>
      <c r="B258"/>
      <c r="C258"/>
      <c r="D258"/>
      <c r="E258"/>
      <c r="F258"/>
      <c r="G258"/>
      <c r="H258"/>
      <c r="I258"/>
      <c r="J258"/>
      <c r="K258"/>
      <c r="L258"/>
    </row>
    <row r="259" spans="1:12" ht="22.5" customHeight="1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2" ht="22.5" customHeight="1">
      <c r="A260"/>
      <c r="B260"/>
      <c r="C260"/>
      <c r="D260"/>
      <c r="E260"/>
      <c r="F260"/>
      <c r="G260"/>
      <c r="H260"/>
      <c r="I260"/>
      <c r="J260"/>
      <c r="K260"/>
      <c r="L260"/>
    </row>
    <row r="261" spans="1:12" ht="22.5" customHeight="1">
      <c r="A261"/>
      <c r="B261"/>
      <c r="C261"/>
      <c r="D261"/>
      <c r="E261"/>
      <c r="F261"/>
      <c r="G261"/>
      <c r="H261"/>
      <c r="I261"/>
      <c r="J261"/>
      <c r="K261"/>
      <c r="L261"/>
    </row>
    <row r="262" spans="1:12" ht="22.5" customHeight="1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ht="22.5" customHeight="1">
      <c r="A263"/>
      <c r="B263"/>
      <c r="C263"/>
      <c r="D263"/>
      <c r="E263"/>
      <c r="F263"/>
      <c r="G263"/>
      <c r="H263"/>
      <c r="I263"/>
      <c r="J263"/>
      <c r="K263"/>
      <c r="L263"/>
    </row>
    <row r="264" spans="1:12" ht="22.5" customHeight="1">
      <c r="A264"/>
      <c r="B264"/>
      <c r="C264"/>
      <c r="D264"/>
      <c r="E264"/>
      <c r="F264"/>
      <c r="G264"/>
      <c r="H264"/>
      <c r="I264"/>
      <c r="J264"/>
      <c r="K264"/>
      <c r="L264"/>
    </row>
    <row r="265" spans="1:12" ht="22.5" customHeight="1">
      <c r="A265" s="6"/>
      <c r="C265" s="1"/>
      <c r="D265" s="29"/>
      <c r="E265" s="10"/>
      <c r="F265"/>
      <c r="G265"/>
      <c r="H265"/>
      <c r="I265"/>
      <c r="J265"/>
      <c r="K265"/>
      <c r="L265"/>
    </row>
    <row r="266" spans="1:12" ht="22.5" customHeight="1">
      <c r="A266"/>
      <c r="B266"/>
      <c r="C266"/>
      <c r="D266"/>
      <c r="E266"/>
      <c r="F266"/>
      <c r="G266"/>
      <c r="H266"/>
      <c r="I266"/>
      <c r="J266"/>
      <c r="K266"/>
      <c r="L266"/>
    </row>
    <row r="267" spans="1:12" ht="22.5" customHeight="1">
      <c r="A267"/>
      <c r="B267"/>
      <c r="C267"/>
      <c r="D267"/>
      <c r="E267"/>
      <c r="F267"/>
      <c r="G267"/>
      <c r="H267"/>
      <c r="I267"/>
      <c r="J267"/>
      <c r="K267"/>
      <c r="L267"/>
    </row>
    <row r="268" spans="1:12" ht="22.5" customHeight="1">
      <c r="A268"/>
      <c r="B268"/>
      <c r="C268"/>
      <c r="D268"/>
      <c r="E268"/>
      <c r="F268"/>
      <c r="G268"/>
      <c r="H268"/>
      <c r="I268"/>
      <c r="J268"/>
      <c r="K268"/>
      <c r="L268"/>
    </row>
    <row r="269" spans="1:12" ht="22.5" customHeight="1">
      <c r="A269" s="6"/>
      <c r="C269" s="1"/>
      <c r="D269" s="29"/>
      <c r="E269" s="10"/>
      <c r="F269"/>
      <c r="G269"/>
      <c r="H269"/>
      <c r="I269"/>
      <c r="J269"/>
      <c r="K269"/>
      <c r="L269"/>
    </row>
    <row r="270" spans="1:12" ht="22.5" customHeight="1">
      <c r="A270"/>
      <c r="B270"/>
      <c r="C270"/>
      <c r="D270"/>
      <c r="E270"/>
      <c r="F270"/>
      <c r="G270"/>
      <c r="H270"/>
      <c r="I270"/>
      <c r="J270"/>
      <c r="K270"/>
      <c r="L270"/>
    </row>
    <row r="271" spans="1:12" ht="22.5" customHeight="1">
      <c r="A271"/>
      <c r="B271"/>
      <c r="C271"/>
      <c r="D271"/>
      <c r="E271"/>
      <c r="F271"/>
      <c r="G271"/>
      <c r="H271"/>
      <c r="I271"/>
      <c r="J271"/>
      <c r="K271"/>
      <c r="L271"/>
    </row>
    <row r="272" spans="1:12" ht="21" customHeight="1">
      <c r="A272"/>
      <c r="B272"/>
      <c r="C272"/>
      <c r="D272"/>
      <c r="E272"/>
      <c r="F272"/>
      <c r="G272"/>
      <c r="H272"/>
      <c r="I272"/>
      <c r="J272"/>
      <c r="K272"/>
      <c r="L272"/>
    </row>
    <row r="273" spans="1:12" ht="22.5" customHeight="1">
      <c r="A273"/>
      <c r="B273"/>
      <c r="C273"/>
      <c r="D273"/>
      <c r="E273"/>
      <c r="F273"/>
      <c r="G273"/>
      <c r="H273"/>
      <c r="I273"/>
      <c r="J273"/>
      <c r="K273"/>
      <c r="L273"/>
    </row>
    <row r="274" spans="1:12" ht="22.5" customHeight="1">
      <c r="A274"/>
      <c r="B274"/>
      <c r="C274"/>
      <c r="D274"/>
      <c r="E274"/>
      <c r="F274"/>
      <c r="G274"/>
      <c r="H274"/>
      <c r="I274"/>
      <c r="J274"/>
      <c r="K274"/>
      <c r="L274"/>
    </row>
    <row r="275" spans="1:12" ht="22.5" customHeight="1">
      <c r="A275"/>
      <c r="B275"/>
      <c r="C275"/>
      <c r="D275"/>
      <c r="E275"/>
      <c r="F275"/>
      <c r="G275"/>
      <c r="H275"/>
      <c r="I275"/>
      <c r="J275"/>
      <c r="K275"/>
      <c r="L275"/>
    </row>
    <row r="276" spans="1:12" ht="22.5" customHeight="1">
      <c r="A276"/>
      <c r="B276"/>
      <c r="C276"/>
      <c r="D276"/>
      <c r="E276"/>
      <c r="F276"/>
      <c r="G276"/>
      <c r="H276"/>
      <c r="I276"/>
      <c r="J276"/>
      <c r="K276"/>
      <c r="L276"/>
    </row>
    <row r="277" spans="1:12" ht="22.5" customHeight="1">
      <c r="A277"/>
      <c r="B277"/>
      <c r="C277"/>
      <c r="D277"/>
      <c r="E277"/>
      <c r="F277"/>
      <c r="G277"/>
      <c r="H277"/>
      <c r="I277"/>
      <c r="J277"/>
      <c r="K277"/>
      <c r="L277"/>
    </row>
    <row r="278" spans="1:12" ht="22.5" customHeight="1">
      <c r="A278"/>
      <c r="B278"/>
      <c r="C278"/>
      <c r="D278"/>
      <c r="E278"/>
      <c r="F278"/>
      <c r="G278"/>
      <c r="H278"/>
      <c r="I278"/>
      <c r="J278"/>
      <c r="K278"/>
      <c r="L278"/>
    </row>
    <row r="279" spans="1:12" ht="22.5" customHeight="1">
      <c r="A279" s="6"/>
      <c r="C279" s="1"/>
      <c r="D279" s="29"/>
      <c r="E279" s="10"/>
      <c r="F279"/>
      <c r="G279"/>
      <c r="H279"/>
      <c r="I279"/>
      <c r="J279"/>
      <c r="K279"/>
      <c r="L279"/>
    </row>
    <row r="280" spans="1:12" ht="22.5" customHeight="1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ht="22.5" customHeight="1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 ht="22.5" customHeight="1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 ht="22.5" customHeight="1">
      <c r="A283" s="6"/>
      <c r="C283" s="1"/>
      <c r="D283" s="29"/>
      <c r="E283" s="10"/>
      <c r="F283"/>
      <c r="G283"/>
      <c r="H283"/>
      <c r="I283"/>
      <c r="J283"/>
      <c r="K283"/>
      <c r="L283"/>
    </row>
    <row r="284" spans="1:12" ht="22.5" customHeight="1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 ht="22.5" customHeight="1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 ht="22.5" customHeight="1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 ht="22.5" customHeight="1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 ht="22.5" customHeight="1">
      <c r="A288"/>
      <c r="B288"/>
      <c r="C288"/>
      <c r="D288"/>
      <c r="E288"/>
      <c r="F288"/>
      <c r="G288"/>
      <c r="H288"/>
      <c r="I288"/>
      <c r="J288"/>
      <c r="K288"/>
      <c r="L288"/>
    </row>
    <row r="289" spans="1:12" ht="22.5" customHeight="1">
      <c r="A289"/>
      <c r="B289"/>
      <c r="C289"/>
      <c r="D289"/>
      <c r="E289"/>
      <c r="F289"/>
      <c r="G289"/>
      <c r="H289"/>
      <c r="I289"/>
      <c r="J289"/>
      <c r="K289"/>
      <c r="L289"/>
    </row>
    <row r="290" spans="1:12" ht="22.5" customHeight="1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 ht="22.5" customHeight="1">
      <c r="A291"/>
      <c r="B291"/>
      <c r="C291"/>
      <c r="D291"/>
      <c r="E291"/>
      <c r="F291"/>
      <c r="G291"/>
      <c r="H291"/>
      <c r="I291"/>
      <c r="J291"/>
      <c r="K291"/>
      <c r="L291"/>
    </row>
    <row r="292" spans="1:12" ht="22.5" customHeight="1">
      <c r="A292"/>
      <c r="B292"/>
      <c r="C292"/>
      <c r="D292"/>
      <c r="E292"/>
      <c r="F292"/>
      <c r="G292"/>
      <c r="H292"/>
      <c r="I292"/>
      <c r="J292"/>
      <c r="K292"/>
      <c r="L292"/>
    </row>
    <row r="293" spans="1:12" ht="22.5" customHeight="1">
      <c r="A293"/>
      <c r="B293"/>
      <c r="C293"/>
      <c r="D293"/>
      <c r="E293"/>
      <c r="F293"/>
      <c r="G293"/>
      <c r="H293"/>
      <c r="I293"/>
      <c r="J293"/>
      <c r="K293"/>
      <c r="L293"/>
    </row>
    <row r="294" spans="1:12" ht="22.5" customHeight="1">
      <c r="A294"/>
      <c r="B294"/>
      <c r="C294"/>
      <c r="D294"/>
      <c r="E294"/>
      <c r="F294"/>
      <c r="G294"/>
      <c r="H294"/>
      <c r="I294"/>
      <c r="J294"/>
      <c r="K294"/>
      <c r="L294"/>
    </row>
    <row r="295" spans="1:12" ht="22.5" customHeight="1">
      <c r="A295"/>
      <c r="B295"/>
      <c r="C295"/>
      <c r="D295"/>
      <c r="E295"/>
      <c r="F295"/>
      <c r="G295"/>
      <c r="H295"/>
      <c r="I295"/>
      <c r="J295"/>
      <c r="K295"/>
      <c r="L295"/>
    </row>
    <row r="296" spans="1:12" ht="22.5" customHeight="1">
      <c r="A296"/>
      <c r="B296"/>
      <c r="C296"/>
      <c r="D296"/>
      <c r="E296"/>
      <c r="F296"/>
      <c r="G296"/>
      <c r="H296"/>
      <c r="I296"/>
      <c r="J296"/>
      <c r="K296"/>
      <c r="L296"/>
    </row>
    <row r="297" spans="1:12" ht="22.5" customHeight="1">
      <c r="A297" s="6"/>
      <c r="C297" s="1"/>
      <c r="D297" s="29"/>
      <c r="E297" s="10"/>
      <c r="F297"/>
      <c r="G297"/>
      <c r="H297"/>
      <c r="I297"/>
      <c r="J297"/>
      <c r="K297"/>
      <c r="L297"/>
    </row>
    <row r="298" spans="1:12" ht="22.5" customHeight="1">
      <c r="A298"/>
      <c r="B298"/>
      <c r="C298"/>
      <c r="D298"/>
      <c r="E298"/>
      <c r="F298"/>
      <c r="G298"/>
      <c r="H298"/>
      <c r="I298"/>
      <c r="J298"/>
      <c r="K298"/>
      <c r="L298"/>
    </row>
    <row r="299" spans="1:12" ht="22.5" customHeight="1">
      <c r="A299"/>
      <c r="B299"/>
      <c r="C299"/>
      <c r="D299"/>
      <c r="E299"/>
      <c r="F299"/>
      <c r="G299"/>
      <c r="H299"/>
      <c r="I299"/>
      <c r="J299"/>
      <c r="K299"/>
      <c r="L299"/>
    </row>
    <row r="300" spans="1:12" ht="22.5" customHeight="1">
      <c r="A300"/>
      <c r="B300"/>
      <c r="C300"/>
      <c r="D300"/>
      <c r="E300"/>
      <c r="F300"/>
      <c r="G300"/>
      <c r="H300"/>
      <c r="I300"/>
      <c r="J300"/>
      <c r="K300"/>
      <c r="L300"/>
    </row>
    <row r="301" spans="1:12" ht="22.5" customHeight="1">
      <c r="A301"/>
      <c r="B301"/>
      <c r="C301"/>
      <c r="D301"/>
      <c r="E301"/>
      <c r="F301"/>
      <c r="G301"/>
      <c r="H301"/>
      <c r="I301"/>
      <c r="J301"/>
      <c r="K301"/>
      <c r="L301"/>
    </row>
    <row r="302" spans="1:12" ht="22.5" customHeight="1">
      <c r="A302"/>
      <c r="B302"/>
      <c r="C302"/>
      <c r="D302"/>
      <c r="E302"/>
      <c r="F302"/>
      <c r="G302"/>
      <c r="H302"/>
      <c r="I302"/>
      <c r="J302"/>
      <c r="K302"/>
      <c r="L302"/>
    </row>
    <row r="303" spans="1:12" ht="22.5" customHeight="1">
      <c r="A303"/>
      <c r="B303"/>
      <c r="C303"/>
      <c r="D303"/>
      <c r="E303"/>
      <c r="F303"/>
      <c r="G303"/>
      <c r="H303"/>
      <c r="I303"/>
      <c r="J303"/>
      <c r="K303"/>
      <c r="L303"/>
    </row>
    <row r="304" spans="1:12" ht="22.5" customHeight="1">
      <c r="A304"/>
      <c r="B304"/>
      <c r="C304"/>
      <c r="D304"/>
      <c r="E304"/>
      <c r="F304"/>
      <c r="G304"/>
      <c r="H304"/>
      <c r="I304"/>
      <c r="J304"/>
      <c r="K304"/>
      <c r="L304"/>
    </row>
    <row r="305" customFormat="1" ht="22.5" customHeight="1"/>
    <row r="306" customFormat="1" ht="22.5" customHeight="1"/>
    <row r="307" customFormat="1" ht="22.5" customHeight="1"/>
    <row r="308" customFormat="1" ht="22.5" customHeight="1"/>
    <row r="309" customFormat="1" ht="22.5" customHeight="1"/>
    <row r="310" customFormat="1" ht="22.5" customHeight="1"/>
    <row r="311" customFormat="1" ht="22.5" customHeight="1"/>
    <row r="312" customFormat="1" ht="22.5" customHeight="1"/>
    <row r="313" customFormat="1" ht="22.5" customHeight="1"/>
    <row r="314" customFormat="1" ht="22.5" customHeight="1"/>
    <row r="315" customFormat="1" ht="22.5" customHeight="1"/>
    <row r="316" customFormat="1" ht="22.5" customHeight="1"/>
    <row r="317" customFormat="1" ht="22.5" customHeight="1"/>
    <row r="318" customFormat="1" ht="22.5" customHeight="1"/>
    <row r="319" customFormat="1" ht="22.5" customHeight="1"/>
    <row r="320" customFormat="1" ht="22.5" customHeight="1"/>
    <row r="321" spans="1:12" ht="22.5" customHeight="1">
      <c r="A321"/>
      <c r="B321"/>
      <c r="C321"/>
      <c r="D321"/>
      <c r="E321"/>
      <c r="F321"/>
      <c r="G321"/>
      <c r="H321"/>
      <c r="I321"/>
      <c r="J321"/>
      <c r="K321"/>
      <c r="L321"/>
    </row>
    <row r="322" spans="1:12" ht="22.5" customHeight="1">
      <c r="A322"/>
      <c r="B322"/>
      <c r="C322"/>
      <c r="D322"/>
      <c r="E322"/>
      <c r="F322"/>
      <c r="G322"/>
      <c r="H322"/>
      <c r="I322"/>
      <c r="J322"/>
      <c r="K322"/>
      <c r="L322"/>
    </row>
    <row r="323" spans="1:12" ht="22.5" customHeight="1">
      <c r="A323"/>
      <c r="B323"/>
      <c r="C323"/>
      <c r="D323"/>
      <c r="E323"/>
      <c r="F323"/>
      <c r="G323"/>
      <c r="H323"/>
      <c r="I323"/>
      <c r="J323"/>
      <c r="K323"/>
      <c r="L323"/>
    </row>
    <row r="324" spans="1:12" ht="22.5" customHeight="1">
      <c r="A324" s="6"/>
      <c r="C324" s="1"/>
      <c r="D324" s="29"/>
      <c r="E324" s="10"/>
      <c r="F324"/>
      <c r="G324"/>
      <c r="H324"/>
      <c r="I324"/>
      <c r="J324"/>
      <c r="K324"/>
      <c r="L324"/>
    </row>
    <row r="325" spans="1:12" ht="22.5" customHeight="1">
      <c r="A325"/>
      <c r="B325"/>
      <c r="C325"/>
      <c r="D325"/>
      <c r="E325"/>
      <c r="F325"/>
      <c r="G325"/>
      <c r="H325"/>
      <c r="I325"/>
      <c r="J325"/>
      <c r="K325"/>
      <c r="L325"/>
    </row>
    <row r="326" spans="1:12" ht="22.5" customHeight="1">
      <c r="A326"/>
      <c r="B326"/>
      <c r="C326"/>
      <c r="D326"/>
      <c r="E326"/>
      <c r="F326"/>
      <c r="G326"/>
      <c r="H326"/>
      <c r="I326"/>
      <c r="J326"/>
      <c r="K326"/>
      <c r="L326"/>
    </row>
    <row r="327" spans="1:12" ht="22.5" customHeight="1">
      <c r="A327"/>
      <c r="B327"/>
      <c r="C327"/>
      <c r="D327"/>
      <c r="E327"/>
      <c r="F327"/>
      <c r="G327"/>
      <c r="H327"/>
      <c r="I327"/>
      <c r="J327"/>
      <c r="K327"/>
      <c r="L327"/>
    </row>
    <row r="328" spans="1:12" ht="22.5" customHeight="1">
      <c r="A328"/>
      <c r="B328"/>
      <c r="C328"/>
      <c r="D328"/>
      <c r="E328"/>
      <c r="F328"/>
      <c r="G328"/>
      <c r="H328"/>
      <c r="I328"/>
      <c r="J328"/>
      <c r="K328"/>
      <c r="L328"/>
    </row>
    <row r="329" spans="1:12" ht="22.5" customHeight="1">
      <c r="A329"/>
      <c r="B329"/>
      <c r="C329"/>
      <c r="D329"/>
      <c r="E329"/>
      <c r="F329"/>
      <c r="G329"/>
      <c r="H329"/>
      <c r="I329"/>
      <c r="J329"/>
      <c r="K329"/>
      <c r="L329"/>
    </row>
    <row r="330" spans="1:12" ht="22.5" customHeight="1">
      <c r="A330"/>
      <c r="B330"/>
      <c r="C330"/>
      <c r="D330"/>
      <c r="E330"/>
      <c r="F330"/>
      <c r="G330"/>
      <c r="H330"/>
      <c r="I330"/>
      <c r="J330"/>
      <c r="K330"/>
      <c r="L330"/>
    </row>
    <row r="331" spans="1:12" ht="22.5" customHeight="1">
      <c r="A331"/>
      <c r="B331"/>
      <c r="C331"/>
      <c r="D331"/>
      <c r="E331"/>
      <c r="F331"/>
      <c r="G331"/>
      <c r="H331"/>
      <c r="I331"/>
      <c r="J331"/>
      <c r="K331"/>
      <c r="L331"/>
    </row>
    <row r="332" spans="1:12" ht="22.5" customHeight="1">
      <c r="A332"/>
      <c r="B332"/>
      <c r="C332"/>
      <c r="D332"/>
      <c r="E332"/>
      <c r="F332"/>
      <c r="G332"/>
      <c r="H332"/>
      <c r="I332"/>
      <c r="J332"/>
      <c r="K332"/>
      <c r="L332"/>
    </row>
    <row r="333" spans="1:12" ht="22.5" customHeight="1">
      <c r="A333" s="6"/>
      <c r="C333" s="1"/>
      <c r="D333" s="29"/>
      <c r="E333" s="10"/>
      <c r="F333"/>
      <c r="G333"/>
      <c r="H333"/>
      <c r="I333"/>
      <c r="J333"/>
      <c r="K333"/>
      <c r="L333"/>
    </row>
    <row r="334" spans="1:12" ht="22.5" customHeight="1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ht="22.5" customHeight="1">
      <c r="A335"/>
      <c r="B335"/>
      <c r="C335"/>
      <c r="D335"/>
      <c r="E335"/>
      <c r="F335"/>
      <c r="G335"/>
      <c r="H335"/>
      <c r="I335"/>
      <c r="J335"/>
      <c r="K335"/>
      <c r="L335"/>
    </row>
    <row r="336" spans="1:12" ht="22.5" customHeight="1">
      <c r="A336"/>
      <c r="B336"/>
      <c r="C336"/>
      <c r="D336"/>
      <c r="E336"/>
      <c r="F336"/>
      <c r="G336"/>
      <c r="H336"/>
      <c r="I336"/>
      <c r="J336"/>
      <c r="K336"/>
      <c r="L336"/>
    </row>
    <row r="337" customFormat="1" ht="22.5" customHeight="1"/>
    <row r="338" customFormat="1" ht="22.5" customHeight="1"/>
    <row r="339" customFormat="1" ht="22.5" customHeight="1"/>
    <row r="340" customFormat="1" ht="22.5" customHeight="1"/>
    <row r="341" customFormat="1" ht="22.5" customHeight="1"/>
    <row r="342" customFormat="1" ht="22.5" customHeight="1"/>
    <row r="343" customFormat="1" ht="22.5" customHeight="1"/>
    <row r="344" customFormat="1" ht="22.5" customHeight="1"/>
    <row r="345" customFormat="1" ht="22.5" customHeight="1"/>
    <row r="346" customFormat="1" ht="22.5" customHeight="1"/>
    <row r="347" customFormat="1" ht="22.5" customHeight="1"/>
    <row r="348" customFormat="1" ht="22.5" customHeight="1"/>
    <row r="349" customFormat="1" ht="22.5" customHeight="1"/>
    <row r="350" customFormat="1" ht="22.5" customHeight="1"/>
    <row r="351" customFormat="1" ht="22.5" customHeight="1"/>
    <row r="352" customFormat="1" ht="22.5" customHeight="1"/>
    <row r="353" spans="1:18" ht="22.5" customHeight="1">
      <c r="A353"/>
      <c r="B353"/>
      <c r="C353"/>
      <c r="D353"/>
      <c r="E353"/>
      <c r="F353"/>
      <c r="G353"/>
      <c r="H353"/>
      <c r="I353"/>
      <c r="J353"/>
      <c r="K353"/>
      <c r="L353"/>
    </row>
    <row r="354" spans="1:18" ht="22.5" customHeight="1">
      <c r="A354" s="6"/>
      <c r="C354" s="1"/>
      <c r="D354" s="29"/>
      <c r="E354" s="10"/>
      <c r="F354"/>
      <c r="G354"/>
      <c r="H354"/>
      <c r="I354"/>
      <c r="J354"/>
      <c r="K354"/>
      <c r="L354"/>
    </row>
    <row r="355" spans="1:18" ht="22.5" customHeight="1">
      <c r="A355"/>
      <c r="B355"/>
      <c r="C355"/>
      <c r="D355"/>
      <c r="E355"/>
      <c r="F355"/>
      <c r="G355"/>
      <c r="H355"/>
      <c r="I355"/>
      <c r="J355"/>
      <c r="K355"/>
      <c r="L355"/>
    </row>
    <row r="356" spans="1:18" ht="22.5" customHeight="1">
      <c r="A356"/>
      <c r="B356"/>
      <c r="C356"/>
      <c r="D356"/>
      <c r="E356"/>
      <c r="F356"/>
      <c r="G356"/>
      <c r="H356"/>
      <c r="I356"/>
      <c r="J356"/>
      <c r="K356"/>
      <c r="L356"/>
    </row>
    <row r="357" spans="1:18" ht="22.5" customHeight="1">
      <c r="A357"/>
      <c r="B357"/>
      <c r="C357"/>
      <c r="D357"/>
      <c r="E357"/>
      <c r="F357"/>
      <c r="G357"/>
      <c r="H357"/>
      <c r="I357"/>
      <c r="J357"/>
      <c r="K357"/>
      <c r="L357"/>
    </row>
    <row r="358" spans="1:18" ht="22.5" customHeight="1">
      <c r="A358"/>
      <c r="B358"/>
      <c r="C358"/>
      <c r="D358"/>
      <c r="E358"/>
      <c r="F358"/>
      <c r="G358"/>
      <c r="H358"/>
      <c r="I358"/>
      <c r="J358"/>
      <c r="K358"/>
      <c r="L358"/>
    </row>
    <row r="359" spans="1:18" ht="22.5" customHeight="1">
      <c r="A359"/>
      <c r="B359"/>
      <c r="C359"/>
      <c r="D359"/>
      <c r="E359"/>
      <c r="F359"/>
      <c r="G359"/>
      <c r="H359"/>
      <c r="I359"/>
      <c r="J359"/>
      <c r="K359"/>
      <c r="L359"/>
    </row>
    <row r="360" spans="1:18" ht="22.5" customHeight="1">
      <c r="A360"/>
      <c r="B360"/>
      <c r="C360"/>
      <c r="D360"/>
      <c r="E360"/>
      <c r="F360"/>
      <c r="G360"/>
      <c r="H360"/>
      <c r="I360"/>
      <c r="J360"/>
      <c r="K360"/>
      <c r="L360"/>
    </row>
    <row r="361" spans="1:18" ht="22.5" customHeight="1">
      <c r="A361"/>
      <c r="B361"/>
      <c r="C361"/>
      <c r="D361"/>
      <c r="E361"/>
      <c r="F361"/>
      <c r="G361"/>
      <c r="H361"/>
      <c r="I361"/>
      <c r="J361"/>
      <c r="K361"/>
      <c r="L361"/>
    </row>
    <row r="362" spans="1:18" ht="22.5" customHeight="1"/>
    <row r="363" spans="1:18" ht="22.5" customHeight="1"/>
    <row r="364" spans="1:18" ht="22.5" customHeight="1"/>
    <row r="365" spans="1:18" ht="22.5" customHeight="1"/>
    <row r="366" spans="1:18" ht="22.5" customHeight="1"/>
    <row r="367" spans="1:18" ht="22.5" customHeight="1">
      <c r="M367" s="6"/>
      <c r="N367" s="1"/>
      <c r="O367" s="1"/>
      <c r="P367" s="29"/>
      <c r="Q367" s="10"/>
      <c r="R367" s="11"/>
    </row>
    <row r="368" spans="1:18" ht="22.5" customHeight="1"/>
    <row r="369" spans="13:18" ht="22.5" customHeight="1"/>
    <row r="370" spans="13:18" ht="22.5" customHeight="1"/>
    <row r="371" spans="13:18" ht="22.5" customHeight="1"/>
    <row r="372" spans="13:18" ht="22.5" customHeight="1"/>
    <row r="373" spans="13:18" ht="22.5" customHeight="1"/>
    <row r="374" spans="13:18" ht="22.5" customHeight="1"/>
    <row r="375" spans="13:18" ht="22.5" customHeight="1"/>
    <row r="376" spans="13:18" ht="22.5" customHeight="1">
      <c r="M376" s="6"/>
      <c r="N376" s="1"/>
      <c r="O376" s="1"/>
      <c r="P376" s="29"/>
      <c r="Q376" s="10"/>
      <c r="R376" s="11"/>
    </row>
    <row r="377" spans="13:18" ht="22.5" customHeight="1"/>
    <row r="378" spans="13:18" ht="22.5" customHeight="1"/>
    <row r="379" spans="13:18" ht="22.5" customHeight="1"/>
    <row r="380" spans="13:18" ht="22.5" customHeight="1"/>
    <row r="381" spans="13:18" ht="22.5" customHeight="1"/>
    <row r="382" spans="13:18" ht="22.5" customHeight="1"/>
    <row r="383" spans="13:18" ht="22.5" customHeight="1"/>
    <row r="384" spans="13:18" ht="22.5" customHeight="1"/>
    <row r="385" spans="13:18" ht="22.5" customHeight="1"/>
    <row r="386" spans="13:18" ht="22.5" customHeight="1"/>
    <row r="387" spans="13:18" ht="22.5" customHeight="1"/>
    <row r="388" spans="13:18" ht="22.5" customHeight="1"/>
    <row r="389" spans="13:18" ht="22.5" customHeight="1">
      <c r="M389" s="6"/>
      <c r="N389" s="1"/>
      <c r="O389" s="1"/>
      <c r="P389" s="29"/>
      <c r="Q389" s="10"/>
      <c r="R389" s="11"/>
    </row>
    <row r="390" spans="13:18" ht="22.5" customHeight="1"/>
    <row r="391" spans="13:18" ht="22.5" customHeight="1"/>
    <row r="392" spans="13:18" ht="22.5" customHeight="1">
      <c r="M392" s="6"/>
      <c r="N392" s="1"/>
      <c r="O392" s="1"/>
      <c r="P392" s="29"/>
      <c r="Q392" s="10"/>
      <c r="R392" s="11"/>
    </row>
    <row r="393" spans="13:18" ht="22.5" customHeight="1"/>
    <row r="394" spans="13:18" ht="22.5" customHeight="1"/>
    <row r="395" spans="13:18" ht="22.5" customHeight="1"/>
    <row r="396" spans="13:18" ht="22.5" customHeight="1">
      <c r="M396" s="6"/>
      <c r="N396" s="1"/>
      <c r="O396" s="1"/>
      <c r="P396" s="29"/>
      <c r="Q396" s="10"/>
      <c r="R396" s="11"/>
    </row>
    <row r="397" spans="13:18" ht="22.5" customHeight="1"/>
    <row r="398" spans="13:18" ht="22.5" customHeight="1"/>
    <row r="399" spans="13:18" ht="22.5" customHeight="1">
      <c r="M399" s="6"/>
      <c r="N399" s="1"/>
      <c r="O399" s="1"/>
      <c r="P399" s="29"/>
      <c r="Q399" s="10"/>
      <c r="R399" s="11"/>
    </row>
    <row r="400" spans="13:18" ht="22.5" customHeight="1"/>
    <row r="401" spans="13:18" ht="22.5" customHeight="1"/>
    <row r="402" spans="13:18" ht="22.5" customHeight="1"/>
    <row r="403" spans="13:18" ht="22.5" customHeight="1"/>
    <row r="404" spans="13:18" ht="22.5" customHeight="1"/>
    <row r="405" spans="13:18" ht="22.5" customHeight="1">
      <c r="M405" s="6"/>
      <c r="N405" s="1"/>
      <c r="O405" s="1"/>
      <c r="P405" s="29"/>
      <c r="Q405" s="10"/>
      <c r="R405" s="11"/>
    </row>
    <row r="406" spans="13:18" ht="22.5" customHeight="1"/>
    <row r="407" spans="13:18" ht="22.5" customHeight="1"/>
    <row r="408" spans="13:18" ht="22.5" customHeight="1"/>
    <row r="409" spans="13:18" ht="22.5" customHeight="1"/>
    <row r="410" spans="13:18" ht="22.5" customHeight="1"/>
    <row r="411" spans="13:18" ht="22.5" customHeight="1"/>
    <row r="412" spans="13:18" ht="22.5" customHeight="1"/>
    <row r="413" spans="13:18" ht="22.5" customHeight="1"/>
    <row r="414" spans="13:18" ht="22.5" customHeight="1">
      <c r="M414" s="6"/>
      <c r="N414" s="1"/>
      <c r="O414" s="1"/>
      <c r="P414" s="29"/>
      <c r="Q414" s="10"/>
      <c r="R414" s="11"/>
    </row>
    <row r="415" spans="13:18" ht="22.5" customHeight="1"/>
    <row r="416" spans="13:18" ht="22.5" customHeight="1"/>
    <row r="417" spans="13:18" ht="22.5" customHeight="1"/>
    <row r="418" spans="13:18" ht="22.5" customHeight="1"/>
    <row r="419" spans="13:18" ht="22.5" customHeight="1"/>
    <row r="420" spans="13:18" ht="22.5" customHeight="1"/>
    <row r="421" spans="13:18" ht="22.5" customHeight="1"/>
    <row r="422" spans="13:18" ht="22.5" customHeight="1"/>
    <row r="423" spans="13:18" ht="22.5" customHeight="1"/>
    <row r="424" spans="13:18" ht="22.5" customHeight="1">
      <c r="M424" s="6"/>
      <c r="N424" s="1"/>
      <c r="O424" s="1"/>
      <c r="P424" s="29"/>
      <c r="Q424" s="10"/>
      <c r="R424" s="11"/>
    </row>
    <row r="425" spans="13:18" ht="22.5" customHeight="1"/>
    <row r="426" spans="13:18" ht="22.5" customHeight="1"/>
    <row r="427" spans="13:18" ht="22.5" customHeight="1"/>
    <row r="428" spans="13:18" ht="22.5" customHeight="1"/>
    <row r="429" spans="13:18" ht="22.5" customHeight="1"/>
    <row r="430" spans="13:18" ht="22.5" customHeight="1"/>
    <row r="431" spans="13:18" ht="22.5" customHeight="1"/>
    <row r="432" spans="13:18" ht="22.5" customHeight="1"/>
    <row r="433" spans="13:18" ht="22.5" customHeight="1"/>
    <row r="434" spans="13:18" ht="22.5" customHeight="1"/>
    <row r="435" spans="13:18" ht="22.5" customHeight="1"/>
    <row r="436" spans="13:18" ht="22.5" customHeight="1"/>
    <row r="437" spans="13:18" ht="22.5" customHeight="1"/>
    <row r="438" spans="13:18" ht="22.5" customHeight="1"/>
    <row r="439" spans="13:18" ht="22.5" customHeight="1"/>
    <row r="440" spans="13:18" ht="22.5" customHeight="1"/>
    <row r="441" spans="13:18" ht="22.5" customHeight="1">
      <c r="M441" s="6"/>
      <c r="N441" s="1"/>
      <c r="O441" s="1"/>
      <c r="P441" s="29"/>
      <c r="Q441" s="10"/>
      <c r="R441" s="11"/>
    </row>
    <row r="442" spans="13:18" ht="22.5" customHeight="1"/>
    <row r="443" spans="13:18" ht="22.5" customHeight="1"/>
    <row r="444" spans="13:18" ht="22.5" customHeight="1"/>
    <row r="445" spans="13:18" ht="22.5" customHeight="1">
      <c r="M445" s="6"/>
      <c r="N445" s="1"/>
      <c r="O445" s="1"/>
      <c r="P445" s="29"/>
      <c r="Q445" s="10"/>
      <c r="R445" s="11"/>
    </row>
    <row r="446" spans="13:18" ht="22.5" customHeight="1"/>
    <row r="447" spans="13:18" ht="22.5" customHeight="1"/>
    <row r="448" spans="13:18" ht="22.5" customHeight="1"/>
    <row r="449" spans="13:18" ht="22.5" customHeight="1">
      <c r="M449" s="6"/>
      <c r="N449" s="1"/>
      <c r="O449" s="1"/>
      <c r="P449" s="29"/>
      <c r="Q449" s="10"/>
      <c r="R449" s="11"/>
    </row>
  </sheetData>
  <mergeCells count="12">
    <mergeCell ref="D20:E20"/>
    <mergeCell ref="A3:A4"/>
    <mergeCell ref="A5:A7"/>
    <mergeCell ref="A8:A9"/>
    <mergeCell ref="A10:A11"/>
    <mergeCell ref="A12:A14"/>
    <mergeCell ref="B16:B20"/>
    <mergeCell ref="A1:L1"/>
    <mergeCell ref="D16:E16"/>
    <mergeCell ref="D17:E17"/>
    <mergeCell ref="D18:E18"/>
    <mergeCell ref="D19:E19"/>
  </mergeCells>
  <phoneticPr fontId="3" type="noConversion"/>
  <pageMargins left="0.75" right="0.75" top="1" bottom="1" header="0.51180555555555596" footer="0.51180555555555596"/>
  <pageSetup paperSize="9" scale="82" orientation="landscape"/>
  <colBreaks count="1" manualBreakCount="1">
    <brk id="12" max="1048575" man="1"/>
  </col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2"/>
  <sheetViews>
    <sheetView workbookViewId="0">
      <selection activeCell="L11" sqref="J3:J11 L3:L11"/>
    </sheetView>
  </sheetViews>
  <sheetFormatPr defaultColWidth="9" defaultRowHeight="13.5"/>
  <cols>
    <col min="1" max="1" width="18.625" style="1" customWidth="1"/>
    <col min="2" max="2" width="8.125" style="1" customWidth="1"/>
    <col min="3" max="3" width="44.125" style="2" customWidth="1"/>
    <col min="4" max="4" width="9.125" style="1" customWidth="1"/>
    <col min="5" max="5" width="10.625" style="1" customWidth="1"/>
    <col min="6" max="6" width="12.625" style="1" hidden="1" customWidth="1"/>
    <col min="7" max="7" width="8.375" style="1" customWidth="1"/>
    <col min="8" max="8" width="9.5" style="1" customWidth="1"/>
    <col min="9" max="9" width="10" style="1" customWidth="1"/>
    <col min="10" max="10" width="12.125" style="1" customWidth="1"/>
    <col min="11" max="11" width="9.375" style="3" customWidth="1"/>
    <col min="12" max="12" width="42.125" style="4" customWidth="1"/>
  </cols>
  <sheetData>
    <row r="1" spans="1:12" ht="33.6" customHeight="1">
      <c r="A1" s="673" t="s">
        <v>3096</v>
      </c>
      <c r="B1" s="673"/>
      <c r="C1" s="673"/>
      <c r="D1" s="673"/>
      <c r="E1" s="673"/>
      <c r="F1" s="674"/>
      <c r="G1" s="674"/>
      <c r="H1" s="674"/>
      <c r="I1" s="674"/>
      <c r="J1" s="674"/>
      <c r="K1" s="673"/>
      <c r="L1" s="673"/>
    </row>
    <row r="2" spans="1:12" ht="22.5" customHeight="1">
      <c r="A2" s="117" t="s">
        <v>3</v>
      </c>
      <c r="B2" s="117" t="s">
        <v>4</v>
      </c>
      <c r="C2" s="118" t="s">
        <v>5</v>
      </c>
      <c r="D2" s="117" t="s">
        <v>6</v>
      </c>
      <c r="E2" s="117" t="s">
        <v>7</v>
      </c>
      <c r="F2" s="119" t="s">
        <v>1584</v>
      </c>
      <c r="G2" s="120" t="s">
        <v>10</v>
      </c>
      <c r="H2" s="120" t="s">
        <v>1586</v>
      </c>
      <c r="I2" s="120" t="s">
        <v>3079</v>
      </c>
      <c r="J2" s="24" t="s">
        <v>3080</v>
      </c>
      <c r="K2" s="128" t="s">
        <v>3081</v>
      </c>
      <c r="L2" s="128" t="s">
        <v>13</v>
      </c>
    </row>
    <row r="3" spans="1:12" ht="22.5" customHeight="1">
      <c r="A3" s="660" t="s">
        <v>1947</v>
      </c>
      <c r="B3" s="122">
        <v>4</v>
      </c>
      <c r="C3" s="188" t="s">
        <v>1948</v>
      </c>
      <c r="D3" s="188" t="s">
        <v>1949</v>
      </c>
      <c r="E3" s="189" t="s">
        <v>1950</v>
      </c>
      <c r="F3" s="52"/>
      <c r="G3" s="52">
        <v>1370</v>
      </c>
      <c r="H3" s="264">
        <v>500</v>
      </c>
      <c r="I3" s="52">
        <v>500</v>
      </c>
      <c r="J3" s="52">
        <f>AVERAGE(H3:I3)</f>
        <v>500</v>
      </c>
      <c r="K3" s="52">
        <v>60</v>
      </c>
      <c r="L3" s="58" t="s">
        <v>129</v>
      </c>
    </row>
    <row r="4" spans="1:12" ht="22.5" customHeight="1">
      <c r="A4" s="660"/>
      <c r="B4" s="124">
        <v>3</v>
      </c>
      <c r="C4" s="190" t="s">
        <v>1952</v>
      </c>
      <c r="D4" s="190" t="s">
        <v>1953</v>
      </c>
      <c r="E4" s="189" t="s">
        <v>1954</v>
      </c>
      <c r="F4" s="52"/>
      <c r="G4" s="52">
        <v>880</v>
      </c>
      <c r="H4" s="62">
        <v>400</v>
      </c>
      <c r="I4" s="52">
        <v>300</v>
      </c>
      <c r="J4" s="52">
        <f t="shared" ref="J4" si="0">AVERAGE(H4:I4)</f>
        <v>350</v>
      </c>
      <c r="K4" s="52">
        <v>25</v>
      </c>
      <c r="L4" s="30" t="s">
        <v>1604</v>
      </c>
    </row>
    <row r="5" spans="1:12" ht="22.5" customHeight="1">
      <c r="A5" s="188" t="s">
        <v>1956</v>
      </c>
      <c r="B5" s="122">
        <v>4</v>
      </c>
      <c r="C5" s="190" t="s">
        <v>1957</v>
      </c>
      <c r="D5" s="191" t="s">
        <v>1958</v>
      </c>
      <c r="E5" s="189" t="s">
        <v>1959</v>
      </c>
      <c r="F5" s="52"/>
      <c r="G5" s="52">
        <v>1020</v>
      </c>
      <c r="H5" s="62">
        <v>600</v>
      </c>
      <c r="I5" s="52">
        <v>700</v>
      </c>
      <c r="J5" s="52">
        <f t="shared" ref="J5" si="1">AVERAGE(H5:I5)</f>
        <v>650</v>
      </c>
      <c r="K5" s="52">
        <v>11</v>
      </c>
      <c r="L5" s="58" t="s">
        <v>129</v>
      </c>
    </row>
    <row r="6" spans="1:12" ht="22.5" customHeight="1">
      <c r="A6" s="188" t="s">
        <v>1961</v>
      </c>
      <c r="B6" s="122">
        <v>3</v>
      </c>
      <c r="C6" s="190" t="s">
        <v>1962</v>
      </c>
      <c r="D6" s="190" t="s">
        <v>1963</v>
      </c>
      <c r="E6" s="189" t="s">
        <v>1964</v>
      </c>
      <c r="F6" s="52"/>
      <c r="G6" s="52">
        <v>1420</v>
      </c>
      <c r="H6" s="7">
        <v>500</v>
      </c>
      <c r="I6" s="52">
        <v>700</v>
      </c>
      <c r="J6" s="52">
        <f t="shared" ref="J6:J11" si="2">AVERAGE(H6:I6)</f>
        <v>600</v>
      </c>
      <c r="K6" s="52">
        <v>28</v>
      </c>
      <c r="L6" s="58" t="s">
        <v>1617</v>
      </c>
    </row>
    <row r="7" spans="1:12" ht="22.5" customHeight="1">
      <c r="A7" s="188" t="s">
        <v>1966</v>
      </c>
      <c r="B7" s="122">
        <v>4</v>
      </c>
      <c r="C7" s="190" t="s">
        <v>1967</v>
      </c>
      <c r="D7" s="191" t="s">
        <v>1968</v>
      </c>
      <c r="E7" s="189" t="s">
        <v>1969</v>
      </c>
      <c r="F7" s="52"/>
      <c r="G7" s="52">
        <v>1100</v>
      </c>
      <c r="H7" s="247">
        <v>400</v>
      </c>
      <c r="I7" s="52">
        <v>500</v>
      </c>
      <c r="J7" s="52">
        <f t="shared" si="2"/>
        <v>450</v>
      </c>
      <c r="K7" s="52">
        <v>34</v>
      </c>
      <c r="L7" s="58" t="s">
        <v>1612</v>
      </c>
    </row>
    <row r="8" spans="1:12" ht="22.5" customHeight="1">
      <c r="A8" s="660" t="s">
        <v>1971</v>
      </c>
      <c r="B8" s="122">
        <v>3</v>
      </c>
      <c r="C8" s="190" t="s">
        <v>1972</v>
      </c>
      <c r="D8" s="191" t="s">
        <v>1973</v>
      </c>
      <c r="E8" s="189" t="s">
        <v>1974</v>
      </c>
      <c r="F8" s="52"/>
      <c r="G8" s="52">
        <v>774</v>
      </c>
      <c r="H8" s="264">
        <v>400</v>
      </c>
      <c r="I8" s="52">
        <v>400</v>
      </c>
      <c r="J8" s="52">
        <f t="shared" si="2"/>
        <v>400</v>
      </c>
      <c r="K8" s="52">
        <v>43</v>
      </c>
      <c r="L8" s="58" t="s">
        <v>195</v>
      </c>
    </row>
    <row r="9" spans="1:12" ht="22.5" customHeight="1">
      <c r="A9" s="660"/>
      <c r="B9" s="122">
        <v>4</v>
      </c>
      <c r="C9" s="190" t="s">
        <v>1976</v>
      </c>
      <c r="D9" s="191" t="s">
        <v>1977</v>
      </c>
      <c r="E9" s="189" t="s">
        <v>1978</v>
      </c>
      <c r="F9" s="7"/>
      <c r="G9" s="7">
        <v>600</v>
      </c>
      <c r="H9" s="7">
        <v>300</v>
      </c>
      <c r="I9" s="7">
        <v>300</v>
      </c>
      <c r="J9" s="52">
        <f t="shared" si="2"/>
        <v>300</v>
      </c>
      <c r="K9" s="7">
        <v>40</v>
      </c>
      <c r="L9" s="59" t="s">
        <v>1649</v>
      </c>
    </row>
    <row r="10" spans="1:12" ht="22.5" customHeight="1">
      <c r="A10" s="660" t="s">
        <v>1980</v>
      </c>
      <c r="B10" s="122">
        <v>4</v>
      </c>
      <c r="C10" s="190" t="s">
        <v>1981</v>
      </c>
      <c r="D10" s="191" t="s">
        <v>1982</v>
      </c>
      <c r="E10" s="189" t="s">
        <v>1983</v>
      </c>
      <c r="F10" s="7"/>
      <c r="G10" s="7">
        <v>1000</v>
      </c>
      <c r="H10" s="7">
        <v>500</v>
      </c>
      <c r="I10" s="7">
        <v>800</v>
      </c>
      <c r="J10" s="52">
        <f t="shared" si="2"/>
        <v>650</v>
      </c>
      <c r="K10" s="7">
        <v>16</v>
      </c>
      <c r="L10" s="59" t="s">
        <v>3097</v>
      </c>
    </row>
    <row r="11" spans="1:12" ht="22.5" customHeight="1">
      <c r="A11" s="660"/>
      <c r="B11" s="122">
        <v>3</v>
      </c>
      <c r="C11" s="190" t="s">
        <v>1986</v>
      </c>
      <c r="D11" s="191" t="s">
        <v>1987</v>
      </c>
      <c r="E11" s="189" t="s">
        <v>1988</v>
      </c>
      <c r="F11" s="52"/>
      <c r="G11" s="52">
        <v>1500</v>
      </c>
      <c r="H11" s="7">
        <v>500</v>
      </c>
      <c r="I11" s="52">
        <v>300</v>
      </c>
      <c r="J11" s="52">
        <f t="shared" si="2"/>
        <v>400</v>
      </c>
      <c r="K11" s="52">
        <v>16</v>
      </c>
      <c r="L11" s="58" t="s">
        <v>129</v>
      </c>
    </row>
    <row r="12" spans="1:12" ht="22.5" customHeight="1">
      <c r="A12"/>
      <c r="B12" s="108"/>
      <c r="C12"/>
      <c r="D12"/>
      <c r="E12"/>
      <c r="F12"/>
      <c r="G12"/>
      <c r="H12"/>
      <c r="I12"/>
      <c r="J12"/>
      <c r="K12"/>
      <c r="L12"/>
    </row>
    <row r="13" spans="1:12" ht="22.5" customHeight="1">
      <c r="A13"/>
      <c r="B13" s="666" t="s">
        <v>3082</v>
      </c>
      <c r="C13" s="127" t="s">
        <v>3083</v>
      </c>
      <c r="D13" s="664">
        <v>9</v>
      </c>
      <c r="E13" s="664"/>
      <c r="F13"/>
      <c r="G13"/>
      <c r="H13"/>
      <c r="I13"/>
      <c r="J13"/>
      <c r="K13"/>
      <c r="L13"/>
    </row>
    <row r="14" spans="1:12" ht="22.5" customHeight="1">
      <c r="A14"/>
      <c r="B14" s="666"/>
      <c r="C14" s="127" t="s">
        <v>3084</v>
      </c>
      <c r="D14" s="664">
        <v>9</v>
      </c>
      <c r="E14" s="664"/>
      <c r="F14"/>
      <c r="G14"/>
      <c r="H14"/>
      <c r="I14"/>
      <c r="J14"/>
      <c r="K14"/>
      <c r="L14"/>
    </row>
    <row r="15" spans="1:12" ht="22.5" customHeight="1">
      <c r="A15"/>
      <c r="B15" s="666"/>
      <c r="C15" s="127" t="s">
        <v>3085</v>
      </c>
      <c r="D15" s="664">
        <v>0</v>
      </c>
      <c r="E15" s="664"/>
      <c r="F15"/>
      <c r="G15"/>
      <c r="H15"/>
      <c r="I15"/>
      <c r="J15"/>
      <c r="K15"/>
      <c r="L15"/>
    </row>
    <row r="16" spans="1:12" ht="22.5" customHeight="1">
      <c r="A16"/>
      <c r="B16" s="666"/>
      <c r="C16" s="127" t="s">
        <v>3086</v>
      </c>
      <c r="D16" s="669">
        <v>1</v>
      </c>
      <c r="E16" s="665"/>
      <c r="F16"/>
      <c r="G16"/>
      <c r="H16"/>
      <c r="I16"/>
      <c r="J16"/>
      <c r="K16"/>
      <c r="L16"/>
    </row>
    <row r="17" spans="2:5" customFormat="1" ht="22.5" customHeight="1">
      <c r="B17" s="666"/>
      <c r="C17" s="127" t="s">
        <v>3087</v>
      </c>
      <c r="D17" s="664">
        <f>SUM(J3:J11)</f>
        <v>4300</v>
      </c>
      <c r="E17" s="664"/>
    </row>
    <row r="18" spans="2:5" customFormat="1" ht="22.5" customHeight="1">
      <c r="B18" s="108"/>
    </row>
    <row r="19" spans="2:5" customFormat="1" ht="22.5" customHeight="1">
      <c r="B19" s="108"/>
    </row>
    <row r="20" spans="2:5" customFormat="1" ht="22.5" customHeight="1">
      <c r="B20" s="108"/>
    </row>
    <row r="21" spans="2:5" customFormat="1" ht="22.5" customHeight="1">
      <c r="B21" s="108"/>
    </row>
    <row r="22" spans="2:5" customFormat="1" ht="22.5" customHeight="1">
      <c r="B22" s="108"/>
    </row>
    <row r="23" spans="2:5" customFormat="1" ht="22.5" customHeight="1">
      <c r="B23" s="108"/>
    </row>
    <row r="24" spans="2:5" customFormat="1" ht="22.5" customHeight="1">
      <c r="B24" s="108"/>
    </row>
    <row r="25" spans="2:5" customFormat="1" ht="22.5" customHeight="1">
      <c r="B25" s="108"/>
    </row>
    <row r="26" spans="2:5" customFormat="1" ht="22.5" customHeight="1">
      <c r="B26" s="108"/>
    </row>
    <row r="27" spans="2:5" customFormat="1" ht="22.5" customHeight="1">
      <c r="B27" s="108"/>
    </row>
    <row r="28" spans="2:5" customFormat="1" ht="22.5" customHeight="1">
      <c r="B28" s="108"/>
    </row>
    <row r="29" spans="2:5" customFormat="1" ht="22.5" customHeight="1">
      <c r="B29" s="108"/>
    </row>
    <row r="30" spans="2:5" customFormat="1" ht="22.5" customHeight="1">
      <c r="B30" s="108"/>
    </row>
    <row r="31" spans="2:5" customFormat="1" ht="22.5" customHeight="1">
      <c r="B31" s="108"/>
    </row>
    <row r="32" spans="2:5" customFormat="1" ht="22.5" customHeight="1">
      <c r="B32" s="108"/>
    </row>
    <row r="33" spans="2:2" customFormat="1" ht="22.5" customHeight="1">
      <c r="B33" s="108"/>
    </row>
    <row r="34" spans="2:2" customFormat="1" ht="22.5" customHeight="1">
      <c r="B34" s="108"/>
    </row>
    <row r="35" spans="2:2" customFormat="1" ht="22.5" customHeight="1">
      <c r="B35" s="108"/>
    </row>
    <row r="36" spans="2:2" customFormat="1" ht="22.5" customHeight="1">
      <c r="B36" s="108"/>
    </row>
    <row r="37" spans="2:2" customFormat="1" ht="22.5" customHeight="1">
      <c r="B37" s="108"/>
    </row>
    <row r="38" spans="2:2" customFormat="1" ht="22.5" customHeight="1">
      <c r="B38" s="108"/>
    </row>
    <row r="39" spans="2:2" customFormat="1" ht="22.5" customHeight="1">
      <c r="B39" s="108"/>
    </row>
    <row r="40" spans="2:2" customFormat="1" ht="22.5" customHeight="1">
      <c r="B40" s="108"/>
    </row>
    <row r="41" spans="2:2" customFormat="1" ht="22.5" customHeight="1">
      <c r="B41" s="108"/>
    </row>
    <row r="42" spans="2:2" customFormat="1" ht="22.5" customHeight="1">
      <c r="B42" s="108"/>
    </row>
    <row r="43" spans="2:2" customFormat="1" ht="22.5" customHeight="1">
      <c r="B43" s="108"/>
    </row>
    <row r="44" spans="2:2" customFormat="1" ht="22.5" customHeight="1">
      <c r="B44" s="108"/>
    </row>
    <row r="45" spans="2:2" customFormat="1" ht="22.5" customHeight="1">
      <c r="B45" s="108"/>
    </row>
    <row r="46" spans="2:2" customFormat="1" ht="22.5" customHeight="1">
      <c r="B46" s="108"/>
    </row>
    <row r="47" spans="2:2" customFormat="1" ht="22.5" customHeight="1">
      <c r="B47" s="108"/>
    </row>
    <row r="48" spans="2:2" customFormat="1" ht="22.5" customHeight="1">
      <c r="B48" s="108"/>
    </row>
    <row r="49" spans="2:2" customFormat="1" ht="22.5" customHeight="1">
      <c r="B49" s="108"/>
    </row>
    <row r="50" spans="2:2" customFormat="1" ht="22.5" customHeight="1">
      <c r="B50" s="108"/>
    </row>
    <row r="51" spans="2:2" customFormat="1" ht="22.5" customHeight="1">
      <c r="B51" s="108"/>
    </row>
    <row r="52" spans="2:2" customFormat="1" ht="22.5" customHeight="1">
      <c r="B52" s="108"/>
    </row>
    <row r="53" spans="2:2" customFormat="1" ht="22.5" customHeight="1">
      <c r="B53" s="108"/>
    </row>
    <row r="54" spans="2:2" customFormat="1" ht="22.5" customHeight="1">
      <c r="B54" s="108"/>
    </row>
    <row r="55" spans="2:2" customFormat="1" ht="22.5" customHeight="1">
      <c r="B55" s="108"/>
    </row>
    <row r="56" spans="2:2" customFormat="1" ht="22.5" customHeight="1">
      <c r="B56" s="108"/>
    </row>
    <row r="57" spans="2:2" customFormat="1" ht="22.5" customHeight="1">
      <c r="B57" s="108"/>
    </row>
    <row r="58" spans="2:2" customFormat="1" ht="22.5" customHeight="1">
      <c r="B58" s="108"/>
    </row>
    <row r="59" spans="2:2" customFormat="1" ht="22.5" customHeight="1">
      <c r="B59" s="108"/>
    </row>
    <row r="60" spans="2:2" customFormat="1" ht="22.5" customHeight="1">
      <c r="B60" s="108"/>
    </row>
    <row r="61" spans="2:2" customFormat="1" ht="22.5" customHeight="1">
      <c r="B61" s="108"/>
    </row>
    <row r="62" spans="2:2" customFormat="1" ht="22.5" customHeight="1">
      <c r="B62" s="108"/>
    </row>
    <row r="63" spans="2:2" customFormat="1" ht="22.5" customHeight="1">
      <c r="B63" s="108"/>
    </row>
    <row r="64" spans="2:2" customFormat="1" ht="22.5" customHeight="1">
      <c r="B64" s="108"/>
    </row>
    <row r="65" spans="2:2" customFormat="1" ht="22.5" customHeight="1">
      <c r="B65" s="108"/>
    </row>
    <row r="66" spans="2:2" customFormat="1" ht="22.5" customHeight="1">
      <c r="B66" s="108"/>
    </row>
    <row r="67" spans="2:2" customFormat="1" ht="22.5" customHeight="1">
      <c r="B67" s="108"/>
    </row>
    <row r="68" spans="2:2" customFormat="1" ht="22.5" customHeight="1">
      <c r="B68" s="108"/>
    </row>
    <row r="69" spans="2:2" customFormat="1" ht="22.5" customHeight="1">
      <c r="B69" s="108"/>
    </row>
    <row r="70" spans="2:2" customFormat="1" ht="22.5" customHeight="1">
      <c r="B70" s="108"/>
    </row>
    <row r="71" spans="2:2" customFormat="1" ht="22.5" customHeight="1">
      <c r="B71" s="108"/>
    </row>
    <row r="72" spans="2:2" customFormat="1" ht="22.5" customHeight="1">
      <c r="B72" s="108"/>
    </row>
    <row r="73" spans="2:2" customFormat="1" ht="22.5" customHeight="1">
      <c r="B73" s="108"/>
    </row>
    <row r="74" spans="2:2" customFormat="1" ht="22.5" customHeight="1">
      <c r="B74" s="108"/>
    </row>
    <row r="75" spans="2:2" customFormat="1" ht="22.5" customHeight="1">
      <c r="B75" s="108"/>
    </row>
    <row r="76" spans="2:2" customFormat="1" ht="22.5" customHeight="1">
      <c r="B76" s="108"/>
    </row>
    <row r="77" spans="2:2" customFormat="1" ht="22.5" customHeight="1">
      <c r="B77" s="108"/>
    </row>
    <row r="78" spans="2:2" customFormat="1" ht="22.5" customHeight="1">
      <c r="B78" s="108"/>
    </row>
    <row r="79" spans="2:2" customFormat="1" ht="22.5" customHeight="1">
      <c r="B79" s="108"/>
    </row>
    <row r="80" spans="2:2" customFormat="1" ht="22.5" customHeight="1">
      <c r="B80" s="108"/>
    </row>
    <row r="81" spans="2:2" customFormat="1" ht="22.5" customHeight="1">
      <c r="B81" s="108"/>
    </row>
    <row r="82" spans="2:2" customFormat="1" ht="22.5" customHeight="1">
      <c r="B82" s="108"/>
    </row>
    <row r="83" spans="2:2" customFormat="1" ht="22.5" customHeight="1">
      <c r="B83" s="108"/>
    </row>
    <row r="84" spans="2:2" customFormat="1" ht="22.5" customHeight="1">
      <c r="B84" s="108"/>
    </row>
    <row r="85" spans="2:2" customFormat="1" ht="22.5" customHeight="1">
      <c r="B85" s="108"/>
    </row>
    <row r="86" spans="2:2" customFormat="1" ht="22.5" customHeight="1">
      <c r="B86" s="108"/>
    </row>
    <row r="87" spans="2:2" customFormat="1" ht="22.5" customHeight="1">
      <c r="B87" s="108"/>
    </row>
    <row r="88" spans="2:2" customFormat="1" ht="22.5" customHeight="1">
      <c r="B88" s="108"/>
    </row>
    <row r="89" spans="2:2" customFormat="1" ht="22.5" customHeight="1">
      <c r="B89" s="108"/>
    </row>
    <row r="90" spans="2:2" customFormat="1" ht="22.5" customHeight="1">
      <c r="B90" s="108"/>
    </row>
    <row r="91" spans="2:2" customFormat="1" ht="22.5" customHeight="1">
      <c r="B91" s="108"/>
    </row>
    <row r="92" spans="2:2" customFormat="1" ht="22.5" customHeight="1">
      <c r="B92" s="108"/>
    </row>
    <row r="93" spans="2:2" customFormat="1" ht="22.5" customHeight="1">
      <c r="B93" s="108"/>
    </row>
    <row r="94" spans="2:2" customFormat="1" ht="22.5" customHeight="1">
      <c r="B94" s="108"/>
    </row>
    <row r="95" spans="2:2" customFormat="1" ht="22.5" customHeight="1">
      <c r="B95" s="108"/>
    </row>
    <row r="96" spans="2:2" customFormat="1" ht="22.5" customHeight="1">
      <c r="B96" s="108"/>
    </row>
    <row r="97" spans="2:2" customFormat="1" ht="22.5" customHeight="1">
      <c r="B97" s="108"/>
    </row>
    <row r="98" spans="2:2" customFormat="1" ht="22.5" customHeight="1">
      <c r="B98" s="108"/>
    </row>
    <row r="99" spans="2:2" customFormat="1" ht="22.5" customHeight="1">
      <c r="B99" s="108"/>
    </row>
    <row r="100" spans="2:2" customFormat="1" ht="22.5" customHeight="1">
      <c r="B100" s="108"/>
    </row>
    <row r="101" spans="2:2" customFormat="1" ht="22.5" customHeight="1">
      <c r="B101" s="108"/>
    </row>
    <row r="102" spans="2:2" customFormat="1" ht="22.5" customHeight="1">
      <c r="B102" s="108"/>
    </row>
    <row r="103" spans="2:2" customFormat="1" ht="22.5" customHeight="1">
      <c r="B103" s="108"/>
    </row>
    <row r="104" spans="2:2" customFormat="1" ht="22.5" customHeight="1">
      <c r="B104" s="108"/>
    </row>
    <row r="105" spans="2:2" customFormat="1" ht="22.5" customHeight="1">
      <c r="B105" s="108"/>
    </row>
    <row r="106" spans="2:2" customFormat="1" ht="22.5" customHeight="1">
      <c r="B106" s="108"/>
    </row>
    <row r="107" spans="2:2" customFormat="1" ht="22.5" customHeight="1">
      <c r="B107" s="108"/>
    </row>
    <row r="108" spans="2:2" customFormat="1" ht="22.5" customHeight="1">
      <c r="B108" s="108"/>
    </row>
    <row r="109" spans="2:2" customFormat="1" ht="22.5" customHeight="1">
      <c r="B109" s="108"/>
    </row>
    <row r="110" spans="2:2" customFormat="1" ht="22.5" customHeight="1">
      <c r="B110" s="108"/>
    </row>
    <row r="111" spans="2:2" customFormat="1" ht="22.5" customHeight="1">
      <c r="B111" s="108"/>
    </row>
    <row r="112" spans="2:2" customFormat="1" ht="22.5" customHeight="1">
      <c r="B112" s="108"/>
    </row>
    <row r="113" spans="2:2" customFormat="1" ht="22.5" customHeight="1">
      <c r="B113" s="108"/>
    </row>
    <row r="114" spans="2:2" customFormat="1" ht="22.5" customHeight="1">
      <c r="B114" s="108"/>
    </row>
    <row r="115" spans="2:2" customFormat="1" ht="22.5" customHeight="1">
      <c r="B115" s="108"/>
    </row>
    <row r="116" spans="2:2" customFormat="1" ht="22.5" customHeight="1">
      <c r="B116" s="108"/>
    </row>
    <row r="117" spans="2:2" customFormat="1" ht="22.5" customHeight="1">
      <c r="B117" s="108"/>
    </row>
    <row r="118" spans="2:2" customFormat="1" ht="22.5" customHeight="1">
      <c r="B118" s="108"/>
    </row>
    <row r="119" spans="2:2" customFormat="1" ht="22.5" customHeight="1">
      <c r="B119" s="108"/>
    </row>
    <row r="120" spans="2:2" customFormat="1" ht="22.5" customHeight="1">
      <c r="B120" s="108"/>
    </row>
    <row r="121" spans="2:2" customFormat="1" ht="22.5" customHeight="1">
      <c r="B121" s="108"/>
    </row>
    <row r="122" spans="2:2" customFormat="1" ht="22.5" customHeight="1">
      <c r="B122" s="108"/>
    </row>
    <row r="123" spans="2:2" customFormat="1" ht="22.5" customHeight="1">
      <c r="B123" s="108"/>
    </row>
    <row r="124" spans="2:2" customFormat="1" ht="22.5" customHeight="1">
      <c r="B124" s="108"/>
    </row>
    <row r="125" spans="2:2" customFormat="1" ht="22.5" customHeight="1">
      <c r="B125" s="108"/>
    </row>
    <row r="126" spans="2:2" customFormat="1" ht="22.5" customHeight="1">
      <c r="B126" s="108"/>
    </row>
    <row r="127" spans="2:2" customFormat="1" ht="22.5" customHeight="1">
      <c r="B127" s="108"/>
    </row>
    <row r="128" spans="2:2" customFormat="1" ht="22.5" customHeight="1">
      <c r="B128" s="108"/>
    </row>
    <row r="129" spans="2:2" customFormat="1" ht="22.5" customHeight="1">
      <c r="B129" s="108"/>
    </row>
    <row r="130" spans="2:2" customFormat="1" ht="22.5" customHeight="1">
      <c r="B130" s="108"/>
    </row>
    <row r="131" spans="2:2" customFormat="1" ht="22.5" customHeight="1">
      <c r="B131" s="108"/>
    </row>
    <row r="132" spans="2:2" customFormat="1" ht="22.5" customHeight="1">
      <c r="B132" s="108"/>
    </row>
    <row r="133" spans="2:2" customFormat="1" ht="22.5" customHeight="1">
      <c r="B133" s="108"/>
    </row>
    <row r="134" spans="2:2" customFormat="1" ht="22.5" customHeight="1">
      <c r="B134" s="108"/>
    </row>
    <row r="135" spans="2:2" customFormat="1" ht="22.5" customHeight="1">
      <c r="B135" s="108"/>
    </row>
    <row r="136" spans="2:2" customFormat="1" ht="22.5" customHeight="1">
      <c r="B136" s="108"/>
    </row>
    <row r="137" spans="2:2" customFormat="1" ht="22.5" customHeight="1">
      <c r="B137" s="108"/>
    </row>
    <row r="138" spans="2:2" customFormat="1" ht="22.5" customHeight="1">
      <c r="B138" s="108"/>
    </row>
    <row r="139" spans="2:2" customFormat="1" ht="22.5" customHeight="1">
      <c r="B139" s="108"/>
    </row>
    <row r="140" spans="2:2" s="92" customFormat="1" ht="22.5" customHeight="1">
      <c r="B140" s="261"/>
    </row>
    <row r="141" spans="2:2" s="92" customFormat="1" ht="22.5" customHeight="1">
      <c r="B141" s="261"/>
    </row>
    <row r="142" spans="2:2" customFormat="1" ht="22.5" customHeight="1">
      <c r="B142" s="108"/>
    </row>
    <row r="143" spans="2:2" s="92" customFormat="1" ht="22.5" customHeight="1">
      <c r="B143" s="261"/>
    </row>
    <row r="144" spans="2:2" s="233" customFormat="1" ht="22.5" customHeight="1">
      <c r="B144" s="262"/>
    </row>
    <row r="145" spans="2:2" customFormat="1" ht="22.5" customHeight="1">
      <c r="B145" s="108"/>
    </row>
    <row r="146" spans="2:2" customFormat="1" ht="22.5" customHeight="1">
      <c r="B146" s="108"/>
    </row>
    <row r="147" spans="2:2" customFormat="1" ht="22.5" customHeight="1">
      <c r="B147" s="108"/>
    </row>
    <row r="148" spans="2:2" customFormat="1" ht="22.5" customHeight="1">
      <c r="B148" s="108"/>
    </row>
    <row r="149" spans="2:2" customFormat="1" ht="22.5" customHeight="1">
      <c r="B149" s="108"/>
    </row>
    <row r="150" spans="2:2" customFormat="1" ht="22.5" customHeight="1">
      <c r="B150" s="108"/>
    </row>
    <row r="151" spans="2:2" customFormat="1" ht="22.5" customHeight="1">
      <c r="B151" s="108"/>
    </row>
    <row r="152" spans="2:2" customFormat="1" ht="22.5" customHeight="1">
      <c r="B152" s="108"/>
    </row>
    <row r="153" spans="2:2" customFormat="1" ht="22.5" customHeight="1">
      <c r="B153" s="108"/>
    </row>
    <row r="154" spans="2:2" customFormat="1" ht="22.5" customHeight="1">
      <c r="B154" s="108"/>
    </row>
    <row r="155" spans="2:2" customFormat="1" ht="22.5" customHeight="1">
      <c r="B155" s="108"/>
    </row>
    <row r="156" spans="2:2" customFormat="1" ht="22.5" customHeight="1">
      <c r="B156" s="108"/>
    </row>
    <row r="157" spans="2:2" customFormat="1" ht="22.5" customHeight="1">
      <c r="B157" s="108"/>
    </row>
    <row r="158" spans="2:2" customFormat="1" ht="22.5" customHeight="1">
      <c r="B158" s="108"/>
    </row>
    <row r="159" spans="2:2" customFormat="1" ht="22.5" customHeight="1">
      <c r="B159" s="108"/>
    </row>
    <row r="160" spans="2:2" customFormat="1" ht="22.5" customHeight="1">
      <c r="B160" s="108"/>
    </row>
    <row r="161" spans="2:2" customFormat="1" ht="22.5" customHeight="1">
      <c r="B161" s="108"/>
    </row>
    <row r="162" spans="2:2" customFormat="1" ht="22.5" customHeight="1">
      <c r="B162" s="108"/>
    </row>
    <row r="163" spans="2:2" customFormat="1" ht="22.5" customHeight="1">
      <c r="B163" s="108"/>
    </row>
    <row r="164" spans="2:2" customFormat="1" ht="22.5" customHeight="1">
      <c r="B164" s="108"/>
    </row>
    <row r="165" spans="2:2" customFormat="1" ht="22.5" customHeight="1">
      <c r="B165" s="108"/>
    </row>
    <row r="166" spans="2:2" customFormat="1" ht="22.5" customHeight="1">
      <c r="B166" s="108"/>
    </row>
    <row r="167" spans="2:2" customFormat="1" ht="22.5" customHeight="1">
      <c r="B167" s="108"/>
    </row>
    <row r="168" spans="2:2" customFormat="1" ht="22.5" customHeight="1">
      <c r="B168" s="108"/>
    </row>
    <row r="169" spans="2:2" customFormat="1" ht="22.5" customHeight="1">
      <c r="B169" s="108"/>
    </row>
    <row r="170" spans="2:2" customFormat="1" ht="22.5" customHeight="1">
      <c r="B170" s="108"/>
    </row>
    <row r="171" spans="2:2" customFormat="1" ht="22.5" customHeight="1">
      <c r="B171" s="108"/>
    </row>
    <row r="172" spans="2:2" customFormat="1" ht="22.5" customHeight="1">
      <c r="B172" s="108"/>
    </row>
    <row r="173" spans="2:2" customFormat="1" ht="22.5" customHeight="1">
      <c r="B173" s="108"/>
    </row>
    <row r="174" spans="2:2" customFormat="1" ht="22.5" customHeight="1">
      <c r="B174" s="108"/>
    </row>
    <row r="175" spans="2:2" customFormat="1" ht="22.5" customHeight="1">
      <c r="B175" s="108"/>
    </row>
    <row r="176" spans="2:2" customFormat="1" ht="22.5" customHeight="1">
      <c r="B176" s="108"/>
    </row>
    <row r="177" spans="2:2" customFormat="1" ht="22.5" customHeight="1">
      <c r="B177" s="108"/>
    </row>
    <row r="178" spans="2:2" customFormat="1" ht="22.5" customHeight="1">
      <c r="B178" s="108"/>
    </row>
    <row r="179" spans="2:2" customFormat="1" ht="22.5" customHeight="1">
      <c r="B179" s="108"/>
    </row>
    <row r="180" spans="2:2" customFormat="1" ht="22.5" customHeight="1">
      <c r="B180" s="108"/>
    </row>
    <row r="181" spans="2:2" customFormat="1" ht="22.5" customHeight="1">
      <c r="B181" s="108"/>
    </row>
    <row r="182" spans="2:2" customFormat="1" ht="22.5" customHeight="1">
      <c r="B182" s="108"/>
    </row>
    <row r="183" spans="2:2" customFormat="1" ht="22.5" customHeight="1">
      <c r="B183" s="108"/>
    </row>
    <row r="184" spans="2:2" customFormat="1" ht="22.5" customHeight="1">
      <c r="B184" s="108"/>
    </row>
    <row r="185" spans="2:2" customFormat="1" ht="22.5" customHeight="1">
      <c r="B185" s="108"/>
    </row>
    <row r="186" spans="2:2" customFormat="1" ht="22.5" customHeight="1">
      <c r="B186" s="108"/>
    </row>
    <row r="187" spans="2:2" customFormat="1" ht="22.5" customHeight="1">
      <c r="B187" s="108"/>
    </row>
    <row r="188" spans="2:2" customFormat="1" ht="22.5" customHeight="1">
      <c r="B188" s="108"/>
    </row>
    <row r="189" spans="2:2" customFormat="1" ht="22.5" customHeight="1">
      <c r="B189" s="108"/>
    </row>
    <row r="190" spans="2:2" customFormat="1" ht="22.5" customHeight="1">
      <c r="B190" s="108"/>
    </row>
    <row r="191" spans="2:2" s="234" customFormat="1" ht="22.5" customHeight="1">
      <c r="B191" s="263"/>
    </row>
    <row r="192" spans="2:2" s="234" customFormat="1" ht="22.5" customHeight="1">
      <c r="B192" s="263"/>
    </row>
    <row r="193" spans="2:2" s="234" customFormat="1" ht="22.5" customHeight="1">
      <c r="B193" s="263"/>
    </row>
    <row r="194" spans="2:2" customFormat="1" ht="22.5" customHeight="1">
      <c r="B194" s="108"/>
    </row>
    <row r="195" spans="2:2" customFormat="1" ht="22.5" customHeight="1">
      <c r="B195" s="108"/>
    </row>
    <row r="196" spans="2:2" customFormat="1" ht="22.5" customHeight="1">
      <c r="B196" s="108"/>
    </row>
    <row r="197" spans="2:2" customFormat="1" ht="22.5" customHeight="1">
      <c r="B197" s="108"/>
    </row>
    <row r="198" spans="2:2" customFormat="1" ht="22.5" customHeight="1">
      <c r="B198" s="108"/>
    </row>
    <row r="199" spans="2:2" customFormat="1" ht="22.5" customHeight="1">
      <c r="B199" s="108"/>
    </row>
    <row r="200" spans="2:2" customFormat="1" ht="22.5" customHeight="1">
      <c r="B200" s="108"/>
    </row>
    <row r="201" spans="2:2" customFormat="1" ht="22.5" customHeight="1">
      <c r="B201" s="108"/>
    </row>
    <row r="202" spans="2:2" customFormat="1" ht="22.5" customHeight="1">
      <c r="B202" s="108"/>
    </row>
    <row r="203" spans="2:2" customFormat="1" ht="22.5" customHeight="1">
      <c r="B203" s="108"/>
    </row>
    <row r="204" spans="2:2" customFormat="1" ht="22.5" customHeight="1">
      <c r="B204" s="108"/>
    </row>
    <row r="205" spans="2:2" customFormat="1" ht="22.5" customHeight="1">
      <c r="B205" s="108"/>
    </row>
    <row r="206" spans="2:2" customFormat="1" ht="22.5" customHeight="1">
      <c r="B206" s="108"/>
    </row>
    <row r="207" spans="2:2" customFormat="1" ht="22.5" customHeight="1">
      <c r="B207" s="108"/>
    </row>
    <row r="208" spans="2:2" customFormat="1" ht="22.5" customHeight="1">
      <c r="B208" s="108"/>
    </row>
    <row r="209" spans="2:2" customFormat="1" ht="22.5" customHeight="1">
      <c r="B209" s="108"/>
    </row>
    <row r="210" spans="2:2" customFormat="1" ht="22.5" customHeight="1">
      <c r="B210" s="108"/>
    </row>
    <row r="211" spans="2:2" customFormat="1" ht="22.5" customHeight="1">
      <c r="B211" s="108"/>
    </row>
    <row r="212" spans="2:2" customFormat="1" ht="22.5" customHeight="1">
      <c r="B212" s="108"/>
    </row>
    <row r="213" spans="2:2" customFormat="1" ht="22.5" customHeight="1">
      <c r="B213" s="108"/>
    </row>
    <row r="214" spans="2:2" customFormat="1" ht="22.5" customHeight="1">
      <c r="B214" s="108"/>
    </row>
    <row r="215" spans="2:2" customFormat="1" ht="22.5" customHeight="1">
      <c r="B215" s="108"/>
    </row>
    <row r="216" spans="2:2" customFormat="1" ht="22.5" customHeight="1">
      <c r="B216" s="108"/>
    </row>
    <row r="217" spans="2:2" customFormat="1" ht="22.5" customHeight="1">
      <c r="B217" s="108"/>
    </row>
    <row r="218" spans="2:2" customFormat="1" ht="22.5" customHeight="1">
      <c r="B218" s="108"/>
    </row>
    <row r="219" spans="2:2" customFormat="1" ht="22.5" customHeight="1">
      <c r="B219" s="108"/>
    </row>
    <row r="220" spans="2:2" customFormat="1" ht="22.5" customHeight="1">
      <c r="B220" s="108"/>
    </row>
    <row r="221" spans="2:2" customFormat="1" ht="22.5" customHeight="1">
      <c r="B221" s="108"/>
    </row>
    <row r="222" spans="2:2" customFormat="1" ht="22.5" customHeight="1">
      <c r="B222" s="108"/>
    </row>
    <row r="223" spans="2:2" customFormat="1" ht="22.5" customHeight="1">
      <c r="B223" s="108"/>
    </row>
    <row r="224" spans="2:2" customFormat="1" ht="22.5" customHeight="1">
      <c r="B224" s="108"/>
    </row>
    <row r="225" spans="2:2" customFormat="1" ht="22.5" customHeight="1">
      <c r="B225" s="108"/>
    </row>
    <row r="226" spans="2:2" customFormat="1" ht="22.5" customHeight="1">
      <c r="B226" s="108"/>
    </row>
    <row r="227" spans="2:2" customFormat="1" ht="22.5" customHeight="1">
      <c r="B227" s="108"/>
    </row>
    <row r="228" spans="2:2" s="92" customFormat="1" ht="22.5" customHeight="1">
      <c r="B228" s="261"/>
    </row>
    <row r="229" spans="2:2" customFormat="1" ht="22.5" customHeight="1">
      <c r="B229" s="108"/>
    </row>
    <row r="230" spans="2:2" customFormat="1" ht="22.5" customHeight="1">
      <c r="B230" s="108"/>
    </row>
    <row r="231" spans="2:2" customFormat="1" ht="22.5" customHeight="1">
      <c r="B231" s="108"/>
    </row>
    <row r="232" spans="2:2" customFormat="1" ht="22.5" customHeight="1">
      <c r="B232" s="108"/>
    </row>
    <row r="233" spans="2:2" customFormat="1" ht="22.5" customHeight="1">
      <c r="B233" s="108"/>
    </row>
    <row r="234" spans="2:2" customFormat="1" ht="22.5" customHeight="1">
      <c r="B234" s="108"/>
    </row>
    <row r="235" spans="2:2" customFormat="1" ht="22.5" customHeight="1">
      <c r="B235" s="108"/>
    </row>
    <row r="236" spans="2:2" customFormat="1" ht="22.5" customHeight="1">
      <c r="B236" s="108"/>
    </row>
    <row r="237" spans="2:2" s="92" customFormat="1" ht="22.5" customHeight="1">
      <c r="B237" s="261"/>
    </row>
    <row r="238" spans="2:2" customFormat="1" ht="22.5" customHeight="1">
      <c r="B238" s="108"/>
    </row>
    <row r="239" spans="2:2" s="92" customFormat="1" ht="22.5" customHeight="1">
      <c r="B239" s="261"/>
    </row>
    <row r="240" spans="2:2" s="92" customFormat="1" ht="22.5" customHeight="1">
      <c r="B240" s="261"/>
    </row>
    <row r="241" spans="2:2" customFormat="1" ht="22.5" customHeight="1">
      <c r="B241" s="108"/>
    </row>
    <row r="242" spans="2:2" customFormat="1" ht="22.5" customHeight="1">
      <c r="B242" s="108"/>
    </row>
    <row r="243" spans="2:2" customFormat="1" ht="22.5" customHeight="1">
      <c r="B243" s="108"/>
    </row>
    <row r="244" spans="2:2" customFormat="1" ht="22.5" customHeight="1">
      <c r="B244" s="108"/>
    </row>
    <row r="245" spans="2:2" customFormat="1" ht="22.5" customHeight="1">
      <c r="B245" s="108"/>
    </row>
    <row r="246" spans="2:2" customFormat="1" ht="22.5" customHeight="1">
      <c r="B246" s="108"/>
    </row>
    <row r="247" spans="2:2" customFormat="1" ht="22.5" customHeight="1">
      <c r="B247" s="108"/>
    </row>
    <row r="248" spans="2:2" customFormat="1" ht="22.5" customHeight="1">
      <c r="B248" s="108"/>
    </row>
    <row r="249" spans="2:2" customFormat="1" ht="22.5" customHeight="1">
      <c r="B249" s="108"/>
    </row>
    <row r="250" spans="2:2" customFormat="1" ht="22.5" customHeight="1">
      <c r="B250" s="108"/>
    </row>
    <row r="251" spans="2:2" customFormat="1" ht="22.5" customHeight="1">
      <c r="B251" s="108"/>
    </row>
    <row r="252" spans="2:2" customFormat="1" ht="22.5" customHeight="1">
      <c r="B252" s="108"/>
    </row>
    <row r="253" spans="2:2" customFormat="1" ht="22.5" customHeight="1">
      <c r="B253" s="108"/>
    </row>
    <row r="254" spans="2:2" customFormat="1" ht="22.5" customHeight="1">
      <c r="B254" s="108"/>
    </row>
    <row r="255" spans="2:2" customFormat="1" ht="22.5" customHeight="1">
      <c r="B255" s="108"/>
    </row>
    <row r="256" spans="2:2" customFormat="1" ht="22.5" customHeight="1">
      <c r="B256" s="108"/>
    </row>
    <row r="257" spans="2:2" customFormat="1" ht="22.5" customHeight="1">
      <c r="B257" s="108"/>
    </row>
    <row r="258" spans="2:2" customFormat="1" ht="22.5" customHeight="1">
      <c r="B258" s="108"/>
    </row>
    <row r="259" spans="2:2" customFormat="1" ht="22.5" customHeight="1">
      <c r="B259" s="108"/>
    </row>
    <row r="260" spans="2:2" customFormat="1" ht="22.5" customHeight="1">
      <c r="B260" s="108"/>
    </row>
    <row r="261" spans="2:2" customFormat="1" ht="22.5" customHeight="1">
      <c r="B261" s="108"/>
    </row>
    <row r="262" spans="2:2" customFormat="1" ht="22.5" customHeight="1">
      <c r="B262" s="108"/>
    </row>
    <row r="263" spans="2:2" customFormat="1" ht="22.5" customHeight="1">
      <c r="B263" s="108"/>
    </row>
    <row r="264" spans="2:2" customFormat="1" ht="22.5" customHeight="1">
      <c r="B264" s="108"/>
    </row>
    <row r="265" spans="2:2" customFormat="1" ht="22.5" customHeight="1">
      <c r="B265" s="108"/>
    </row>
    <row r="266" spans="2:2" customFormat="1" ht="22.5" customHeight="1">
      <c r="B266" s="108"/>
    </row>
    <row r="267" spans="2:2" customFormat="1" ht="22.5" customHeight="1">
      <c r="B267" s="108"/>
    </row>
    <row r="268" spans="2:2" customFormat="1" ht="22.5" customHeight="1">
      <c r="B268" s="108"/>
    </row>
    <row r="269" spans="2:2" customFormat="1" ht="22.5" customHeight="1">
      <c r="B269" s="108"/>
    </row>
    <row r="270" spans="2:2" customFormat="1" ht="22.5" customHeight="1">
      <c r="B270" s="108"/>
    </row>
    <row r="271" spans="2:2" customFormat="1" ht="22.5" customHeight="1">
      <c r="B271" s="108"/>
    </row>
    <row r="272" spans="2:2" customFormat="1" ht="22.5" customHeight="1">
      <c r="B272" s="108"/>
    </row>
    <row r="273" spans="2:2" customFormat="1" ht="22.5" customHeight="1">
      <c r="B273" s="108"/>
    </row>
    <row r="274" spans="2:2" customFormat="1" ht="22.5" customHeight="1">
      <c r="B274" s="108"/>
    </row>
    <row r="275" spans="2:2" customFormat="1" ht="22.5" customHeight="1">
      <c r="B275" s="108"/>
    </row>
    <row r="276" spans="2:2" customFormat="1" ht="22.5" customHeight="1">
      <c r="B276" s="108"/>
    </row>
    <row r="277" spans="2:2" customFormat="1" ht="22.5" customHeight="1">
      <c r="B277" s="108"/>
    </row>
    <row r="278" spans="2:2" customFormat="1" ht="22.5" customHeight="1">
      <c r="B278" s="108"/>
    </row>
    <row r="279" spans="2:2" customFormat="1" ht="22.5" customHeight="1">
      <c r="B279" s="108"/>
    </row>
    <row r="280" spans="2:2" customFormat="1" ht="22.5" customHeight="1">
      <c r="B280" s="108"/>
    </row>
    <row r="281" spans="2:2" customFormat="1" ht="22.5" customHeight="1">
      <c r="B281" s="108"/>
    </row>
    <row r="282" spans="2:2" customFormat="1" ht="22.5" customHeight="1">
      <c r="B282" s="108"/>
    </row>
    <row r="283" spans="2:2" customFormat="1" ht="22.5" customHeight="1">
      <c r="B283" s="108"/>
    </row>
    <row r="284" spans="2:2" customFormat="1" ht="22.5" customHeight="1">
      <c r="B284" s="108"/>
    </row>
    <row r="285" spans="2:2" customFormat="1" ht="21" customHeight="1">
      <c r="B285" s="108"/>
    </row>
    <row r="286" spans="2:2" customFormat="1" ht="22.5" customHeight="1">
      <c r="B286" s="108"/>
    </row>
    <row r="287" spans="2:2" customFormat="1" ht="22.5" customHeight="1">
      <c r="B287" s="108"/>
    </row>
    <row r="288" spans="2:2" customFormat="1" ht="22.5" customHeight="1">
      <c r="B288" s="108"/>
    </row>
    <row r="289" spans="2:2" customFormat="1" ht="22.5" customHeight="1">
      <c r="B289" s="108"/>
    </row>
    <row r="290" spans="2:2" customFormat="1" ht="22.5" customHeight="1">
      <c r="B290" s="108"/>
    </row>
    <row r="291" spans="2:2" customFormat="1" ht="22.5" customHeight="1">
      <c r="B291" s="108"/>
    </row>
    <row r="292" spans="2:2" customFormat="1" ht="22.5" customHeight="1">
      <c r="B292" s="108"/>
    </row>
    <row r="293" spans="2:2" customFormat="1" ht="22.5" customHeight="1">
      <c r="B293" s="108"/>
    </row>
    <row r="294" spans="2:2" customFormat="1" ht="22.5" customHeight="1">
      <c r="B294" s="108"/>
    </row>
    <row r="295" spans="2:2" customFormat="1" ht="22.5" customHeight="1">
      <c r="B295" s="108"/>
    </row>
    <row r="296" spans="2:2" customFormat="1" ht="22.5" customHeight="1">
      <c r="B296" s="108"/>
    </row>
    <row r="297" spans="2:2" customFormat="1" ht="22.5" customHeight="1">
      <c r="B297" s="108"/>
    </row>
    <row r="298" spans="2:2" customFormat="1" ht="22.5" customHeight="1">
      <c r="B298" s="108"/>
    </row>
    <row r="299" spans="2:2" customFormat="1" ht="22.5" customHeight="1">
      <c r="B299" s="108"/>
    </row>
    <row r="300" spans="2:2" customFormat="1" ht="22.5" customHeight="1">
      <c r="B300" s="108"/>
    </row>
    <row r="301" spans="2:2" customFormat="1" ht="22.5" customHeight="1">
      <c r="B301" s="108"/>
    </row>
    <row r="302" spans="2:2" customFormat="1" ht="22.5" customHeight="1">
      <c r="B302" s="108"/>
    </row>
    <row r="303" spans="2:2" customFormat="1" ht="22.5" customHeight="1">
      <c r="B303" s="108"/>
    </row>
    <row r="304" spans="2:2" customFormat="1" ht="22.5" customHeight="1">
      <c r="B304" s="108"/>
    </row>
    <row r="305" spans="2:2" customFormat="1" ht="22.5" customHeight="1">
      <c r="B305" s="108"/>
    </row>
    <row r="306" spans="2:2" customFormat="1" ht="22.5" customHeight="1">
      <c r="B306" s="108"/>
    </row>
    <row r="307" spans="2:2" customFormat="1" ht="22.5" customHeight="1">
      <c r="B307" s="108"/>
    </row>
    <row r="308" spans="2:2" customFormat="1" ht="22.5" customHeight="1">
      <c r="B308" s="108"/>
    </row>
    <row r="309" spans="2:2" customFormat="1" ht="22.5" customHeight="1">
      <c r="B309" s="108"/>
    </row>
    <row r="310" spans="2:2" customFormat="1" ht="22.5" customHeight="1">
      <c r="B310" s="108"/>
    </row>
    <row r="311" spans="2:2" customFormat="1" ht="22.5" customHeight="1">
      <c r="B311" s="108"/>
    </row>
    <row r="312" spans="2:2" customFormat="1" ht="22.5" customHeight="1">
      <c r="B312" s="108"/>
    </row>
    <row r="313" spans="2:2" customFormat="1" ht="22.5" customHeight="1">
      <c r="B313" s="108"/>
    </row>
    <row r="314" spans="2:2" customFormat="1" ht="22.5" customHeight="1">
      <c r="B314" s="108"/>
    </row>
    <row r="315" spans="2:2" customFormat="1" ht="22.5" customHeight="1">
      <c r="B315" s="108"/>
    </row>
    <row r="316" spans="2:2" customFormat="1" ht="22.5" customHeight="1">
      <c r="B316" s="108"/>
    </row>
    <row r="317" spans="2:2" customFormat="1" ht="22.5" customHeight="1">
      <c r="B317" s="108"/>
    </row>
    <row r="318" spans="2:2" customFormat="1" ht="22.5" customHeight="1">
      <c r="B318" s="108"/>
    </row>
    <row r="319" spans="2:2" customFormat="1" ht="22.5" customHeight="1">
      <c r="B319" s="108"/>
    </row>
    <row r="320" spans="2:2" customFormat="1" ht="22.5" customHeight="1">
      <c r="B320" s="108"/>
    </row>
    <row r="321" spans="1:12" ht="22.5" customHeight="1">
      <c r="A321"/>
      <c r="B321" s="108"/>
      <c r="C321"/>
      <c r="D321"/>
      <c r="E321"/>
      <c r="F321"/>
      <c r="G321"/>
      <c r="H321"/>
      <c r="I321"/>
      <c r="J321"/>
      <c r="K321"/>
      <c r="L321"/>
    </row>
    <row r="322" spans="1:12" ht="22.5" customHeight="1">
      <c r="A322"/>
      <c r="B322" s="108"/>
      <c r="C322"/>
      <c r="D322"/>
      <c r="E322"/>
      <c r="F322"/>
      <c r="G322"/>
      <c r="H322"/>
      <c r="I322"/>
      <c r="J322"/>
      <c r="K322"/>
      <c r="L322"/>
    </row>
    <row r="323" spans="1:12" ht="22.5" customHeight="1">
      <c r="A323"/>
      <c r="B323" s="108"/>
      <c r="C323"/>
      <c r="D323"/>
      <c r="E323"/>
      <c r="F323"/>
      <c r="G323"/>
      <c r="H323"/>
      <c r="I323"/>
      <c r="J323"/>
      <c r="K323"/>
      <c r="L323"/>
    </row>
    <row r="324" spans="1:12" ht="22.5" customHeight="1">
      <c r="A324"/>
      <c r="B324" s="108"/>
      <c r="C324"/>
      <c r="D324"/>
      <c r="E324"/>
      <c r="F324"/>
      <c r="G324"/>
      <c r="H324"/>
      <c r="I324"/>
      <c r="J324"/>
      <c r="K324"/>
      <c r="L324"/>
    </row>
    <row r="325" spans="1:12" ht="22.5" customHeight="1">
      <c r="A325"/>
      <c r="B325" s="108"/>
      <c r="C325"/>
      <c r="D325"/>
      <c r="E325"/>
      <c r="F325"/>
      <c r="G325"/>
      <c r="H325"/>
      <c r="I325"/>
      <c r="J325"/>
      <c r="K325"/>
      <c r="L325"/>
    </row>
    <row r="326" spans="1:12" ht="22.5" customHeight="1">
      <c r="A326"/>
      <c r="B326" s="108"/>
      <c r="C326"/>
      <c r="D326"/>
      <c r="E326"/>
      <c r="F326"/>
      <c r="G326"/>
      <c r="H326"/>
      <c r="I326"/>
      <c r="J326"/>
      <c r="K326"/>
      <c r="L326"/>
    </row>
    <row r="327" spans="1:12" ht="22.5" customHeight="1">
      <c r="A327"/>
      <c r="B327" s="108"/>
      <c r="C327"/>
      <c r="D327"/>
      <c r="E327"/>
      <c r="F327"/>
      <c r="G327"/>
      <c r="H327"/>
      <c r="I327"/>
      <c r="J327"/>
      <c r="K327"/>
      <c r="L327"/>
    </row>
    <row r="328" spans="1:12" ht="22.5" customHeight="1">
      <c r="A328"/>
      <c r="B328" s="108"/>
      <c r="C328"/>
      <c r="D328"/>
      <c r="E328"/>
      <c r="F328"/>
      <c r="G328"/>
      <c r="H328"/>
      <c r="I328"/>
      <c r="J328"/>
      <c r="K328"/>
      <c r="L328"/>
    </row>
    <row r="329" spans="1:12" ht="22.5" customHeight="1">
      <c r="A329"/>
      <c r="B329" s="108"/>
      <c r="C329"/>
      <c r="D329"/>
      <c r="E329"/>
      <c r="F329"/>
      <c r="G329"/>
      <c r="H329"/>
      <c r="I329"/>
      <c r="J329"/>
      <c r="K329"/>
      <c r="L329"/>
    </row>
    <row r="330" spans="1:12" ht="22.5" customHeight="1">
      <c r="A330"/>
      <c r="B330" s="108"/>
      <c r="C330"/>
      <c r="D330"/>
      <c r="E330"/>
      <c r="F330"/>
      <c r="G330"/>
      <c r="H330"/>
      <c r="I330"/>
      <c r="J330"/>
      <c r="K330"/>
      <c r="L330"/>
    </row>
    <row r="331" spans="1:12" ht="22.5" customHeight="1">
      <c r="A331"/>
      <c r="B331" s="108"/>
      <c r="C331"/>
      <c r="D331"/>
      <c r="E331"/>
      <c r="F331"/>
      <c r="G331"/>
      <c r="H331"/>
      <c r="I331"/>
      <c r="J331"/>
      <c r="K331"/>
      <c r="L331"/>
    </row>
    <row r="332" spans="1:12" ht="22.5" customHeight="1">
      <c r="A332"/>
      <c r="B332" s="108"/>
      <c r="C332"/>
      <c r="D332"/>
      <c r="E332"/>
      <c r="F332"/>
      <c r="G332"/>
      <c r="H332"/>
      <c r="I332"/>
      <c r="J332"/>
      <c r="K332"/>
      <c r="L332"/>
    </row>
    <row r="333" spans="1:12" ht="22.5" customHeight="1">
      <c r="A333"/>
      <c r="B333" s="108"/>
      <c r="C333"/>
      <c r="D333"/>
      <c r="E333"/>
      <c r="F333"/>
      <c r="G333"/>
      <c r="H333"/>
      <c r="I333"/>
      <c r="J333"/>
      <c r="K333"/>
      <c r="L333"/>
    </row>
    <row r="334" spans="1:12" ht="22.5" customHeight="1">
      <c r="A334"/>
      <c r="B334" s="108"/>
      <c r="C334"/>
      <c r="D334"/>
      <c r="E334"/>
      <c r="F334"/>
      <c r="G334"/>
      <c r="H334"/>
      <c r="I334"/>
      <c r="J334"/>
      <c r="K334"/>
      <c r="L334"/>
    </row>
    <row r="335" spans="1:12" ht="22.5" customHeight="1">
      <c r="A335"/>
      <c r="B335" s="108"/>
      <c r="C335"/>
      <c r="D335"/>
      <c r="E335"/>
      <c r="F335"/>
      <c r="G335"/>
      <c r="H335"/>
      <c r="I335"/>
      <c r="J335"/>
      <c r="K335"/>
      <c r="L335"/>
    </row>
    <row r="336" spans="1:12" ht="22.5" customHeight="1">
      <c r="A336"/>
      <c r="B336" s="108"/>
      <c r="C336"/>
      <c r="D336"/>
      <c r="E336"/>
      <c r="F336"/>
      <c r="G336"/>
      <c r="H336"/>
      <c r="I336"/>
      <c r="J336"/>
      <c r="K336"/>
      <c r="L336"/>
    </row>
    <row r="337" spans="1:18" ht="22.5" customHeight="1">
      <c r="A337"/>
      <c r="B337" s="108"/>
      <c r="C337"/>
      <c r="D337"/>
      <c r="E337"/>
      <c r="F337"/>
      <c r="G337"/>
      <c r="H337"/>
      <c r="I337"/>
      <c r="J337"/>
      <c r="K337"/>
      <c r="L337"/>
    </row>
    <row r="338" spans="1:18" ht="22.5" customHeight="1">
      <c r="A338"/>
      <c r="B338" s="108"/>
      <c r="C338"/>
      <c r="D338"/>
      <c r="E338"/>
      <c r="F338"/>
      <c r="G338"/>
      <c r="H338"/>
      <c r="I338"/>
      <c r="J338"/>
      <c r="K338"/>
      <c r="L338"/>
    </row>
    <row r="339" spans="1:18" ht="22.5" customHeight="1">
      <c r="A339"/>
      <c r="B339" s="108"/>
      <c r="C339"/>
      <c r="D339"/>
      <c r="E339"/>
      <c r="F339"/>
      <c r="G339"/>
      <c r="H339"/>
      <c r="I339"/>
      <c r="J339"/>
      <c r="K339"/>
      <c r="L339"/>
    </row>
    <row r="340" spans="1:18" ht="22.5" customHeight="1">
      <c r="A340"/>
      <c r="B340" s="108"/>
      <c r="C340"/>
      <c r="D340"/>
      <c r="E340"/>
      <c r="F340"/>
      <c r="G340"/>
      <c r="H340"/>
      <c r="I340"/>
      <c r="J340"/>
      <c r="K340"/>
      <c r="L340"/>
    </row>
    <row r="341" spans="1:18" ht="22.5" customHeight="1">
      <c r="A341"/>
      <c r="B341" s="108"/>
      <c r="C341"/>
      <c r="D341"/>
      <c r="E341"/>
      <c r="F341"/>
      <c r="G341"/>
      <c r="H341"/>
      <c r="I341"/>
      <c r="J341"/>
      <c r="K341"/>
      <c r="L341"/>
    </row>
    <row r="342" spans="1:18" ht="22.5" customHeight="1">
      <c r="A342"/>
      <c r="B342" s="108"/>
      <c r="C342"/>
      <c r="D342"/>
      <c r="E342"/>
      <c r="F342"/>
      <c r="G342"/>
      <c r="H342"/>
      <c r="I342"/>
      <c r="J342"/>
      <c r="K342"/>
      <c r="L342"/>
    </row>
    <row r="343" spans="1:18" ht="22.5" customHeight="1"/>
    <row r="344" spans="1:18" ht="22.5" customHeight="1"/>
    <row r="345" spans="1:18" ht="22.5" customHeight="1"/>
    <row r="346" spans="1:18" ht="22.5" customHeight="1">
      <c r="M346" s="6"/>
      <c r="N346" s="1"/>
      <c r="O346" s="1"/>
      <c r="P346" s="29"/>
      <c r="Q346" s="10"/>
      <c r="R346" s="11"/>
    </row>
    <row r="347" spans="1:18" ht="22.5" customHeight="1"/>
    <row r="348" spans="1:18" ht="22.5" customHeight="1"/>
    <row r="349" spans="1:18" ht="22.5" customHeight="1"/>
    <row r="350" spans="1:18" ht="22.5" customHeight="1"/>
    <row r="351" spans="1:18" ht="22.5" customHeight="1"/>
    <row r="352" spans="1:18" ht="22.5" customHeight="1"/>
    <row r="353" spans="13:18" ht="22.5" customHeight="1"/>
    <row r="354" spans="13:18" ht="22.5" customHeight="1"/>
    <row r="355" spans="13:18" ht="22.5" customHeight="1"/>
    <row r="356" spans="13:18" ht="22.5" customHeight="1"/>
    <row r="357" spans="13:18" ht="22.5" customHeight="1"/>
    <row r="358" spans="13:18" ht="22.5" customHeight="1"/>
    <row r="359" spans="13:18" ht="22.5" customHeight="1"/>
    <row r="360" spans="13:18" ht="22.5" customHeight="1"/>
    <row r="361" spans="13:18" ht="22.5" customHeight="1"/>
    <row r="362" spans="13:18" ht="22.5" customHeight="1"/>
    <row r="363" spans="13:18" ht="22.5" customHeight="1"/>
    <row r="364" spans="13:18" ht="22.5" customHeight="1"/>
    <row r="365" spans="13:18" ht="22.5" customHeight="1"/>
    <row r="366" spans="13:18" ht="22.5" customHeight="1"/>
    <row r="367" spans="13:18" ht="22.5" customHeight="1">
      <c r="M367" s="6"/>
      <c r="N367" s="1"/>
      <c r="O367" s="1"/>
      <c r="P367" s="29"/>
      <c r="Q367" s="10"/>
      <c r="R367" s="11"/>
    </row>
    <row r="368" spans="13:18" ht="22.5" customHeight="1"/>
    <row r="369" spans="13:18" ht="22.5" customHeight="1"/>
    <row r="370" spans="13:18" ht="22.5" customHeight="1"/>
    <row r="371" spans="13:18" ht="22.5" customHeight="1"/>
    <row r="372" spans="13:18" ht="22.5" customHeight="1"/>
    <row r="373" spans="13:18" ht="22.5" customHeight="1"/>
    <row r="374" spans="13:18" ht="22.5" customHeight="1"/>
    <row r="375" spans="13:18" ht="22.5" customHeight="1"/>
    <row r="376" spans="13:18" ht="22.5" customHeight="1"/>
    <row r="377" spans="13:18" ht="22.5" customHeight="1"/>
    <row r="378" spans="13:18" ht="22.5" customHeight="1"/>
    <row r="379" spans="13:18" ht="22.5" customHeight="1"/>
    <row r="380" spans="13:18" ht="22.5" customHeight="1">
      <c r="M380" s="6"/>
      <c r="N380" s="1"/>
      <c r="O380" s="1"/>
      <c r="P380" s="29"/>
      <c r="Q380" s="10"/>
      <c r="R380" s="11"/>
    </row>
    <row r="381" spans="13:18" ht="22.5" customHeight="1"/>
    <row r="382" spans="13:18" ht="22.5" customHeight="1"/>
    <row r="383" spans="13:18" ht="22.5" customHeight="1"/>
    <row r="384" spans="13:18" ht="22.5" customHeight="1"/>
    <row r="385" spans="13:18" ht="22.5" customHeight="1"/>
    <row r="386" spans="13:18" ht="22.5" customHeight="1"/>
    <row r="387" spans="13:18" ht="22.5" customHeight="1"/>
    <row r="388" spans="13:18" ht="22.5" customHeight="1"/>
    <row r="389" spans="13:18" ht="22.5" customHeight="1">
      <c r="M389" s="6"/>
      <c r="N389" s="1"/>
      <c r="O389" s="1"/>
      <c r="P389" s="29"/>
      <c r="Q389" s="10"/>
      <c r="R389" s="11"/>
    </row>
    <row r="390" spans="13:18" ht="22.5" customHeight="1"/>
    <row r="391" spans="13:18" ht="22.5" customHeight="1"/>
    <row r="392" spans="13:18" ht="22.5" customHeight="1"/>
    <row r="393" spans="13:18" ht="22.5" customHeight="1"/>
    <row r="394" spans="13:18" ht="22.5" customHeight="1"/>
    <row r="395" spans="13:18" ht="22.5" customHeight="1"/>
    <row r="396" spans="13:18" ht="22.5" customHeight="1"/>
    <row r="397" spans="13:18" ht="22.5" customHeight="1"/>
    <row r="398" spans="13:18" ht="22.5" customHeight="1"/>
    <row r="399" spans="13:18" ht="22.5" customHeight="1"/>
    <row r="400" spans="13:18" ht="22.5" customHeight="1"/>
    <row r="401" spans="13:18" ht="22.5" customHeight="1"/>
    <row r="402" spans="13:18" ht="22.5" customHeight="1">
      <c r="M402" s="6"/>
      <c r="N402" s="1"/>
      <c r="O402" s="1"/>
      <c r="P402" s="29"/>
      <c r="Q402" s="10"/>
      <c r="R402" s="11"/>
    </row>
    <row r="403" spans="13:18" ht="22.5" customHeight="1"/>
    <row r="404" spans="13:18" ht="22.5" customHeight="1"/>
    <row r="405" spans="13:18" ht="22.5" customHeight="1">
      <c r="M405" s="6"/>
      <c r="N405" s="1"/>
      <c r="O405" s="1"/>
      <c r="P405" s="29"/>
      <c r="Q405" s="10"/>
      <c r="R405" s="11"/>
    </row>
    <row r="406" spans="13:18" ht="22.5" customHeight="1"/>
    <row r="407" spans="13:18" ht="22.5" customHeight="1"/>
    <row r="408" spans="13:18" ht="22.5" customHeight="1"/>
    <row r="409" spans="13:18" ht="22.5" customHeight="1">
      <c r="M409" s="6"/>
      <c r="N409" s="1"/>
      <c r="O409" s="1"/>
      <c r="P409" s="29"/>
      <c r="Q409" s="10"/>
      <c r="R409" s="11"/>
    </row>
    <row r="410" spans="13:18" ht="22.5" customHeight="1"/>
    <row r="411" spans="13:18" ht="22.5" customHeight="1"/>
    <row r="412" spans="13:18" ht="22.5" customHeight="1">
      <c r="M412" s="6"/>
      <c r="N412" s="1"/>
      <c r="O412" s="1"/>
      <c r="P412" s="29"/>
      <c r="Q412" s="10"/>
      <c r="R412" s="11"/>
    </row>
    <row r="413" spans="13:18" ht="22.5" customHeight="1"/>
    <row r="414" spans="13:18" ht="22.5" customHeight="1"/>
    <row r="415" spans="13:18" ht="22.5" customHeight="1"/>
    <row r="416" spans="13:18" ht="22.5" customHeight="1"/>
    <row r="417" spans="13:18" ht="22.5" customHeight="1"/>
    <row r="418" spans="13:18" ht="22.5" customHeight="1">
      <c r="M418" s="6"/>
      <c r="N418" s="1"/>
      <c r="O418" s="1"/>
      <c r="P418" s="29"/>
      <c r="Q418" s="10"/>
      <c r="R418" s="11"/>
    </row>
    <row r="419" spans="13:18" ht="22.5" customHeight="1"/>
    <row r="420" spans="13:18" ht="22.5" customHeight="1"/>
    <row r="421" spans="13:18" ht="22.5" customHeight="1"/>
    <row r="422" spans="13:18" ht="22.5" customHeight="1"/>
    <row r="423" spans="13:18" ht="22.5" customHeight="1"/>
    <row r="424" spans="13:18" ht="22.5" customHeight="1"/>
    <row r="425" spans="13:18" ht="22.5" customHeight="1"/>
    <row r="426" spans="13:18" ht="22.5" customHeight="1"/>
    <row r="427" spans="13:18" ht="22.5" customHeight="1">
      <c r="M427" s="6"/>
      <c r="N427" s="1"/>
      <c r="O427" s="1"/>
      <c r="P427" s="29"/>
      <c r="Q427" s="10"/>
      <c r="R427" s="11"/>
    </row>
    <row r="428" spans="13:18" ht="22.5" customHeight="1"/>
    <row r="429" spans="13:18" ht="22.5" customHeight="1"/>
    <row r="430" spans="13:18" ht="22.5" customHeight="1"/>
    <row r="431" spans="13:18" ht="22.5" customHeight="1"/>
    <row r="432" spans="13:18" ht="22.5" customHeight="1"/>
    <row r="433" spans="13:18" ht="22.5" customHeight="1"/>
    <row r="434" spans="13:18" ht="22.5" customHeight="1"/>
    <row r="435" spans="13:18" ht="22.5" customHeight="1"/>
    <row r="436" spans="13:18" ht="22.5" customHeight="1"/>
    <row r="437" spans="13:18" ht="22.5" customHeight="1">
      <c r="M437" s="6"/>
      <c r="N437" s="1"/>
      <c r="O437" s="1"/>
      <c r="P437" s="29"/>
      <c r="Q437" s="10"/>
      <c r="R437" s="11"/>
    </row>
    <row r="438" spans="13:18" ht="22.5" customHeight="1"/>
    <row r="439" spans="13:18" ht="22.5" customHeight="1"/>
    <row r="440" spans="13:18" ht="22.5" customHeight="1"/>
    <row r="441" spans="13:18" ht="22.5" customHeight="1"/>
    <row r="442" spans="13:18" ht="22.5" customHeight="1"/>
    <row r="443" spans="13:18" ht="22.5" customHeight="1"/>
    <row r="444" spans="13:18" ht="22.5" customHeight="1"/>
    <row r="445" spans="13:18" ht="22.5" customHeight="1"/>
    <row r="446" spans="13:18" ht="22.5" customHeight="1"/>
    <row r="447" spans="13:18" ht="22.5" customHeight="1"/>
    <row r="448" spans="13:18" ht="22.5" customHeight="1"/>
    <row r="449" spans="13:18" ht="22.5" customHeight="1"/>
    <row r="450" spans="13:18" ht="22.5" customHeight="1"/>
    <row r="451" spans="13:18" ht="22.5" customHeight="1"/>
    <row r="452" spans="13:18" ht="22.5" customHeight="1"/>
    <row r="453" spans="13:18" ht="22.5" customHeight="1"/>
    <row r="454" spans="13:18" ht="22.5" customHeight="1">
      <c r="M454" s="6"/>
      <c r="N454" s="1"/>
      <c r="O454" s="1"/>
      <c r="P454" s="29"/>
      <c r="Q454" s="10"/>
      <c r="R454" s="11"/>
    </row>
    <row r="455" spans="13:18" ht="22.5" customHeight="1"/>
    <row r="456" spans="13:18" ht="22.5" customHeight="1"/>
    <row r="457" spans="13:18" ht="22.5" customHeight="1"/>
    <row r="458" spans="13:18" ht="22.5" customHeight="1">
      <c r="M458" s="6"/>
      <c r="N458" s="1"/>
      <c r="O458" s="1"/>
      <c r="P458" s="29"/>
      <c r="Q458" s="10"/>
      <c r="R458" s="11"/>
    </row>
    <row r="459" spans="13:18" ht="22.5" customHeight="1"/>
    <row r="460" spans="13:18" ht="22.5" customHeight="1"/>
    <row r="461" spans="13:18" ht="22.5" customHeight="1"/>
    <row r="462" spans="13:18" ht="22.5" customHeight="1">
      <c r="M462" s="6"/>
      <c r="N462" s="1"/>
      <c r="O462" s="1"/>
      <c r="P462" s="29"/>
      <c r="Q462" s="10"/>
      <c r="R462" s="11"/>
    </row>
  </sheetData>
  <mergeCells count="10">
    <mergeCell ref="D17:E17"/>
    <mergeCell ref="A3:A4"/>
    <mergeCell ref="A8:A9"/>
    <mergeCell ref="A10:A11"/>
    <mergeCell ref="B13:B17"/>
    <mergeCell ref="A1:L1"/>
    <mergeCell ref="D13:E13"/>
    <mergeCell ref="D14:E14"/>
    <mergeCell ref="D15:E15"/>
    <mergeCell ref="D16:E16"/>
  </mergeCells>
  <phoneticPr fontId="3" type="noConversion"/>
  <pageMargins left="0.75" right="0.75" top="1" bottom="1" header="0.51180555555555596" footer="0.51180555555555596"/>
  <pageSetup paperSize="9" scale="82" orientation="landscape"/>
  <colBreaks count="1" manualBreakCount="1">
    <brk id="12" max="1048575" man="1"/>
  </col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4"/>
  <sheetViews>
    <sheetView workbookViewId="0">
      <selection activeCell="L3" sqref="J3:J13 L3:L13"/>
    </sheetView>
  </sheetViews>
  <sheetFormatPr defaultColWidth="9" defaultRowHeight="13.5"/>
  <cols>
    <col min="1" max="1" width="14.125" style="1" customWidth="1"/>
    <col min="2" max="2" width="5.125" style="1" customWidth="1"/>
    <col min="3" max="3" width="44.125" style="2" customWidth="1"/>
    <col min="4" max="4" width="9.125" style="1" customWidth="1"/>
    <col min="5" max="5" width="10.625" style="1" customWidth="1"/>
    <col min="6" max="6" width="12.625" style="1" hidden="1" customWidth="1"/>
    <col min="7" max="7" width="8.375" style="1" customWidth="1"/>
    <col min="8" max="8" width="9.375" style="1" customWidth="1"/>
    <col min="9" max="9" width="9.875" style="1" customWidth="1"/>
    <col min="10" max="10" width="13.375" style="1" customWidth="1"/>
    <col min="11" max="11" width="7.625" style="3" customWidth="1"/>
    <col min="12" max="12" width="42.125" style="4" customWidth="1"/>
  </cols>
  <sheetData>
    <row r="1" spans="1:12" ht="33.6" customHeight="1">
      <c r="A1" s="667" t="s">
        <v>3098</v>
      </c>
      <c r="B1" s="667"/>
      <c r="C1" s="667"/>
      <c r="D1" s="667"/>
      <c r="E1" s="667"/>
      <c r="F1" s="668"/>
      <c r="G1" s="668"/>
      <c r="H1" s="668"/>
      <c r="I1" s="668"/>
      <c r="J1" s="668"/>
      <c r="K1" s="667"/>
      <c r="L1" s="667"/>
    </row>
    <row r="2" spans="1:12" ht="22.5" customHeight="1">
      <c r="A2" s="12" t="s">
        <v>3</v>
      </c>
      <c r="B2" s="12" t="s">
        <v>4</v>
      </c>
      <c r="C2" s="13" t="s">
        <v>5</v>
      </c>
      <c r="D2" s="12" t="s">
        <v>6</v>
      </c>
      <c r="E2" s="12" t="s">
        <v>7</v>
      </c>
      <c r="F2" s="14" t="s">
        <v>1584</v>
      </c>
      <c r="G2" s="24" t="s">
        <v>10</v>
      </c>
      <c r="H2" s="24" t="s">
        <v>1586</v>
      </c>
      <c r="I2" s="24" t="s">
        <v>3079</v>
      </c>
      <c r="J2" s="24" t="s">
        <v>3080</v>
      </c>
      <c r="K2" s="25" t="s">
        <v>3081</v>
      </c>
      <c r="L2" s="25" t="s">
        <v>13</v>
      </c>
    </row>
    <row r="3" spans="1:12" ht="22.5" customHeight="1">
      <c r="A3" s="676" t="s">
        <v>581</v>
      </c>
      <c r="B3" s="220">
        <v>1</v>
      </c>
      <c r="C3" s="220" t="s">
        <v>1991</v>
      </c>
      <c r="D3" s="256" t="s">
        <v>582</v>
      </c>
      <c r="E3" s="257" t="s">
        <v>583</v>
      </c>
      <c r="G3" s="1">
        <v>410</v>
      </c>
      <c r="H3" s="1">
        <v>200</v>
      </c>
      <c r="I3" s="1">
        <v>200</v>
      </c>
      <c r="J3" s="1">
        <f>AVERAGE(H3:I3)</f>
        <v>200</v>
      </c>
      <c r="K3" s="1">
        <v>22</v>
      </c>
      <c r="L3" s="11" t="s">
        <v>129</v>
      </c>
    </row>
    <row r="4" spans="1:12" ht="22.5" customHeight="1">
      <c r="A4" s="676"/>
      <c r="B4" s="220">
        <v>3</v>
      </c>
      <c r="C4" s="220" t="s">
        <v>1993</v>
      </c>
      <c r="D4" s="256" t="s">
        <v>582</v>
      </c>
      <c r="E4" s="257" t="s">
        <v>583</v>
      </c>
      <c r="G4" s="1">
        <v>480</v>
      </c>
      <c r="H4" s="1">
        <v>200</v>
      </c>
      <c r="I4" s="1">
        <v>200</v>
      </c>
      <c r="J4" s="1">
        <f t="shared" ref="J4:J8" si="0">AVERAGE(H4:I4)</f>
        <v>200</v>
      </c>
      <c r="K4" s="1">
        <v>22</v>
      </c>
      <c r="L4" s="11" t="s">
        <v>1617</v>
      </c>
    </row>
    <row r="5" spans="1:12" ht="22.5" customHeight="1">
      <c r="A5" s="676" t="s">
        <v>563</v>
      </c>
      <c r="B5" s="220">
        <v>3</v>
      </c>
      <c r="C5" s="220" t="s">
        <v>1995</v>
      </c>
      <c r="D5" s="258" t="s">
        <v>565</v>
      </c>
      <c r="E5" s="257" t="s">
        <v>566</v>
      </c>
      <c r="G5" s="1">
        <v>400</v>
      </c>
      <c r="H5" s="1">
        <v>200</v>
      </c>
      <c r="I5" s="1">
        <v>150</v>
      </c>
      <c r="J5" s="1">
        <f t="shared" si="0"/>
        <v>175</v>
      </c>
      <c r="K5" s="1">
        <v>14</v>
      </c>
      <c r="L5" s="11" t="s">
        <v>1612</v>
      </c>
    </row>
    <row r="6" spans="1:12" ht="22.5" customHeight="1">
      <c r="A6" s="676"/>
      <c r="B6" s="227">
        <v>3</v>
      </c>
      <c r="C6" s="229" t="s">
        <v>1997</v>
      </c>
      <c r="D6" s="258" t="s">
        <v>565</v>
      </c>
      <c r="E6" s="257" t="s">
        <v>566</v>
      </c>
      <c r="G6" s="1">
        <v>400</v>
      </c>
      <c r="H6" s="1">
        <v>200</v>
      </c>
      <c r="I6" s="1">
        <v>200</v>
      </c>
      <c r="J6" s="1">
        <f t="shared" si="0"/>
        <v>200</v>
      </c>
      <c r="K6" s="1">
        <v>13</v>
      </c>
      <c r="L6" s="11" t="s">
        <v>129</v>
      </c>
    </row>
    <row r="7" spans="1:12" ht="22.5" customHeight="1">
      <c r="A7" s="676" t="s">
        <v>572</v>
      </c>
      <c r="B7" s="227">
        <v>3</v>
      </c>
      <c r="C7" s="229" t="s">
        <v>1999</v>
      </c>
      <c r="D7" s="259" t="s">
        <v>574</v>
      </c>
      <c r="E7" s="257" t="s">
        <v>575</v>
      </c>
      <c r="G7" s="1">
        <v>280</v>
      </c>
      <c r="H7" s="1">
        <v>150</v>
      </c>
      <c r="I7" s="1">
        <v>150</v>
      </c>
      <c r="J7" s="1">
        <f t="shared" si="0"/>
        <v>150</v>
      </c>
      <c r="K7" s="1">
        <v>15</v>
      </c>
      <c r="L7" s="11" t="s">
        <v>129</v>
      </c>
    </row>
    <row r="8" spans="1:12" ht="22.5" customHeight="1">
      <c r="A8" s="676"/>
      <c r="B8" s="220">
        <v>3</v>
      </c>
      <c r="C8" s="229" t="s">
        <v>2001</v>
      </c>
      <c r="D8" s="259" t="s">
        <v>574</v>
      </c>
      <c r="E8" s="257" t="s">
        <v>575</v>
      </c>
      <c r="G8" s="1">
        <v>120</v>
      </c>
      <c r="H8" s="1">
        <v>100</v>
      </c>
      <c r="I8" s="1">
        <v>120</v>
      </c>
      <c r="J8" s="1">
        <f t="shared" si="0"/>
        <v>110</v>
      </c>
      <c r="K8" s="1">
        <v>8</v>
      </c>
      <c r="L8" s="11" t="s">
        <v>1617</v>
      </c>
    </row>
    <row r="9" spans="1:12" ht="22.5" customHeight="1">
      <c r="A9" s="677" t="s">
        <v>2003</v>
      </c>
      <c r="B9" s="220">
        <v>1</v>
      </c>
      <c r="C9" s="229" t="s">
        <v>2004</v>
      </c>
      <c r="D9" s="258" t="s">
        <v>2005</v>
      </c>
      <c r="E9" s="257" t="s">
        <v>2006</v>
      </c>
      <c r="F9" s="160"/>
      <c r="G9" s="160"/>
      <c r="H9" s="160"/>
      <c r="I9" s="160"/>
      <c r="J9" s="76" t="s">
        <v>1232</v>
      </c>
      <c r="K9" s="160"/>
      <c r="L9" s="260" t="s">
        <v>2007</v>
      </c>
    </row>
    <row r="10" spans="1:12" ht="22.5" customHeight="1">
      <c r="A10" s="678"/>
      <c r="B10" s="6">
        <v>3</v>
      </c>
      <c r="C10" s="2" t="s">
        <v>2008</v>
      </c>
      <c r="D10" s="258" t="s">
        <v>2005</v>
      </c>
      <c r="E10" s="257" t="s">
        <v>2006</v>
      </c>
      <c r="G10" s="1">
        <v>486</v>
      </c>
      <c r="H10" s="1">
        <v>300</v>
      </c>
      <c r="I10" s="1">
        <v>200</v>
      </c>
      <c r="J10" s="1">
        <f t="shared" ref="J10:J13" si="1">AVERAGE(H10:I10)</f>
        <v>250</v>
      </c>
      <c r="K10" s="1">
        <v>13</v>
      </c>
      <c r="L10" s="11" t="s">
        <v>129</v>
      </c>
    </row>
    <row r="11" spans="1:12" ht="22.5" customHeight="1">
      <c r="A11" s="678"/>
      <c r="B11" s="6">
        <v>3</v>
      </c>
      <c r="C11" s="2" t="s">
        <v>2010</v>
      </c>
      <c r="D11" s="258" t="s">
        <v>2005</v>
      </c>
      <c r="E11" s="257" t="s">
        <v>2006</v>
      </c>
      <c r="G11" s="1">
        <v>532</v>
      </c>
      <c r="H11" s="1">
        <v>200</v>
      </c>
      <c r="I11" s="1">
        <v>200</v>
      </c>
      <c r="J11" s="1">
        <f t="shared" si="1"/>
        <v>200</v>
      </c>
      <c r="K11" s="1">
        <v>11</v>
      </c>
      <c r="L11" s="11" t="s">
        <v>1612</v>
      </c>
    </row>
    <row r="12" spans="1:12" ht="22.5" customHeight="1">
      <c r="A12" s="678"/>
      <c r="B12" s="6">
        <v>4</v>
      </c>
      <c r="C12" s="2" t="s">
        <v>2012</v>
      </c>
      <c r="D12" s="258" t="s">
        <v>2005</v>
      </c>
      <c r="E12" s="257" t="s">
        <v>2006</v>
      </c>
      <c r="G12" s="1">
        <v>162</v>
      </c>
      <c r="H12" s="1">
        <v>162</v>
      </c>
      <c r="I12" s="1">
        <v>150</v>
      </c>
      <c r="J12" s="1">
        <f t="shared" si="1"/>
        <v>156</v>
      </c>
      <c r="K12" s="1">
        <v>11</v>
      </c>
      <c r="L12" s="11" t="s">
        <v>129</v>
      </c>
    </row>
    <row r="13" spans="1:12" ht="22.5" customHeight="1">
      <c r="A13" s="679"/>
      <c r="B13" s="6">
        <v>3</v>
      </c>
      <c r="C13" s="2" t="s">
        <v>2014</v>
      </c>
      <c r="D13" s="258" t="s">
        <v>2005</v>
      </c>
      <c r="E13" s="257" t="s">
        <v>2006</v>
      </c>
      <c r="G13" s="1">
        <v>134</v>
      </c>
      <c r="H13" s="1">
        <v>100</v>
      </c>
      <c r="I13" s="1">
        <v>100</v>
      </c>
      <c r="J13" s="1">
        <f t="shared" si="1"/>
        <v>100</v>
      </c>
      <c r="K13" s="1">
        <v>11</v>
      </c>
      <c r="L13" s="11" t="s">
        <v>1617</v>
      </c>
    </row>
    <row r="14" spans="1:12" ht="22.5" customHeight="1">
      <c r="A14"/>
      <c r="B14" s="108"/>
      <c r="C14" s="108"/>
      <c r="D14"/>
      <c r="E14"/>
      <c r="F14"/>
      <c r="G14"/>
      <c r="H14"/>
      <c r="I14"/>
      <c r="J14"/>
      <c r="K14"/>
      <c r="L14"/>
    </row>
    <row r="15" spans="1:12" ht="22.5" customHeight="1">
      <c r="A15"/>
      <c r="B15" s="666" t="s">
        <v>3082</v>
      </c>
      <c r="C15" s="127" t="s">
        <v>3083</v>
      </c>
      <c r="D15" s="664">
        <v>11</v>
      </c>
      <c r="E15" s="664"/>
      <c r="F15"/>
      <c r="G15"/>
      <c r="H15"/>
      <c r="I15"/>
      <c r="J15"/>
      <c r="K15"/>
      <c r="L15"/>
    </row>
    <row r="16" spans="1:12" ht="22.5" customHeight="1">
      <c r="A16"/>
      <c r="B16" s="666"/>
      <c r="C16" s="127" t="s">
        <v>3084</v>
      </c>
      <c r="D16" s="664">
        <v>10</v>
      </c>
      <c r="E16" s="664"/>
      <c r="F16"/>
      <c r="G16"/>
      <c r="H16"/>
      <c r="I16"/>
      <c r="J16"/>
      <c r="K16"/>
      <c r="L16"/>
    </row>
    <row r="17" spans="1:12" ht="22.5" customHeight="1">
      <c r="A17"/>
      <c r="B17" s="666"/>
      <c r="C17" s="127" t="s">
        <v>3085</v>
      </c>
      <c r="D17" s="664">
        <v>1</v>
      </c>
      <c r="E17" s="664"/>
      <c r="F17"/>
      <c r="G17"/>
      <c r="H17"/>
      <c r="I17"/>
      <c r="J17"/>
      <c r="K17"/>
      <c r="L17"/>
    </row>
    <row r="18" spans="1:12" ht="22.5" customHeight="1">
      <c r="A18"/>
      <c r="B18" s="666"/>
      <c r="C18" s="127" t="s">
        <v>3086</v>
      </c>
      <c r="D18" s="669">
        <f>D16/D15</f>
        <v>0.90909090909090906</v>
      </c>
      <c r="E18" s="665"/>
      <c r="F18"/>
      <c r="G18"/>
      <c r="H18"/>
      <c r="I18"/>
      <c r="J18"/>
      <c r="K18"/>
      <c r="L18"/>
    </row>
    <row r="19" spans="1:12" ht="22.5" customHeight="1">
      <c r="A19"/>
      <c r="B19" s="666"/>
      <c r="C19" s="127" t="s">
        <v>3087</v>
      </c>
      <c r="D19" s="675">
        <f>SUM(J3:J13)</f>
        <v>1741</v>
      </c>
      <c r="E19" s="664"/>
      <c r="F19"/>
      <c r="G19"/>
      <c r="H19"/>
      <c r="I19"/>
      <c r="J19"/>
      <c r="K19"/>
      <c r="L19"/>
    </row>
    <row r="20" spans="1:12" ht="22.5" customHeight="1">
      <c r="A20"/>
      <c r="B20" s="108"/>
      <c r="C20" s="108"/>
      <c r="D20"/>
      <c r="E20"/>
      <c r="F20"/>
      <c r="G20"/>
      <c r="H20"/>
      <c r="I20"/>
      <c r="J20"/>
      <c r="K20"/>
      <c r="L20"/>
    </row>
    <row r="21" spans="1:12" ht="22.5" customHeight="1">
      <c r="A21"/>
      <c r="B21" s="108"/>
      <c r="C21" s="108"/>
      <c r="D21"/>
      <c r="E21"/>
      <c r="F21"/>
      <c r="G21"/>
      <c r="H21"/>
      <c r="I21"/>
      <c r="J21"/>
      <c r="K21"/>
      <c r="L21"/>
    </row>
    <row r="22" spans="1:12" ht="22.5" customHeight="1">
      <c r="A22"/>
      <c r="B22" s="108"/>
      <c r="C22" s="108"/>
      <c r="D22"/>
      <c r="E22"/>
      <c r="F22"/>
      <c r="G22"/>
      <c r="H22"/>
      <c r="I22"/>
      <c r="J22"/>
      <c r="K22"/>
      <c r="L22"/>
    </row>
    <row r="23" spans="1:12" ht="22.5" customHeight="1">
      <c r="A23"/>
      <c r="B23" s="108"/>
      <c r="C23" s="108"/>
      <c r="D23"/>
      <c r="E23"/>
      <c r="F23"/>
      <c r="G23"/>
      <c r="H23"/>
      <c r="I23"/>
      <c r="J23"/>
      <c r="K23"/>
      <c r="L23"/>
    </row>
    <row r="24" spans="1:12" ht="22.5" customHeight="1">
      <c r="A24"/>
      <c r="B24" s="108"/>
      <c r="C24" s="108"/>
      <c r="D24"/>
      <c r="E24"/>
      <c r="F24"/>
      <c r="G24"/>
      <c r="H24"/>
      <c r="I24"/>
      <c r="J24"/>
      <c r="K24"/>
      <c r="L24"/>
    </row>
    <row r="25" spans="1:12" ht="22.5" customHeight="1">
      <c r="A25"/>
      <c r="B25" s="108"/>
      <c r="C25" s="108"/>
      <c r="D25"/>
      <c r="E25"/>
      <c r="F25"/>
      <c r="G25"/>
      <c r="H25"/>
      <c r="I25"/>
      <c r="J25"/>
      <c r="K25"/>
      <c r="L25"/>
    </row>
    <row r="26" spans="1:12" ht="22.5" customHeight="1">
      <c r="A26"/>
      <c r="B26" s="108"/>
      <c r="C26" s="108"/>
      <c r="D26"/>
      <c r="E26"/>
      <c r="F26"/>
      <c r="G26"/>
      <c r="H26"/>
      <c r="I26"/>
      <c r="J26"/>
      <c r="K26"/>
      <c r="L26"/>
    </row>
    <row r="27" spans="1:12" ht="22.5" customHeight="1">
      <c r="A27"/>
      <c r="B27" s="108"/>
      <c r="C27" s="108"/>
      <c r="D27"/>
      <c r="E27"/>
      <c r="F27"/>
      <c r="G27"/>
      <c r="H27"/>
      <c r="I27"/>
      <c r="J27"/>
      <c r="K27"/>
      <c r="L27"/>
    </row>
    <row r="28" spans="1:12" ht="22.5" customHeight="1">
      <c r="A28"/>
      <c r="B28" s="108"/>
      <c r="C28" s="108"/>
      <c r="D28"/>
      <c r="E28"/>
      <c r="F28"/>
      <c r="G28"/>
      <c r="H28"/>
      <c r="I28"/>
      <c r="J28"/>
      <c r="K28"/>
      <c r="L28"/>
    </row>
    <row r="29" spans="1:12" ht="22.5" customHeight="1">
      <c r="A29"/>
      <c r="B29" s="108"/>
      <c r="C29" s="108"/>
      <c r="D29"/>
      <c r="E29"/>
      <c r="F29"/>
      <c r="G29"/>
      <c r="H29"/>
      <c r="I29"/>
      <c r="J29"/>
      <c r="K29"/>
      <c r="L29"/>
    </row>
    <row r="30" spans="1:12" ht="22.5" customHeight="1">
      <c r="A30"/>
      <c r="B30" s="108"/>
      <c r="C30" s="108"/>
      <c r="D30"/>
      <c r="E30"/>
      <c r="F30"/>
      <c r="G30"/>
      <c r="H30"/>
      <c r="I30"/>
      <c r="J30"/>
      <c r="K30"/>
      <c r="L30"/>
    </row>
    <row r="31" spans="1:12" ht="22.5" customHeight="1">
      <c r="A31"/>
      <c r="B31" s="108"/>
      <c r="C31" s="108"/>
      <c r="D31"/>
      <c r="E31"/>
      <c r="F31"/>
      <c r="G31"/>
      <c r="H31"/>
      <c r="I31"/>
      <c r="J31"/>
      <c r="K31"/>
      <c r="L31"/>
    </row>
    <row r="32" spans="1:12" ht="22.5" customHeight="1">
      <c r="A32"/>
      <c r="B32" s="108"/>
      <c r="C32" s="108"/>
      <c r="D32"/>
      <c r="E32"/>
      <c r="F32"/>
      <c r="G32"/>
      <c r="H32"/>
      <c r="I32"/>
      <c r="J32"/>
      <c r="K32"/>
      <c r="L32"/>
    </row>
    <row r="33" spans="1:12" ht="22.5" customHeight="1">
      <c r="A33"/>
      <c r="B33" s="108"/>
      <c r="C33" s="108"/>
      <c r="D33"/>
      <c r="E33"/>
      <c r="F33"/>
      <c r="G33"/>
      <c r="H33"/>
      <c r="I33"/>
      <c r="J33"/>
      <c r="K33"/>
      <c r="L33"/>
    </row>
    <row r="34" spans="1:12" ht="22.5" customHeight="1">
      <c r="A34"/>
      <c r="B34" s="108"/>
      <c r="C34" s="108"/>
      <c r="D34"/>
      <c r="E34"/>
      <c r="F34"/>
      <c r="G34"/>
      <c r="H34"/>
      <c r="I34"/>
      <c r="J34"/>
      <c r="K34"/>
      <c r="L34"/>
    </row>
    <row r="35" spans="1:12" ht="22.5" customHeight="1">
      <c r="A35"/>
      <c r="B35" s="108"/>
      <c r="C35" s="108"/>
      <c r="D35"/>
      <c r="E35"/>
      <c r="F35"/>
      <c r="G35"/>
      <c r="H35"/>
      <c r="I35"/>
      <c r="J35"/>
      <c r="K35"/>
      <c r="L35"/>
    </row>
    <row r="36" spans="1:12" ht="22.5" customHeight="1">
      <c r="A36"/>
      <c r="B36" s="108"/>
      <c r="C36" s="108"/>
      <c r="D36"/>
      <c r="E36"/>
      <c r="F36"/>
      <c r="G36"/>
      <c r="H36"/>
      <c r="I36"/>
      <c r="J36"/>
      <c r="K36"/>
      <c r="L36"/>
    </row>
    <row r="37" spans="1:12" ht="22.5" customHeight="1">
      <c r="A37"/>
      <c r="B37" s="108"/>
      <c r="C37" s="108"/>
      <c r="D37"/>
      <c r="E37"/>
      <c r="F37"/>
      <c r="G37"/>
      <c r="H37"/>
      <c r="I37"/>
      <c r="J37"/>
      <c r="K37"/>
      <c r="L37"/>
    </row>
    <row r="38" spans="1:12" ht="22.5" customHeight="1">
      <c r="A38"/>
      <c r="B38" s="108"/>
      <c r="C38" s="108"/>
      <c r="D38"/>
      <c r="E38"/>
      <c r="F38"/>
      <c r="G38"/>
      <c r="H38"/>
      <c r="I38"/>
      <c r="J38"/>
      <c r="K38"/>
      <c r="L38"/>
    </row>
    <row r="39" spans="1:12" ht="22.5" customHeight="1">
      <c r="A39"/>
      <c r="B39" s="108"/>
      <c r="C39" s="108"/>
      <c r="D39"/>
      <c r="E39"/>
      <c r="F39"/>
      <c r="G39"/>
      <c r="H39"/>
      <c r="I39"/>
      <c r="J39"/>
      <c r="K39"/>
      <c r="L39"/>
    </row>
    <row r="40" spans="1:12" ht="22.5" customHeight="1">
      <c r="A40"/>
      <c r="B40" s="108"/>
      <c r="C40" s="108"/>
      <c r="D40"/>
      <c r="E40"/>
      <c r="F40"/>
      <c r="G40"/>
      <c r="H40"/>
      <c r="I40"/>
      <c r="J40"/>
      <c r="K40"/>
      <c r="L40"/>
    </row>
    <row r="41" spans="1:12" ht="22.5" customHeight="1">
      <c r="A41"/>
      <c r="B41" s="108"/>
      <c r="C41" s="108"/>
      <c r="D41"/>
      <c r="E41"/>
      <c r="F41"/>
      <c r="G41"/>
      <c r="H41"/>
      <c r="I41"/>
      <c r="J41"/>
      <c r="K41"/>
      <c r="L41"/>
    </row>
    <row r="42" spans="1:12" ht="22.5" customHeight="1">
      <c r="A42"/>
      <c r="B42" s="108"/>
      <c r="C42" s="108"/>
      <c r="D42"/>
      <c r="E42"/>
      <c r="F42"/>
      <c r="G42"/>
      <c r="H42"/>
      <c r="I42"/>
      <c r="J42"/>
      <c r="K42"/>
      <c r="L42"/>
    </row>
    <row r="43" spans="1:12" ht="22.5" customHeight="1">
      <c r="A43"/>
      <c r="B43" s="108"/>
      <c r="C43" s="108"/>
      <c r="D43"/>
      <c r="E43"/>
      <c r="F43"/>
      <c r="G43"/>
      <c r="H43"/>
      <c r="I43"/>
      <c r="J43"/>
      <c r="K43"/>
      <c r="L43"/>
    </row>
    <row r="44" spans="1:12" ht="22.5" customHeight="1">
      <c r="A44"/>
      <c r="B44" s="108"/>
      <c r="C44" s="108"/>
      <c r="D44"/>
      <c r="E44"/>
      <c r="F44"/>
      <c r="G44"/>
      <c r="H44"/>
      <c r="I44"/>
      <c r="J44"/>
      <c r="K44"/>
      <c r="L44"/>
    </row>
    <row r="45" spans="1:12" ht="22.5" customHeight="1">
      <c r="A45"/>
      <c r="B45" s="108"/>
      <c r="C45" s="108"/>
      <c r="D45"/>
      <c r="E45"/>
      <c r="F45"/>
      <c r="G45"/>
      <c r="H45"/>
      <c r="I45"/>
      <c r="J45"/>
      <c r="K45"/>
      <c r="L45"/>
    </row>
    <row r="46" spans="1:12" ht="22.5" customHeight="1">
      <c r="A46"/>
      <c r="B46" s="108"/>
      <c r="C46" s="108"/>
      <c r="D46"/>
      <c r="E46"/>
      <c r="F46"/>
      <c r="G46"/>
      <c r="H46"/>
      <c r="I46"/>
      <c r="J46"/>
      <c r="K46"/>
      <c r="L46"/>
    </row>
    <row r="47" spans="1:12" ht="22.5" customHeight="1">
      <c r="A47"/>
      <c r="B47" s="108"/>
      <c r="C47" s="108"/>
      <c r="D47"/>
      <c r="E47"/>
      <c r="F47"/>
      <c r="G47"/>
      <c r="H47"/>
      <c r="I47"/>
      <c r="J47"/>
      <c r="K47"/>
      <c r="L47"/>
    </row>
    <row r="48" spans="1:12" ht="22.5" customHeight="1">
      <c r="A48"/>
      <c r="B48" s="108"/>
      <c r="C48" s="108"/>
      <c r="D48"/>
      <c r="E48"/>
      <c r="F48"/>
      <c r="G48"/>
      <c r="H48"/>
      <c r="I48"/>
      <c r="J48"/>
      <c r="K48"/>
      <c r="L48"/>
    </row>
    <row r="49" spans="1:12" ht="22.5" customHeight="1">
      <c r="A49"/>
      <c r="B49" s="108"/>
      <c r="C49" s="108"/>
      <c r="D49"/>
      <c r="E49"/>
      <c r="F49"/>
      <c r="G49"/>
      <c r="H49"/>
      <c r="I49"/>
      <c r="J49"/>
      <c r="K49"/>
      <c r="L49"/>
    </row>
    <row r="50" spans="1:12" ht="22.5" customHeight="1">
      <c r="A50"/>
      <c r="B50" s="108"/>
      <c r="C50" s="108"/>
      <c r="D50"/>
      <c r="E50"/>
      <c r="F50"/>
      <c r="G50"/>
      <c r="H50"/>
      <c r="I50"/>
      <c r="J50"/>
      <c r="K50"/>
      <c r="L50"/>
    </row>
    <row r="51" spans="1:12" ht="22.5" customHeight="1">
      <c r="A51"/>
      <c r="B51" s="108"/>
      <c r="C51" s="108"/>
      <c r="D51"/>
      <c r="E51"/>
      <c r="F51"/>
      <c r="G51"/>
      <c r="H51"/>
      <c r="I51"/>
      <c r="J51"/>
      <c r="K51"/>
      <c r="L51"/>
    </row>
    <row r="52" spans="1:12" ht="22.5" customHeight="1">
      <c r="A52"/>
      <c r="B52" s="108"/>
      <c r="C52" s="108"/>
      <c r="D52"/>
      <c r="E52"/>
      <c r="F52"/>
      <c r="G52"/>
      <c r="H52"/>
      <c r="I52"/>
      <c r="J52"/>
      <c r="K52"/>
      <c r="L52"/>
    </row>
    <row r="53" spans="1:12" ht="22.5" customHeight="1">
      <c r="A53"/>
      <c r="B53" s="108"/>
      <c r="C53" s="108"/>
      <c r="D53"/>
      <c r="E53"/>
      <c r="F53"/>
      <c r="G53"/>
      <c r="H53"/>
      <c r="I53"/>
      <c r="J53"/>
      <c r="K53"/>
      <c r="L53"/>
    </row>
    <row r="54" spans="1:12" ht="22.5" customHeight="1">
      <c r="A54"/>
      <c r="B54" s="108"/>
      <c r="C54" s="108"/>
      <c r="D54"/>
      <c r="E54"/>
      <c r="F54"/>
      <c r="G54"/>
      <c r="H54"/>
      <c r="I54"/>
      <c r="J54"/>
      <c r="K54"/>
      <c r="L54"/>
    </row>
    <row r="55" spans="1:12" ht="22.5" customHeight="1">
      <c r="A55"/>
      <c r="B55" s="108"/>
      <c r="C55" s="108"/>
      <c r="D55"/>
      <c r="E55"/>
      <c r="F55"/>
      <c r="G55"/>
      <c r="H55"/>
      <c r="I55"/>
      <c r="J55"/>
      <c r="K55"/>
      <c r="L55"/>
    </row>
    <row r="56" spans="1:12" ht="22.5" customHeight="1">
      <c r="A56"/>
      <c r="B56" s="108"/>
      <c r="C56" s="108"/>
      <c r="D56"/>
      <c r="E56"/>
      <c r="F56"/>
      <c r="G56"/>
      <c r="H56"/>
      <c r="I56"/>
      <c r="J56"/>
      <c r="K56"/>
      <c r="L56"/>
    </row>
    <row r="57" spans="1:12" ht="22.5" customHeight="1">
      <c r="A57"/>
      <c r="B57" s="108"/>
      <c r="C57" s="108"/>
      <c r="D57"/>
      <c r="E57"/>
      <c r="F57"/>
      <c r="G57"/>
      <c r="H57"/>
      <c r="I57"/>
      <c r="J57"/>
      <c r="K57"/>
      <c r="L57"/>
    </row>
    <row r="58" spans="1:12" ht="22.5" customHeight="1">
      <c r="A58" s="29"/>
      <c r="C58" s="6"/>
      <c r="D58"/>
      <c r="E58"/>
      <c r="F58"/>
      <c r="G58"/>
      <c r="H58"/>
      <c r="I58"/>
      <c r="J58"/>
      <c r="K58"/>
      <c r="L58"/>
    </row>
    <row r="59" spans="1:12" ht="22.5" customHeight="1">
      <c r="A59"/>
      <c r="B59" s="108"/>
      <c r="C59" s="108"/>
      <c r="D59"/>
      <c r="E59"/>
      <c r="F59"/>
      <c r="G59"/>
      <c r="H59"/>
      <c r="I59"/>
      <c r="J59"/>
      <c r="K59"/>
      <c r="L59"/>
    </row>
    <row r="60" spans="1:12" ht="22.5" customHeight="1">
      <c r="A60"/>
      <c r="B60" s="108"/>
      <c r="C60" s="108"/>
      <c r="D60"/>
      <c r="E60"/>
      <c r="F60"/>
      <c r="G60"/>
      <c r="H60"/>
      <c r="I60"/>
      <c r="J60"/>
      <c r="K60"/>
      <c r="L60"/>
    </row>
    <row r="61" spans="1:12" ht="22.5" customHeight="1">
      <c r="A61"/>
      <c r="B61" s="108"/>
      <c r="C61" s="108"/>
      <c r="D61"/>
      <c r="E61"/>
      <c r="F61"/>
      <c r="G61"/>
      <c r="H61"/>
      <c r="I61"/>
      <c r="J61"/>
      <c r="K61"/>
      <c r="L61"/>
    </row>
    <row r="62" spans="1:12" ht="22.5" customHeight="1">
      <c r="A62"/>
      <c r="B62" s="108"/>
      <c r="C62" s="108"/>
      <c r="D62"/>
      <c r="E62"/>
      <c r="F62"/>
      <c r="G62"/>
      <c r="H62"/>
      <c r="I62"/>
      <c r="J62"/>
      <c r="K62"/>
      <c r="L62"/>
    </row>
    <row r="63" spans="1:12" ht="22.5" customHeight="1">
      <c r="A63"/>
      <c r="B63" s="108"/>
      <c r="C63" s="108"/>
      <c r="D63"/>
      <c r="E63"/>
      <c r="F63"/>
      <c r="G63"/>
      <c r="H63"/>
      <c r="I63"/>
      <c r="J63"/>
      <c r="K63"/>
      <c r="L63"/>
    </row>
    <row r="64" spans="1:12" ht="22.5" customHeight="1">
      <c r="A64"/>
      <c r="B64" s="108"/>
      <c r="C64" s="108"/>
      <c r="D64"/>
      <c r="E64"/>
      <c r="F64"/>
      <c r="G64"/>
      <c r="H64"/>
      <c r="I64"/>
      <c r="J64"/>
      <c r="K64"/>
      <c r="L64"/>
    </row>
    <row r="65" spans="1:12" ht="22.5" customHeight="1">
      <c r="A65"/>
      <c r="B65" s="108"/>
      <c r="C65" s="108"/>
      <c r="D65"/>
      <c r="E65"/>
      <c r="F65"/>
      <c r="G65"/>
      <c r="H65"/>
      <c r="I65"/>
      <c r="J65"/>
      <c r="K65"/>
      <c r="L65"/>
    </row>
    <row r="66" spans="1:12" ht="22.5" customHeight="1">
      <c r="A66"/>
      <c r="B66" s="108"/>
      <c r="C66" s="108"/>
      <c r="D66"/>
      <c r="E66"/>
      <c r="F66"/>
      <c r="G66"/>
      <c r="H66"/>
      <c r="I66"/>
      <c r="J66"/>
      <c r="K66"/>
      <c r="L66"/>
    </row>
    <row r="67" spans="1:12" ht="22.5" customHeight="1">
      <c r="A67"/>
      <c r="B67" s="108"/>
      <c r="C67" s="108"/>
      <c r="D67"/>
      <c r="E67"/>
      <c r="F67"/>
      <c r="G67"/>
      <c r="H67"/>
      <c r="I67"/>
      <c r="J67"/>
      <c r="K67"/>
      <c r="L67"/>
    </row>
    <row r="68" spans="1:12" ht="22.5" customHeight="1">
      <c r="A68"/>
      <c r="B68" s="108"/>
      <c r="C68" s="108"/>
      <c r="D68"/>
      <c r="E68"/>
      <c r="F68"/>
      <c r="G68"/>
      <c r="H68"/>
      <c r="I68"/>
      <c r="J68"/>
      <c r="K68"/>
      <c r="L68"/>
    </row>
    <row r="69" spans="1:12" ht="22.5" customHeight="1">
      <c r="A69"/>
      <c r="B69" s="108"/>
      <c r="C69" s="108"/>
      <c r="D69"/>
      <c r="E69"/>
      <c r="F69"/>
      <c r="G69"/>
      <c r="H69"/>
      <c r="I69"/>
      <c r="J69"/>
      <c r="K69"/>
      <c r="L69"/>
    </row>
    <row r="70" spans="1:12" ht="22.5" customHeight="1">
      <c r="A70"/>
      <c r="B70" s="108"/>
      <c r="C70" s="108"/>
      <c r="D70"/>
      <c r="E70"/>
      <c r="F70"/>
      <c r="G70"/>
      <c r="H70"/>
      <c r="I70"/>
      <c r="J70"/>
      <c r="K70"/>
      <c r="L70"/>
    </row>
    <row r="71" spans="1:12" ht="22.5" customHeight="1">
      <c r="A71"/>
      <c r="B71" s="108"/>
      <c r="C71" s="108"/>
      <c r="D71"/>
      <c r="E71"/>
      <c r="F71"/>
      <c r="G71"/>
      <c r="H71"/>
      <c r="I71"/>
      <c r="J71"/>
      <c r="K71"/>
      <c r="L71"/>
    </row>
    <row r="72" spans="1:12" ht="22.5" customHeight="1">
      <c r="A72"/>
      <c r="B72" s="108"/>
      <c r="C72" s="108"/>
      <c r="D72"/>
      <c r="E72"/>
      <c r="F72"/>
      <c r="G72"/>
      <c r="H72"/>
      <c r="I72"/>
      <c r="J72"/>
      <c r="K72"/>
      <c r="L72"/>
    </row>
    <row r="73" spans="1:12" ht="22.5" customHeight="1">
      <c r="A73"/>
      <c r="B73" s="108"/>
      <c r="C73" s="108"/>
      <c r="D73"/>
      <c r="E73"/>
      <c r="F73"/>
      <c r="G73"/>
      <c r="H73"/>
      <c r="I73"/>
      <c r="J73"/>
      <c r="K73"/>
      <c r="L73"/>
    </row>
    <row r="74" spans="1:12" ht="22.5" customHeight="1">
      <c r="A74"/>
      <c r="B74" s="108"/>
      <c r="C74" s="108"/>
      <c r="D74"/>
      <c r="E74"/>
      <c r="F74"/>
      <c r="G74"/>
      <c r="H74"/>
      <c r="I74"/>
      <c r="J74"/>
      <c r="K74"/>
      <c r="L74"/>
    </row>
    <row r="75" spans="1:12" ht="22.5" customHeight="1">
      <c r="A75"/>
      <c r="B75" s="108"/>
      <c r="C75" s="108"/>
      <c r="D75"/>
      <c r="E75"/>
      <c r="F75"/>
      <c r="G75"/>
      <c r="H75"/>
      <c r="I75"/>
      <c r="J75"/>
      <c r="K75"/>
      <c r="L75"/>
    </row>
    <row r="76" spans="1:12" ht="22.5" customHeight="1">
      <c r="A76"/>
      <c r="B76" s="108"/>
      <c r="C76" s="108"/>
      <c r="D76"/>
      <c r="E76"/>
      <c r="F76"/>
      <c r="G76"/>
      <c r="H76"/>
      <c r="I76"/>
      <c r="J76"/>
      <c r="K76"/>
      <c r="L76"/>
    </row>
    <row r="77" spans="1:12" ht="22.5" customHeight="1">
      <c r="A77"/>
      <c r="B77" s="108"/>
      <c r="C77" s="108"/>
      <c r="D77"/>
      <c r="E77"/>
      <c r="F77"/>
      <c r="G77"/>
      <c r="H77"/>
      <c r="I77"/>
      <c r="J77"/>
      <c r="K77"/>
      <c r="L77"/>
    </row>
    <row r="78" spans="1:12" ht="22.5" customHeight="1">
      <c r="A78"/>
      <c r="B78" s="108"/>
      <c r="C78" s="108"/>
      <c r="D78"/>
      <c r="E78"/>
      <c r="F78"/>
      <c r="G78"/>
      <c r="H78"/>
      <c r="I78"/>
      <c r="J78"/>
      <c r="K78"/>
      <c r="L78"/>
    </row>
    <row r="79" spans="1:12" ht="22.5" customHeight="1">
      <c r="A79"/>
      <c r="B79" s="108"/>
      <c r="C79" s="108"/>
      <c r="D79"/>
      <c r="E79"/>
      <c r="F79"/>
      <c r="G79"/>
      <c r="H79"/>
      <c r="I79"/>
      <c r="J79"/>
      <c r="K79"/>
      <c r="L79"/>
    </row>
    <row r="80" spans="1:12" ht="22.5" customHeight="1">
      <c r="A80"/>
      <c r="B80" s="108"/>
      <c r="C80" s="108"/>
      <c r="D80"/>
      <c r="E80"/>
      <c r="F80"/>
      <c r="G80"/>
      <c r="H80"/>
      <c r="I80"/>
      <c r="J80"/>
      <c r="K80"/>
      <c r="L80"/>
    </row>
    <row r="81" spans="1:12" ht="22.5" customHeight="1">
      <c r="A81"/>
      <c r="B81" s="108"/>
      <c r="C81" s="108"/>
      <c r="D81"/>
      <c r="E81"/>
      <c r="F81"/>
      <c r="G81"/>
      <c r="H81"/>
      <c r="I81"/>
      <c r="J81"/>
      <c r="K81"/>
      <c r="L81"/>
    </row>
    <row r="82" spans="1:12" ht="22.5" customHeight="1">
      <c r="A82"/>
      <c r="B82" s="108"/>
      <c r="C82" s="108"/>
      <c r="D82"/>
      <c r="E82"/>
      <c r="F82"/>
      <c r="G82"/>
      <c r="H82"/>
      <c r="I82"/>
      <c r="J82"/>
      <c r="K82"/>
      <c r="L82"/>
    </row>
    <row r="83" spans="1:12" ht="22.5" customHeight="1">
      <c r="A83"/>
      <c r="B83" s="108"/>
      <c r="C83" s="108"/>
      <c r="D83"/>
      <c r="E83"/>
      <c r="F83"/>
      <c r="G83"/>
      <c r="H83"/>
      <c r="I83"/>
      <c r="J83"/>
      <c r="K83"/>
      <c r="L83"/>
    </row>
    <row r="84" spans="1:12" ht="22.5" customHeight="1">
      <c r="A84"/>
      <c r="B84" s="108"/>
      <c r="C84" s="108"/>
      <c r="D84"/>
      <c r="E84"/>
      <c r="F84"/>
      <c r="G84"/>
      <c r="H84"/>
      <c r="I84"/>
      <c r="J84"/>
      <c r="K84"/>
      <c r="L84"/>
    </row>
    <row r="85" spans="1:12" ht="22.5" customHeight="1">
      <c r="A85"/>
      <c r="B85" s="108"/>
      <c r="C85" s="108"/>
      <c r="D85"/>
      <c r="E85"/>
      <c r="F85"/>
      <c r="G85"/>
      <c r="H85"/>
      <c r="I85"/>
      <c r="J85"/>
      <c r="K85"/>
      <c r="L85"/>
    </row>
    <row r="86" spans="1:12" ht="22.5" customHeight="1">
      <c r="A86"/>
      <c r="B86" s="108"/>
      <c r="C86" s="108"/>
      <c r="D86"/>
      <c r="E86"/>
      <c r="F86"/>
      <c r="G86"/>
      <c r="H86"/>
      <c r="I86"/>
      <c r="J86"/>
      <c r="K86"/>
      <c r="L86"/>
    </row>
    <row r="87" spans="1:12" ht="22.5" customHeight="1">
      <c r="A87" s="29"/>
      <c r="C87" s="6"/>
      <c r="D87"/>
      <c r="E87"/>
      <c r="F87"/>
      <c r="G87"/>
      <c r="H87"/>
      <c r="I87"/>
      <c r="J87"/>
      <c r="K87"/>
      <c r="L87"/>
    </row>
    <row r="88" spans="1:12" ht="22.5" customHeight="1">
      <c r="A88"/>
      <c r="B88" s="108"/>
      <c r="C88" s="108"/>
      <c r="D88"/>
      <c r="E88"/>
      <c r="F88"/>
      <c r="G88"/>
      <c r="H88"/>
      <c r="I88"/>
      <c r="J88"/>
      <c r="K88"/>
      <c r="L88"/>
    </row>
    <row r="89" spans="1:12" ht="22.5" customHeight="1">
      <c r="A89"/>
      <c r="B89" s="108"/>
      <c r="C89" s="108"/>
      <c r="D89"/>
      <c r="E89"/>
      <c r="F89"/>
      <c r="G89"/>
      <c r="H89"/>
      <c r="I89"/>
      <c r="J89"/>
      <c r="K89"/>
      <c r="L89"/>
    </row>
    <row r="90" spans="1:12" ht="22.5" customHeight="1">
      <c r="A90"/>
      <c r="B90" s="108"/>
      <c r="C90" s="108"/>
      <c r="D90"/>
      <c r="E90"/>
      <c r="F90"/>
      <c r="G90"/>
      <c r="H90"/>
      <c r="I90"/>
      <c r="J90"/>
      <c r="K90"/>
      <c r="L90"/>
    </row>
    <row r="91" spans="1:12" ht="22.5" customHeight="1">
      <c r="A91"/>
      <c r="B91" s="108"/>
      <c r="C91" s="108"/>
      <c r="D91"/>
      <c r="E91"/>
      <c r="F91"/>
      <c r="G91"/>
      <c r="H91"/>
      <c r="I91"/>
      <c r="J91"/>
      <c r="K91"/>
      <c r="L91"/>
    </row>
    <row r="92" spans="1:12" ht="22.5" customHeight="1">
      <c r="A92"/>
      <c r="B92" s="108"/>
      <c r="C92" s="108"/>
      <c r="D92"/>
      <c r="E92"/>
      <c r="F92"/>
      <c r="G92"/>
      <c r="H92"/>
      <c r="I92"/>
      <c r="J92"/>
      <c r="K92"/>
      <c r="L92"/>
    </row>
    <row r="93" spans="1:12" ht="22.5" customHeight="1">
      <c r="A93"/>
      <c r="B93" s="108"/>
      <c r="C93" s="108"/>
      <c r="D93"/>
      <c r="E93"/>
      <c r="F93"/>
      <c r="G93"/>
      <c r="H93"/>
      <c r="I93"/>
      <c r="J93"/>
      <c r="K93"/>
      <c r="L93"/>
    </row>
    <row r="94" spans="1:12" ht="22.5" customHeight="1">
      <c r="A94"/>
      <c r="B94" s="108"/>
      <c r="C94" s="108"/>
      <c r="D94"/>
      <c r="E94"/>
      <c r="F94"/>
      <c r="G94"/>
      <c r="H94"/>
      <c r="I94"/>
      <c r="J94"/>
      <c r="K94"/>
      <c r="L94"/>
    </row>
    <row r="95" spans="1:12" ht="22.5" customHeight="1">
      <c r="A95"/>
      <c r="B95" s="108"/>
      <c r="C95" s="108"/>
      <c r="D95"/>
      <c r="E95"/>
      <c r="F95"/>
      <c r="G95"/>
      <c r="H95"/>
      <c r="I95"/>
      <c r="J95"/>
      <c r="K95"/>
      <c r="L95"/>
    </row>
    <row r="96" spans="1:12" ht="22.5" customHeight="1">
      <c r="A96"/>
      <c r="B96" s="108"/>
      <c r="C96" s="108"/>
      <c r="D96"/>
      <c r="E96"/>
      <c r="F96"/>
      <c r="G96"/>
      <c r="H96"/>
      <c r="I96"/>
      <c r="J96"/>
      <c r="K96"/>
      <c r="L96"/>
    </row>
    <row r="97" spans="1:12" ht="22.5" customHeight="1">
      <c r="A97"/>
      <c r="B97" s="108"/>
      <c r="C97" s="108"/>
      <c r="D97"/>
      <c r="E97"/>
      <c r="F97"/>
      <c r="G97"/>
      <c r="H97"/>
      <c r="I97"/>
      <c r="J97"/>
      <c r="K97"/>
      <c r="L97"/>
    </row>
    <row r="98" spans="1:12" ht="22.5" customHeight="1">
      <c r="A98"/>
      <c r="B98" s="108"/>
      <c r="C98" s="108"/>
      <c r="D98"/>
      <c r="E98"/>
      <c r="F98"/>
      <c r="G98"/>
      <c r="H98"/>
      <c r="I98"/>
      <c r="J98"/>
      <c r="K98"/>
      <c r="L98"/>
    </row>
    <row r="99" spans="1:12" ht="22.5" customHeight="1">
      <c r="A99"/>
      <c r="B99" s="108"/>
      <c r="C99" s="108"/>
      <c r="D99"/>
      <c r="E99"/>
      <c r="F99"/>
      <c r="G99"/>
      <c r="H99"/>
      <c r="I99"/>
      <c r="J99"/>
      <c r="K99"/>
      <c r="L99"/>
    </row>
    <row r="100" spans="1:12" ht="22.5" customHeight="1">
      <c r="A100"/>
      <c r="B100" s="108"/>
      <c r="C100" s="108"/>
      <c r="D100"/>
      <c r="E100"/>
      <c r="F100"/>
      <c r="G100"/>
      <c r="H100"/>
      <c r="I100"/>
      <c r="J100"/>
      <c r="K100"/>
      <c r="L100"/>
    </row>
    <row r="101" spans="1:12" ht="22.5" customHeight="1">
      <c r="A101"/>
      <c r="B101" s="108"/>
      <c r="C101" s="108"/>
      <c r="D101"/>
      <c r="E101"/>
      <c r="F101"/>
      <c r="G101"/>
      <c r="H101"/>
      <c r="I101"/>
      <c r="J101"/>
      <c r="K101"/>
      <c r="L101"/>
    </row>
    <row r="102" spans="1:12" ht="22.5" customHeight="1">
      <c r="A102"/>
      <c r="B102" s="108"/>
      <c r="C102" s="108"/>
      <c r="D102"/>
      <c r="E102"/>
      <c r="F102"/>
      <c r="G102"/>
      <c r="H102"/>
      <c r="I102"/>
      <c r="J102"/>
      <c r="K102"/>
      <c r="L102"/>
    </row>
    <row r="103" spans="1:12" ht="22.5" customHeight="1">
      <c r="A103"/>
      <c r="B103" s="108"/>
      <c r="C103" s="108"/>
      <c r="D103"/>
      <c r="E103"/>
      <c r="F103"/>
      <c r="G103"/>
      <c r="H103"/>
      <c r="I103"/>
      <c r="J103"/>
      <c r="K103"/>
      <c r="L103"/>
    </row>
    <row r="104" spans="1:12" ht="22.5" customHeight="1">
      <c r="A104"/>
      <c r="B104" s="108"/>
      <c r="C104" s="108"/>
      <c r="D104"/>
      <c r="E104"/>
      <c r="F104"/>
      <c r="G104"/>
      <c r="H104"/>
      <c r="I104"/>
      <c r="J104"/>
      <c r="K104"/>
      <c r="L104"/>
    </row>
    <row r="105" spans="1:12" ht="22.5" customHeight="1">
      <c r="A105"/>
      <c r="B105" s="108"/>
      <c r="C105" s="108"/>
      <c r="D105"/>
      <c r="E105"/>
      <c r="F105"/>
      <c r="G105"/>
      <c r="H105"/>
      <c r="I105"/>
      <c r="J105"/>
      <c r="K105"/>
      <c r="L105"/>
    </row>
    <row r="106" spans="1:12" ht="22.5" customHeight="1">
      <c r="A106"/>
      <c r="B106" s="108"/>
      <c r="C106" s="108"/>
      <c r="D106"/>
      <c r="E106"/>
      <c r="F106"/>
      <c r="G106"/>
      <c r="H106"/>
      <c r="I106"/>
      <c r="J106"/>
      <c r="K106"/>
      <c r="L106"/>
    </row>
    <row r="107" spans="1:12" ht="22.5" customHeight="1">
      <c r="A107" s="29"/>
      <c r="C107" s="6"/>
      <c r="D107"/>
      <c r="E107"/>
      <c r="F107"/>
      <c r="G107"/>
      <c r="H107"/>
      <c r="I107"/>
      <c r="J107"/>
      <c r="K107"/>
      <c r="L107"/>
    </row>
    <row r="108" spans="1:12" ht="22.5" customHeight="1">
      <c r="A108"/>
      <c r="B108" s="108"/>
      <c r="C108" s="108"/>
      <c r="D108"/>
      <c r="E108"/>
      <c r="F108"/>
      <c r="G108"/>
      <c r="H108"/>
      <c r="I108"/>
      <c r="J108"/>
      <c r="K108"/>
      <c r="L108"/>
    </row>
    <row r="109" spans="1:12" ht="22.5" customHeight="1">
      <c r="A109"/>
      <c r="B109" s="108"/>
      <c r="C109" s="108"/>
      <c r="D109"/>
      <c r="E109"/>
      <c r="F109"/>
      <c r="G109"/>
      <c r="H109"/>
      <c r="I109"/>
      <c r="J109"/>
      <c r="K109"/>
      <c r="L109"/>
    </row>
    <row r="110" spans="1:12" ht="22.5" customHeight="1">
      <c r="A110"/>
      <c r="B110" s="108"/>
      <c r="C110" s="108"/>
      <c r="D110"/>
      <c r="E110"/>
      <c r="F110"/>
      <c r="G110"/>
      <c r="H110"/>
      <c r="I110"/>
      <c r="J110"/>
      <c r="K110"/>
      <c r="L110"/>
    </row>
    <row r="111" spans="1:12" ht="22.5" customHeight="1">
      <c r="A111"/>
      <c r="B111" s="108"/>
      <c r="C111" s="108"/>
      <c r="D111"/>
      <c r="E111"/>
      <c r="F111"/>
      <c r="G111"/>
      <c r="H111"/>
      <c r="I111"/>
      <c r="J111"/>
      <c r="K111"/>
      <c r="L111"/>
    </row>
    <row r="112" spans="1:12" ht="22.5" customHeight="1">
      <c r="A112"/>
      <c r="B112" s="108"/>
      <c r="C112" s="108"/>
      <c r="D112"/>
      <c r="E112"/>
      <c r="F112"/>
      <c r="G112"/>
      <c r="H112"/>
      <c r="I112"/>
      <c r="J112"/>
      <c r="K112"/>
      <c r="L112"/>
    </row>
    <row r="113" spans="1:12" ht="22.5" customHeight="1">
      <c r="A113"/>
      <c r="B113" s="108"/>
      <c r="C113" s="108"/>
      <c r="D113"/>
      <c r="E113"/>
      <c r="F113"/>
      <c r="G113"/>
      <c r="H113"/>
      <c r="I113"/>
      <c r="J113"/>
      <c r="K113"/>
      <c r="L113"/>
    </row>
    <row r="114" spans="1:12" ht="22.5" customHeight="1">
      <c r="A114"/>
      <c r="B114" s="108"/>
      <c r="C114" s="108"/>
      <c r="D114"/>
      <c r="E114"/>
      <c r="F114"/>
      <c r="G114"/>
      <c r="H114"/>
      <c r="I114"/>
      <c r="J114"/>
      <c r="K114"/>
      <c r="L114"/>
    </row>
    <row r="115" spans="1:12" ht="22.5" customHeight="1">
      <c r="A115"/>
      <c r="B115" s="108"/>
      <c r="C115" s="108"/>
      <c r="D115"/>
      <c r="E115"/>
      <c r="F115"/>
      <c r="G115"/>
      <c r="H115"/>
      <c r="I115"/>
      <c r="J115"/>
      <c r="K115"/>
      <c r="L115"/>
    </row>
    <row r="116" spans="1:12" ht="22.5" customHeight="1">
      <c r="A116"/>
      <c r="B116" s="108"/>
      <c r="C116" s="108"/>
      <c r="D116"/>
      <c r="E116"/>
      <c r="F116"/>
      <c r="G116"/>
      <c r="H116"/>
      <c r="I116"/>
      <c r="J116"/>
      <c r="K116"/>
      <c r="L116"/>
    </row>
    <row r="117" spans="1:12" ht="22.5" customHeight="1">
      <c r="A117"/>
      <c r="B117" s="108"/>
      <c r="C117" s="108"/>
      <c r="D117"/>
      <c r="E117"/>
      <c r="F117"/>
      <c r="G117"/>
      <c r="H117"/>
      <c r="I117"/>
      <c r="J117"/>
      <c r="K117"/>
      <c r="L117"/>
    </row>
    <row r="118" spans="1:12" ht="22.5" customHeight="1">
      <c r="A118"/>
      <c r="B118" s="108"/>
      <c r="C118" s="108"/>
      <c r="D118"/>
      <c r="E118"/>
      <c r="F118"/>
      <c r="G118"/>
      <c r="H118"/>
      <c r="I118"/>
      <c r="J118"/>
      <c r="K118"/>
      <c r="L118"/>
    </row>
    <row r="119" spans="1:12" ht="22.5" customHeight="1">
      <c r="A119"/>
      <c r="B119" s="108"/>
      <c r="C119" s="108"/>
      <c r="D119"/>
      <c r="E119"/>
      <c r="F119"/>
      <c r="G119"/>
      <c r="H119"/>
      <c r="I119"/>
      <c r="J119"/>
      <c r="K119"/>
      <c r="L119"/>
    </row>
    <row r="120" spans="1:12" ht="22.5" customHeight="1">
      <c r="A120"/>
      <c r="B120" s="108"/>
      <c r="C120" s="108"/>
      <c r="D120"/>
      <c r="E120"/>
      <c r="F120"/>
      <c r="G120"/>
      <c r="H120"/>
      <c r="I120"/>
      <c r="J120"/>
      <c r="K120"/>
      <c r="L120"/>
    </row>
    <row r="121" spans="1:12" ht="22.5" customHeight="1">
      <c r="A121"/>
      <c r="B121" s="108"/>
      <c r="C121" s="108"/>
      <c r="D121"/>
      <c r="E121"/>
      <c r="F121"/>
      <c r="G121"/>
      <c r="H121"/>
      <c r="I121"/>
      <c r="J121"/>
      <c r="K121"/>
      <c r="L121"/>
    </row>
    <row r="122" spans="1:12" ht="22.5" customHeight="1">
      <c r="A122"/>
      <c r="B122" s="108"/>
      <c r="C122" s="108"/>
      <c r="D122"/>
      <c r="E122"/>
      <c r="F122"/>
      <c r="G122"/>
      <c r="H122"/>
      <c r="I122"/>
      <c r="J122"/>
      <c r="K122"/>
      <c r="L122"/>
    </row>
    <row r="123" spans="1:12" ht="22.5" customHeight="1">
      <c r="A123"/>
      <c r="B123" s="108"/>
      <c r="C123" s="108"/>
      <c r="D123"/>
      <c r="E123"/>
      <c r="F123"/>
      <c r="G123"/>
      <c r="H123"/>
      <c r="I123"/>
      <c r="J123"/>
      <c r="K123"/>
      <c r="L123"/>
    </row>
    <row r="124" spans="1:12" ht="22.5" customHeight="1">
      <c r="A124"/>
      <c r="B124" s="108"/>
      <c r="C124" s="108"/>
      <c r="D124"/>
      <c r="E124"/>
      <c r="F124"/>
      <c r="G124"/>
      <c r="H124"/>
      <c r="I124"/>
      <c r="J124"/>
      <c r="K124"/>
      <c r="L124"/>
    </row>
    <row r="125" spans="1:12" ht="22.5" customHeight="1">
      <c r="A125"/>
      <c r="B125" s="108"/>
      <c r="C125" s="108"/>
      <c r="D125"/>
      <c r="E125"/>
      <c r="F125"/>
      <c r="G125"/>
      <c r="H125"/>
      <c r="I125"/>
      <c r="J125"/>
      <c r="K125"/>
      <c r="L125"/>
    </row>
    <row r="126" spans="1:12" ht="22.5" customHeight="1">
      <c r="A126"/>
      <c r="B126" s="108"/>
      <c r="C126" s="108"/>
      <c r="D126"/>
      <c r="E126"/>
      <c r="F126"/>
      <c r="G126"/>
      <c r="H126"/>
      <c r="I126"/>
      <c r="J126"/>
      <c r="K126"/>
      <c r="L126"/>
    </row>
    <row r="127" spans="1:12" ht="22.5" customHeight="1">
      <c r="A127"/>
      <c r="B127" s="108"/>
      <c r="C127" s="108"/>
      <c r="D127"/>
      <c r="E127"/>
      <c r="F127"/>
      <c r="G127"/>
      <c r="H127"/>
      <c r="I127"/>
      <c r="J127"/>
      <c r="K127"/>
      <c r="L127"/>
    </row>
    <row r="128" spans="1:12" ht="22.5" customHeight="1">
      <c r="A128"/>
      <c r="B128" s="108"/>
      <c r="C128" s="108"/>
      <c r="D128"/>
      <c r="E128"/>
      <c r="F128"/>
      <c r="G128"/>
      <c r="H128"/>
      <c r="I128"/>
      <c r="J128"/>
      <c r="K128"/>
      <c r="L128"/>
    </row>
    <row r="129" spans="1:12" ht="22.5" customHeight="1">
      <c r="A129"/>
      <c r="B129" s="108"/>
      <c r="C129" s="108"/>
      <c r="D129"/>
      <c r="E129"/>
      <c r="F129"/>
      <c r="G129"/>
      <c r="H129"/>
      <c r="I129"/>
      <c r="J129"/>
      <c r="K129"/>
      <c r="L129"/>
    </row>
    <row r="130" spans="1:12" ht="22.5" customHeight="1">
      <c r="A130"/>
      <c r="B130" s="108"/>
      <c r="C130" s="108"/>
      <c r="D130"/>
      <c r="E130"/>
      <c r="F130"/>
      <c r="G130"/>
      <c r="H130"/>
      <c r="I130"/>
      <c r="J130"/>
      <c r="K130"/>
      <c r="L130"/>
    </row>
    <row r="131" spans="1:12" ht="22.5" customHeight="1">
      <c r="A131"/>
      <c r="B131" s="108"/>
      <c r="C131" s="108"/>
      <c r="D131"/>
      <c r="E131"/>
      <c r="F131"/>
      <c r="G131"/>
      <c r="H131"/>
      <c r="I131"/>
      <c r="J131"/>
      <c r="K131"/>
      <c r="L131"/>
    </row>
    <row r="132" spans="1:12" ht="22.5" customHeight="1">
      <c r="A132"/>
      <c r="B132" s="108"/>
      <c r="C132" s="108"/>
      <c r="D132"/>
      <c r="E132"/>
      <c r="F132"/>
      <c r="G132"/>
      <c r="H132"/>
      <c r="I132"/>
      <c r="J132"/>
      <c r="K132"/>
      <c r="L132"/>
    </row>
    <row r="133" spans="1:12" ht="22.5" customHeight="1">
      <c r="A133"/>
      <c r="B133" s="108"/>
      <c r="C133" s="108"/>
      <c r="D133"/>
      <c r="E133"/>
      <c r="F133"/>
      <c r="G133"/>
      <c r="H133"/>
      <c r="I133"/>
      <c r="J133"/>
      <c r="K133"/>
      <c r="L133"/>
    </row>
    <row r="134" spans="1:12" ht="22.5" customHeight="1">
      <c r="A134"/>
      <c r="B134" s="108"/>
      <c r="C134" s="108"/>
      <c r="D134"/>
      <c r="E134"/>
      <c r="F134"/>
      <c r="G134"/>
      <c r="H134"/>
      <c r="I134"/>
      <c r="J134"/>
      <c r="K134"/>
      <c r="L134"/>
    </row>
    <row r="135" spans="1:12" ht="22.5" customHeight="1">
      <c r="A135" s="29"/>
      <c r="C135" s="6"/>
      <c r="D135"/>
      <c r="E135"/>
      <c r="F135"/>
      <c r="G135"/>
      <c r="H135"/>
      <c r="I135"/>
      <c r="J135"/>
      <c r="K135"/>
      <c r="L135"/>
    </row>
    <row r="136" spans="1:12" ht="22.5" customHeight="1">
      <c r="A136"/>
      <c r="B136" s="108"/>
      <c r="C136" s="108"/>
      <c r="D136"/>
      <c r="E136"/>
      <c r="F136"/>
      <c r="G136"/>
      <c r="H136"/>
      <c r="I136"/>
      <c r="J136"/>
      <c r="K136"/>
      <c r="L136"/>
    </row>
    <row r="137" spans="1:12" ht="22.5" customHeight="1">
      <c r="A137"/>
      <c r="B137" s="108"/>
      <c r="C137" s="108"/>
      <c r="D137"/>
      <c r="E137"/>
      <c r="F137"/>
      <c r="G137"/>
      <c r="H137"/>
      <c r="I137"/>
      <c r="J137"/>
      <c r="K137"/>
      <c r="L137"/>
    </row>
    <row r="138" spans="1:12" ht="22.5" customHeight="1">
      <c r="A138"/>
      <c r="B138" s="108"/>
      <c r="C138" s="108"/>
      <c r="D138"/>
      <c r="E138"/>
      <c r="F138"/>
      <c r="G138"/>
      <c r="H138"/>
      <c r="I138"/>
      <c r="J138"/>
      <c r="K138"/>
      <c r="L138"/>
    </row>
    <row r="139" spans="1:12" ht="22.5" customHeight="1">
      <c r="A139"/>
      <c r="B139" s="108"/>
      <c r="C139" s="108"/>
      <c r="D139"/>
      <c r="E139"/>
      <c r="F139"/>
      <c r="G139"/>
      <c r="H139"/>
      <c r="I139"/>
      <c r="J139"/>
      <c r="K139"/>
      <c r="L139"/>
    </row>
    <row r="140" spans="1:12" ht="22.5" customHeight="1">
      <c r="A140"/>
      <c r="B140" s="108"/>
      <c r="C140" s="108"/>
      <c r="D140"/>
      <c r="E140"/>
      <c r="F140"/>
      <c r="G140"/>
      <c r="H140"/>
      <c r="I140"/>
      <c r="J140"/>
      <c r="K140"/>
      <c r="L140"/>
    </row>
    <row r="141" spans="1:12" ht="22.5" customHeight="1">
      <c r="A141"/>
      <c r="B141" s="108"/>
      <c r="C141" s="108"/>
      <c r="D141"/>
      <c r="E141"/>
      <c r="F141"/>
      <c r="G141"/>
      <c r="H141"/>
      <c r="I141"/>
      <c r="J141"/>
      <c r="K141"/>
      <c r="L141"/>
    </row>
    <row r="142" spans="1:12" s="92" customFormat="1" ht="22.5" customHeight="1">
      <c r="B142" s="261"/>
      <c r="C142" s="261"/>
    </row>
    <row r="143" spans="1:12" s="92" customFormat="1" ht="22.5" customHeight="1">
      <c r="B143" s="261"/>
      <c r="C143" s="261"/>
    </row>
    <row r="144" spans="1:12" ht="22.5" customHeight="1">
      <c r="A144"/>
      <c r="B144" s="108"/>
      <c r="C144" s="108"/>
      <c r="D144"/>
      <c r="E144"/>
      <c r="F144"/>
      <c r="G144"/>
      <c r="H144"/>
      <c r="I144"/>
      <c r="J144"/>
      <c r="K144"/>
      <c r="L144"/>
    </row>
    <row r="145" spans="1:12" s="92" customFormat="1" ht="22.5" customHeight="1">
      <c r="B145" s="261"/>
      <c r="C145" s="261"/>
    </row>
    <row r="146" spans="1:12" s="233" customFormat="1" ht="22.5" customHeight="1">
      <c r="B146" s="262"/>
      <c r="C146" s="262"/>
    </row>
    <row r="147" spans="1:12" ht="22.5" customHeight="1">
      <c r="A147" s="29"/>
      <c r="C147" s="6"/>
      <c r="D147"/>
      <c r="E147"/>
      <c r="F147"/>
      <c r="G147"/>
      <c r="H147"/>
      <c r="I147"/>
      <c r="J147"/>
      <c r="K147"/>
      <c r="L147"/>
    </row>
    <row r="148" spans="1:12" ht="22.5" customHeight="1">
      <c r="A148"/>
      <c r="B148" s="108"/>
      <c r="C148" s="108"/>
      <c r="D148"/>
      <c r="E148"/>
      <c r="F148"/>
      <c r="G148"/>
      <c r="H148"/>
      <c r="I148"/>
      <c r="J148"/>
      <c r="K148"/>
      <c r="L148"/>
    </row>
    <row r="149" spans="1:12" ht="22.5" customHeight="1">
      <c r="A149"/>
      <c r="B149" s="108"/>
      <c r="C149" s="108"/>
      <c r="D149"/>
      <c r="E149"/>
      <c r="F149"/>
      <c r="G149"/>
      <c r="H149"/>
      <c r="I149"/>
      <c r="J149"/>
      <c r="K149"/>
      <c r="L149"/>
    </row>
    <row r="150" spans="1:12" ht="22.5" customHeight="1">
      <c r="A150"/>
      <c r="B150" s="108"/>
      <c r="C150" s="108"/>
      <c r="D150"/>
      <c r="E150"/>
      <c r="F150"/>
      <c r="G150"/>
      <c r="H150"/>
      <c r="I150"/>
      <c r="J150"/>
      <c r="K150"/>
      <c r="L150"/>
    </row>
    <row r="151" spans="1:12" ht="22.5" customHeight="1">
      <c r="A151"/>
      <c r="B151" s="108"/>
      <c r="C151" s="108"/>
      <c r="D151"/>
      <c r="E151"/>
      <c r="F151"/>
      <c r="G151"/>
      <c r="H151"/>
      <c r="I151"/>
      <c r="J151"/>
      <c r="K151"/>
      <c r="L151"/>
    </row>
    <row r="152" spans="1:12" ht="22.5" customHeight="1">
      <c r="A152"/>
      <c r="B152" s="108"/>
      <c r="C152" s="108"/>
      <c r="D152"/>
      <c r="E152"/>
      <c r="F152"/>
      <c r="G152"/>
      <c r="H152"/>
      <c r="I152"/>
      <c r="J152"/>
      <c r="K152"/>
      <c r="L152"/>
    </row>
    <row r="153" spans="1:12" ht="22.5" customHeight="1">
      <c r="A153"/>
      <c r="B153" s="108"/>
      <c r="C153" s="108"/>
      <c r="D153"/>
      <c r="E153"/>
      <c r="F153"/>
      <c r="G153"/>
      <c r="H153"/>
      <c r="I153"/>
      <c r="J153"/>
      <c r="K153"/>
      <c r="L153"/>
    </row>
    <row r="154" spans="1:12" ht="22.5" customHeight="1">
      <c r="A154"/>
      <c r="B154" s="108"/>
      <c r="C154" s="108"/>
      <c r="D154"/>
      <c r="E154"/>
      <c r="F154"/>
      <c r="G154"/>
      <c r="H154"/>
      <c r="I154"/>
      <c r="J154"/>
      <c r="K154"/>
      <c r="L154"/>
    </row>
    <row r="155" spans="1:12" ht="22.5" customHeight="1">
      <c r="A155"/>
      <c r="B155" s="108"/>
      <c r="C155" s="108"/>
      <c r="D155"/>
      <c r="E155"/>
      <c r="F155"/>
      <c r="G155"/>
      <c r="H155"/>
      <c r="I155"/>
      <c r="J155"/>
      <c r="K155"/>
      <c r="L155"/>
    </row>
    <row r="156" spans="1:12" ht="22.5" customHeight="1">
      <c r="A156"/>
      <c r="B156" s="108"/>
      <c r="C156" s="108"/>
      <c r="D156"/>
      <c r="E156"/>
      <c r="F156"/>
      <c r="G156"/>
      <c r="H156"/>
      <c r="I156"/>
      <c r="J156"/>
      <c r="K156"/>
      <c r="L156"/>
    </row>
    <row r="157" spans="1:12" ht="22.5" customHeight="1">
      <c r="A157"/>
      <c r="B157" s="108"/>
      <c r="C157" s="108"/>
      <c r="D157"/>
      <c r="E157"/>
      <c r="F157"/>
      <c r="G157"/>
      <c r="H157"/>
      <c r="I157"/>
      <c r="J157"/>
      <c r="K157"/>
      <c r="L157"/>
    </row>
    <row r="158" spans="1:12" ht="22.5" customHeight="1">
      <c r="A158"/>
      <c r="B158" s="108"/>
      <c r="C158" s="108"/>
      <c r="D158"/>
      <c r="E158"/>
      <c r="F158"/>
      <c r="G158"/>
      <c r="H158"/>
      <c r="I158"/>
      <c r="J158"/>
      <c r="K158"/>
      <c r="L158"/>
    </row>
    <row r="159" spans="1:12" ht="22.5" customHeight="1">
      <c r="A159" s="29"/>
      <c r="C159" s="6"/>
      <c r="D159"/>
      <c r="E159"/>
      <c r="F159"/>
      <c r="G159"/>
      <c r="H159"/>
      <c r="I159"/>
      <c r="J159"/>
      <c r="K159"/>
      <c r="L159"/>
    </row>
    <row r="160" spans="1:12" ht="22.5" customHeight="1">
      <c r="A160"/>
      <c r="B160" s="108"/>
      <c r="C160" s="108"/>
      <c r="D160"/>
      <c r="E160"/>
      <c r="F160"/>
      <c r="G160"/>
      <c r="H160"/>
      <c r="I160"/>
      <c r="J160"/>
      <c r="K160"/>
      <c r="L160"/>
    </row>
    <row r="161" spans="1:12" ht="22.5" customHeight="1">
      <c r="A161"/>
      <c r="B161" s="108"/>
      <c r="C161" s="108"/>
      <c r="D161"/>
      <c r="E161"/>
      <c r="F161"/>
      <c r="G161"/>
      <c r="H161"/>
      <c r="I161"/>
      <c r="J161"/>
      <c r="K161"/>
      <c r="L161"/>
    </row>
    <row r="162" spans="1:12" ht="22.5" customHeight="1">
      <c r="A162"/>
      <c r="B162" s="108"/>
      <c r="C162" s="108"/>
      <c r="D162"/>
      <c r="E162"/>
      <c r="F162"/>
      <c r="G162"/>
      <c r="H162"/>
      <c r="I162"/>
      <c r="J162"/>
      <c r="K162"/>
      <c r="L162"/>
    </row>
    <row r="163" spans="1:12" ht="22.5" customHeight="1">
      <c r="A163"/>
      <c r="B163" s="108"/>
      <c r="C163" s="108"/>
      <c r="D163"/>
      <c r="E163"/>
      <c r="F163"/>
      <c r="G163"/>
      <c r="H163"/>
      <c r="I163"/>
      <c r="J163"/>
      <c r="K163"/>
      <c r="L163"/>
    </row>
    <row r="164" spans="1:12" ht="22.5" customHeight="1">
      <c r="A164"/>
      <c r="B164" s="108"/>
      <c r="C164" s="108"/>
      <c r="D164"/>
      <c r="E164"/>
      <c r="F164"/>
      <c r="G164"/>
      <c r="H164"/>
      <c r="I164"/>
      <c r="J164"/>
      <c r="K164"/>
      <c r="L164"/>
    </row>
    <row r="165" spans="1:12" ht="22.5" customHeight="1">
      <c r="A165"/>
      <c r="B165" s="108"/>
      <c r="C165" s="108"/>
      <c r="D165"/>
      <c r="E165"/>
      <c r="F165"/>
      <c r="G165"/>
      <c r="H165"/>
      <c r="I165"/>
      <c r="J165"/>
      <c r="K165"/>
      <c r="L165"/>
    </row>
    <row r="166" spans="1:12" ht="22.5" customHeight="1">
      <c r="A166"/>
      <c r="B166" s="108"/>
      <c r="C166" s="108"/>
      <c r="D166"/>
      <c r="E166"/>
      <c r="F166"/>
      <c r="G166"/>
      <c r="H166"/>
      <c r="I166"/>
      <c r="J166"/>
      <c r="K166"/>
      <c r="L166"/>
    </row>
    <row r="167" spans="1:12" ht="22.5" customHeight="1">
      <c r="A167"/>
      <c r="B167" s="108"/>
      <c r="C167" s="108"/>
      <c r="D167"/>
      <c r="E167"/>
      <c r="F167"/>
      <c r="G167"/>
      <c r="H167"/>
      <c r="I167"/>
      <c r="J167"/>
      <c r="K167"/>
      <c r="L167"/>
    </row>
    <row r="168" spans="1:12" ht="22.5" customHeight="1">
      <c r="A168"/>
      <c r="B168" s="108"/>
      <c r="C168" s="108"/>
      <c r="D168"/>
      <c r="E168"/>
      <c r="F168"/>
      <c r="G168"/>
      <c r="H168"/>
      <c r="I168"/>
      <c r="J168"/>
      <c r="K168"/>
      <c r="L168"/>
    </row>
    <row r="169" spans="1:12" ht="22.5" customHeight="1">
      <c r="A169"/>
      <c r="B169" s="108"/>
      <c r="C169" s="108"/>
      <c r="D169"/>
      <c r="E169"/>
      <c r="F169"/>
      <c r="G169"/>
      <c r="H169"/>
      <c r="I169"/>
      <c r="J169"/>
      <c r="K169"/>
      <c r="L169"/>
    </row>
    <row r="170" spans="1:12" ht="22.5" customHeight="1">
      <c r="A170"/>
      <c r="B170" s="108"/>
      <c r="C170" s="108"/>
      <c r="D170"/>
      <c r="E170"/>
      <c r="F170"/>
      <c r="G170"/>
      <c r="H170"/>
      <c r="I170"/>
      <c r="J170"/>
      <c r="K170"/>
      <c r="L170"/>
    </row>
    <row r="171" spans="1:12" ht="22.5" customHeight="1">
      <c r="A171"/>
      <c r="B171" s="108"/>
      <c r="C171" s="108"/>
      <c r="D171"/>
      <c r="E171"/>
      <c r="F171"/>
      <c r="G171"/>
      <c r="H171"/>
      <c r="I171"/>
      <c r="J171"/>
      <c r="K171"/>
      <c r="L171"/>
    </row>
    <row r="172" spans="1:12" ht="22.5" customHeight="1">
      <c r="A172"/>
      <c r="B172" s="108"/>
      <c r="C172" s="108"/>
      <c r="D172"/>
      <c r="E172"/>
      <c r="F172"/>
      <c r="G172"/>
      <c r="H172"/>
      <c r="I172"/>
      <c r="J172"/>
      <c r="K172"/>
      <c r="L172"/>
    </row>
    <row r="173" spans="1:12" ht="22.5" customHeight="1">
      <c r="A173"/>
      <c r="B173" s="108"/>
      <c r="C173" s="108"/>
      <c r="D173"/>
      <c r="E173"/>
      <c r="F173"/>
      <c r="G173"/>
      <c r="H173"/>
      <c r="I173"/>
      <c r="J173"/>
      <c r="K173"/>
      <c r="L173"/>
    </row>
    <row r="174" spans="1:12" ht="22.5" customHeight="1">
      <c r="A174"/>
      <c r="B174" s="108"/>
      <c r="C174" s="108"/>
      <c r="D174"/>
      <c r="E174"/>
      <c r="F174"/>
      <c r="G174"/>
      <c r="H174"/>
      <c r="I174"/>
      <c r="J174"/>
      <c r="K174"/>
      <c r="L174"/>
    </row>
    <row r="175" spans="1:12" ht="22.5" customHeight="1">
      <c r="A175"/>
      <c r="B175" s="108"/>
      <c r="C175" s="108"/>
      <c r="D175"/>
      <c r="E175"/>
      <c r="F175"/>
      <c r="G175"/>
      <c r="H175"/>
      <c r="I175"/>
      <c r="J175"/>
      <c r="K175"/>
      <c r="L175"/>
    </row>
    <row r="176" spans="1:12" ht="22.5" customHeight="1">
      <c r="A176"/>
      <c r="B176" s="108"/>
      <c r="C176" s="108"/>
      <c r="D176"/>
      <c r="E176"/>
      <c r="F176"/>
      <c r="G176"/>
      <c r="H176"/>
      <c r="I176"/>
      <c r="J176"/>
      <c r="K176"/>
      <c r="L176"/>
    </row>
    <row r="177" spans="1:12" ht="22.5" customHeight="1">
      <c r="A177"/>
      <c r="B177" s="108"/>
      <c r="C177" s="108"/>
      <c r="D177"/>
      <c r="E177"/>
      <c r="F177"/>
      <c r="G177"/>
      <c r="H177"/>
      <c r="I177"/>
      <c r="J177"/>
      <c r="K177"/>
      <c r="L177"/>
    </row>
    <row r="178" spans="1:12" ht="22.5" customHeight="1">
      <c r="A178"/>
      <c r="B178" s="108"/>
      <c r="C178" s="108"/>
      <c r="D178"/>
      <c r="E178"/>
      <c r="F178"/>
      <c r="G178"/>
      <c r="H178"/>
      <c r="I178"/>
      <c r="J178"/>
      <c r="K178"/>
      <c r="L178"/>
    </row>
    <row r="179" spans="1:12" ht="22.5" customHeight="1">
      <c r="A179"/>
      <c r="B179" s="108"/>
      <c r="C179" s="108"/>
      <c r="D179"/>
      <c r="E179"/>
      <c r="F179"/>
      <c r="G179"/>
      <c r="H179"/>
      <c r="I179"/>
      <c r="J179"/>
      <c r="K179"/>
      <c r="L179"/>
    </row>
    <row r="180" spans="1:12" ht="22.5" customHeight="1">
      <c r="A180"/>
      <c r="B180" s="108"/>
      <c r="C180" s="108"/>
      <c r="D180"/>
      <c r="E180"/>
      <c r="F180"/>
      <c r="G180"/>
      <c r="H180"/>
      <c r="I180"/>
      <c r="J180"/>
      <c r="K180"/>
      <c r="L180"/>
    </row>
    <row r="181" spans="1:12" ht="22.5" customHeight="1">
      <c r="A181"/>
      <c r="B181" s="108"/>
      <c r="C181" s="108"/>
      <c r="D181"/>
      <c r="E181"/>
      <c r="F181"/>
      <c r="G181"/>
      <c r="H181"/>
      <c r="I181"/>
      <c r="J181"/>
      <c r="K181"/>
      <c r="L181"/>
    </row>
    <row r="182" spans="1:12" ht="22.5" customHeight="1">
      <c r="A182"/>
      <c r="B182" s="108"/>
      <c r="C182" s="108"/>
      <c r="D182"/>
      <c r="E182"/>
      <c r="F182"/>
      <c r="G182"/>
      <c r="H182"/>
      <c r="I182"/>
      <c r="J182"/>
      <c r="K182"/>
      <c r="L182"/>
    </row>
    <row r="183" spans="1:12" ht="22.5" customHeight="1">
      <c r="A183"/>
      <c r="B183" s="108"/>
      <c r="C183" s="108"/>
      <c r="D183"/>
      <c r="E183"/>
      <c r="F183"/>
      <c r="G183"/>
      <c r="H183"/>
      <c r="I183"/>
      <c r="J183"/>
      <c r="K183"/>
      <c r="L183"/>
    </row>
    <row r="184" spans="1:12" ht="22.5" customHeight="1">
      <c r="A184"/>
      <c r="B184" s="108"/>
      <c r="C184" s="108"/>
      <c r="D184"/>
      <c r="E184"/>
      <c r="F184"/>
      <c r="G184"/>
      <c r="H184"/>
      <c r="I184"/>
      <c r="J184"/>
      <c r="K184"/>
      <c r="L184"/>
    </row>
    <row r="185" spans="1:12" ht="22.5" customHeight="1">
      <c r="A185"/>
      <c r="B185" s="108"/>
      <c r="C185" s="108"/>
      <c r="D185"/>
      <c r="E185"/>
      <c r="F185"/>
      <c r="G185"/>
      <c r="H185"/>
      <c r="I185"/>
      <c r="J185"/>
      <c r="K185"/>
      <c r="L185"/>
    </row>
    <row r="186" spans="1:12" ht="22.5" customHeight="1">
      <c r="A186"/>
      <c r="B186" s="108"/>
      <c r="C186" s="108"/>
      <c r="D186"/>
      <c r="E186"/>
      <c r="F186"/>
      <c r="G186"/>
      <c r="H186"/>
      <c r="I186"/>
      <c r="J186"/>
      <c r="K186"/>
      <c r="L186"/>
    </row>
    <row r="187" spans="1:12" ht="22.5" customHeight="1">
      <c r="A187"/>
      <c r="B187" s="108"/>
      <c r="C187" s="108"/>
      <c r="D187"/>
      <c r="E187"/>
      <c r="F187"/>
      <c r="G187"/>
      <c r="H187"/>
      <c r="I187"/>
      <c r="J187"/>
      <c r="K187"/>
      <c r="L187"/>
    </row>
    <row r="188" spans="1:12" ht="22.5" customHeight="1">
      <c r="A188" s="29"/>
      <c r="C188" s="6"/>
      <c r="D188"/>
      <c r="E188"/>
      <c r="F188"/>
      <c r="G188"/>
      <c r="H188"/>
      <c r="I188"/>
      <c r="J188"/>
      <c r="K188"/>
      <c r="L188"/>
    </row>
    <row r="189" spans="1:12" ht="22.5" customHeight="1">
      <c r="A189"/>
      <c r="B189" s="108"/>
      <c r="C189" s="108"/>
      <c r="D189"/>
      <c r="E189"/>
      <c r="F189"/>
      <c r="G189"/>
      <c r="H189"/>
      <c r="I189"/>
      <c r="J189"/>
      <c r="K189"/>
      <c r="L189"/>
    </row>
    <row r="190" spans="1:12" ht="22.5" customHeight="1">
      <c r="A190"/>
      <c r="B190" s="108"/>
      <c r="C190" s="108"/>
      <c r="D190"/>
      <c r="E190"/>
      <c r="F190"/>
      <c r="G190"/>
      <c r="H190"/>
      <c r="I190"/>
      <c r="J190"/>
      <c r="K190"/>
      <c r="L190"/>
    </row>
    <row r="191" spans="1:12" ht="22.5" customHeight="1">
      <c r="A191"/>
      <c r="B191" s="108"/>
      <c r="C191" s="108"/>
      <c r="D191"/>
      <c r="E191"/>
      <c r="F191"/>
      <c r="G191"/>
      <c r="H191"/>
      <c r="I191"/>
      <c r="J191"/>
      <c r="K191"/>
      <c r="L191"/>
    </row>
    <row r="192" spans="1:12" ht="22.5" customHeight="1">
      <c r="A192"/>
      <c r="B192" s="108"/>
      <c r="C192" s="108"/>
      <c r="D192"/>
      <c r="E192"/>
      <c r="F192"/>
      <c r="G192"/>
      <c r="H192"/>
      <c r="I192"/>
      <c r="J192"/>
      <c r="K192"/>
      <c r="L192"/>
    </row>
    <row r="193" spans="1:12" s="234" customFormat="1" ht="22.5" customHeight="1">
      <c r="B193" s="263"/>
      <c r="C193" s="263"/>
    </row>
    <row r="194" spans="1:12" s="234" customFormat="1" ht="22.5" customHeight="1">
      <c r="B194" s="263"/>
      <c r="C194" s="263"/>
    </row>
    <row r="195" spans="1:12" s="234" customFormat="1" ht="22.5" customHeight="1">
      <c r="B195" s="263"/>
      <c r="C195" s="263"/>
    </row>
    <row r="196" spans="1:12" ht="22.5" customHeight="1">
      <c r="A196"/>
      <c r="B196" s="108"/>
      <c r="C196" s="108"/>
      <c r="D196"/>
      <c r="E196"/>
      <c r="F196"/>
      <c r="G196"/>
      <c r="H196"/>
      <c r="I196"/>
      <c r="J196"/>
      <c r="K196"/>
      <c r="L196"/>
    </row>
    <row r="197" spans="1:12" ht="22.5" customHeight="1">
      <c r="A197"/>
      <c r="B197" s="108"/>
      <c r="C197" s="108"/>
      <c r="D197"/>
      <c r="E197"/>
      <c r="F197"/>
      <c r="G197"/>
      <c r="H197"/>
      <c r="I197"/>
      <c r="J197"/>
      <c r="K197"/>
      <c r="L197"/>
    </row>
    <row r="198" spans="1:12" ht="22.5" customHeight="1">
      <c r="A198"/>
      <c r="B198" s="108"/>
      <c r="C198" s="108"/>
      <c r="D198"/>
      <c r="E198"/>
      <c r="F198"/>
      <c r="G198"/>
      <c r="H198"/>
      <c r="I198"/>
      <c r="J198"/>
      <c r="K198"/>
      <c r="L198"/>
    </row>
    <row r="199" spans="1:12" ht="22.5" customHeight="1">
      <c r="A199"/>
      <c r="B199" s="108"/>
      <c r="C199" s="108"/>
      <c r="D199"/>
      <c r="E199"/>
      <c r="F199"/>
      <c r="G199"/>
      <c r="H199"/>
      <c r="I199"/>
      <c r="J199"/>
      <c r="K199"/>
      <c r="L199"/>
    </row>
    <row r="200" spans="1:12" ht="22.5" customHeight="1">
      <c r="A200"/>
      <c r="B200" s="108"/>
      <c r="C200" s="108"/>
      <c r="D200"/>
      <c r="E200"/>
      <c r="F200"/>
      <c r="G200"/>
      <c r="H200"/>
      <c r="I200"/>
      <c r="J200"/>
      <c r="K200"/>
      <c r="L200"/>
    </row>
    <row r="201" spans="1:12" ht="22.5" customHeight="1">
      <c r="A201"/>
      <c r="B201" s="108"/>
      <c r="C201" s="108"/>
      <c r="D201"/>
      <c r="E201"/>
      <c r="F201"/>
      <c r="G201"/>
      <c r="H201"/>
      <c r="I201"/>
      <c r="J201"/>
      <c r="K201"/>
      <c r="L201"/>
    </row>
    <row r="202" spans="1:12" ht="22.5" customHeight="1">
      <c r="A202"/>
      <c r="B202" s="108"/>
      <c r="C202" s="108"/>
      <c r="D202"/>
      <c r="E202"/>
      <c r="F202"/>
      <c r="G202"/>
      <c r="H202"/>
      <c r="I202"/>
      <c r="J202"/>
      <c r="K202"/>
      <c r="L202"/>
    </row>
    <row r="203" spans="1:12" ht="22.5" customHeight="1">
      <c r="A203"/>
      <c r="B203" s="108"/>
      <c r="C203" s="108"/>
      <c r="D203"/>
      <c r="E203"/>
      <c r="F203"/>
      <c r="G203"/>
      <c r="H203"/>
      <c r="I203"/>
      <c r="J203"/>
      <c r="K203"/>
      <c r="L203"/>
    </row>
    <row r="204" spans="1:12" ht="22.5" customHeight="1">
      <c r="A204"/>
      <c r="B204" s="108"/>
      <c r="C204" s="108"/>
      <c r="D204"/>
      <c r="E204"/>
      <c r="F204"/>
      <c r="G204"/>
      <c r="H204"/>
      <c r="I204"/>
      <c r="J204"/>
      <c r="K204"/>
      <c r="L204"/>
    </row>
    <row r="205" spans="1:12" ht="22.5" customHeight="1">
      <c r="A205"/>
      <c r="B205" s="108"/>
      <c r="C205" s="108"/>
      <c r="D205"/>
      <c r="E205"/>
      <c r="F205"/>
      <c r="G205"/>
      <c r="H205"/>
      <c r="I205"/>
      <c r="J205"/>
      <c r="K205"/>
      <c r="L205"/>
    </row>
    <row r="206" spans="1:12" ht="22.5" customHeight="1">
      <c r="A206"/>
      <c r="B206" s="108"/>
      <c r="C206" s="108"/>
      <c r="D206"/>
      <c r="E206"/>
      <c r="F206"/>
      <c r="G206"/>
      <c r="H206"/>
      <c r="I206"/>
      <c r="J206"/>
      <c r="K206"/>
      <c r="L206"/>
    </row>
    <row r="207" spans="1:12" ht="22.5" customHeight="1">
      <c r="A207"/>
      <c r="B207" s="108"/>
      <c r="C207" s="108"/>
      <c r="D207"/>
      <c r="E207"/>
      <c r="F207"/>
      <c r="G207"/>
      <c r="H207"/>
      <c r="I207"/>
      <c r="J207"/>
      <c r="K207"/>
      <c r="L207"/>
    </row>
    <row r="208" spans="1:12" ht="22.5" customHeight="1">
      <c r="A208" s="29"/>
      <c r="C208" s="6"/>
      <c r="D208"/>
      <c r="E208"/>
      <c r="F208"/>
      <c r="G208"/>
      <c r="H208"/>
      <c r="I208"/>
      <c r="J208"/>
      <c r="K208"/>
      <c r="L208"/>
    </row>
    <row r="209" spans="1:12" ht="22.5" customHeight="1">
      <c r="A209"/>
      <c r="B209" s="108"/>
      <c r="C209" s="108"/>
      <c r="D209"/>
      <c r="E209"/>
      <c r="F209"/>
      <c r="G209"/>
      <c r="H209"/>
      <c r="I209"/>
      <c r="J209"/>
      <c r="K209"/>
      <c r="L209"/>
    </row>
    <row r="210" spans="1:12" ht="22.5" customHeight="1">
      <c r="A210"/>
      <c r="B210" s="108"/>
      <c r="C210" s="108"/>
      <c r="D210"/>
      <c r="E210"/>
      <c r="F210"/>
      <c r="G210"/>
      <c r="H210"/>
      <c r="I210"/>
      <c r="J210"/>
      <c r="K210"/>
      <c r="L210"/>
    </row>
    <row r="211" spans="1:12" ht="22.5" customHeight="1">
      <c r="A211"/>
      <c r="B211" s="108"/>
      <c r="C211" s="108"/>
      <c r="D211"/>
      <c r="E211"/>
      <c r="F211"/>
      <c r="G211"/>
      <c r="H211"/>
      <c r="I211"/>
      <c r="J211"/>
      <c r="K211"/>
      <c r="L211"/>
    </row>
    <row r="212" spans="1:12" ht="22.5" customHeight="1">
      <c r="A212"/>
      <c r="B212" s="108"/>
      <c r="C212" s="108"/>
      <c r="D212"/>
      <c r="E212"/>
      <c r="F212"/>
      <c r="G212"/>
      <c r="H212"/>
      <c r="I212"/>
      <c r="J212"/>
      <c r="K212"/>
      <c r="L212"/>
    </row>
    <row r="213" spans="1:12" ht="22.5" customHeight="1">
      <c r="A213"/>
      <c r="B213" s="108"/>
      <c r="C213" s="108"/>
      <c r="D213"/>
      <c r="E213"/>
      <c r="F213"/>
      <c r="G213"/>
      <c r="H213"/>
      <c r="I213"/>
      <c r="J213"/>
      <c r="K213"/>
      <c r="L213"/>
    </row>
    <row r="214" spans="1:12" ht="22.5" customHeight="1">
      <c r="A214"/>
      <c r="B214" s="108"/>
      <c r="C214" s="108"/>
      <c r="D214"/>
      <c r="E214"/>
      <c r="F214"/>
      <c r="G214"/>
      <c r="H214"/>
      <c r="I214"/>
      <c r="J214"/>
      <c r="K214"/>
      <c r="L214"/>
    </row>
    <row r="215" spans="1:12" ht="22.5" customHeight="1">
      <c r="A215"/>
      <c r="B215" s="108"/>
      <c r="C215" s="108"/>
      <c r="D215"/>
      <c r="E215"/>
      <c r="F215"/>
      <c r="G215"/>
      <c r="H215"/>
      <c r="I215"/>
      <c r="J215"/>
      <c r="K215"/>
      <c r="L215"/>
    </row>
    <row r="216" spans="1:12" ht="22.5" customHeight="1">
      <c r="A216"/>
      <c r="B216" s="108"/>
      <c r="C216" s="108"/>
      <c r="D216"/>
      <c r="E216"/>
      <c r="F216"/>
      <c r="G216"/>
      <c r="H216"/>
      <c r="I216"/>
      <c r="J216"/>
      <c r="K216"/>
      <c r="L216"/>
    </row>
    <row r="217" spans="1:12" ht="22.5" customHeight="1">
      <c r="A217"/>
      <c r="B217" s="108"/>
      <c r="C217" s="108"/>
      <c r="D217"/>
      <c r="E217"/>
      <c r="F217"/>
      <c r="G217"/>
      <c r="H217"/>
      <c r="I217"/>
      <c r="J217"/>
      <c r="K217"/>
      <c r="L217"/>
    </row>
    <row r="218" spans="1:12" ht="22.5" customHeight="1">
      <c r="A218"/>
      <c r="B218" s="108"/>
      <c r="C218" s="108"/>
      <c r="D218"/>
      <c r="E218"/>
      <c r="F218"/>
      <c r="G218"/>
      <c r="H218"/>
      <c r="I218"/>
      <c r="J218"/>
      <c r="K218"/>
      <c r="L218"/>
    </row>
    <row r="219" spans="1:12" ht="22.5" customHeight="1">
      <c r="A219"/>
      <c r="B219" s="108"/>
      <c r="C219" s="108"/>
      <c r="D219"/>
      <c r="E219"/>
      <c r="F219"/>
      <c r="G219"/>
      <c r="H219"/>
      <c r="I219"/>
      <c r="J219"/>
      <c r="K219"/>
      <c r="L219"/>
    </row>
    <row r="220" spans="1:12" ht="22.5" customHeight="1">
      <c r="A220" s="29"/>
      <c r="C220" s="6"/>
      <c r="D220"/>
      <c r="E220"/>
      <c r="F220"/>
      <c r="G220"/>
      <c r="H220"/>
      <c r="I220"/>
      <c r="J220"/>
      <c r="K220"/>
      <c r="L220"/>
    </row>
    <row r="221" spans="1:12" ht="22.5" customHeight="1">
      <c r="A221"/>
      <c r="B221" s="108"/>
      <c r="C221" s="108"/>
      <c r="D221"/>
      <c r="E221"/>
      <c r="F221"/>
      <c r="G221"/>
      <c r="H221"/>
      <c r="I221"/>
      <c r="J221"/>
      <c r="K221"/>
      <c r="L221"/>
    </row>
    <row r="222" spans="1:12" ht="22.5" customHeight="1">
      <c r="A222"/>
      <c r="B222" s="108"/>
      <c r="C222" s="108"/>
      <c r="D222"/>
      <c r="E222"/>
      <c r="F222"/>
      <c r="G222"/>
      <c r="H222"/>
      <c r="I222"/>
      <c r="J222"/>
      <c r="K222"/>
      <c r="L222"/>
    </row>
    <row r="223" spans="1:12" ht="22.5" customHeight="1">
      <c r="A223"/>
      <c r="B223" s="108"/>
      <c r="C223" s="108"/>
      <c r="D223"/>
      <c r="E223"/>
      <c r="F223"/>
      <c r="G223"/>
      <c r="H223"/>
      <c r="I223"/>
      <c r="J223"/>
      <c r="K223"/>
      <c r="L223"/>
    </row>
    <row r="224" spans="1:12" ht="22.5" customHeight="1">
      <c r="A224"/>
      <c r="B224" s="108"/>
      <c r="C224" s="108"/>
      <c r="D224"/>
      <c r="E224"/>
      <c r="F224"/>
      <c r="G224"/>
      <c r="H224"/>
      <c r="I224"/>
      <c r="J224"/>
      <c r="K224"/>
      <c r="L224"/>
    </row>
    <row r="225" spans="1:12" ht="22.5" customHeight="1">
      <c r="A225"/>
      <c r="B225" s="108"/>
      <c r="C225" s="108"/>
      <c r="D225"/>
      <c r="E225"/>
      <c r="F225"/>
      <c r="G225"/>
      <c r="H225"/>
      <c r="I225"/>
      <c r="J225"/>
      <c r="K225"/>
      <c r="L225"/>
    </row>
    <row r="226" spans="1:12" ht="22.5" customHeight="1">
      <c r="A226"/>
      <c r="B226" s="108"/>
      <c r="C226" s="108"/>
      <c r="D226"/>
      <c r="E226"/>
      <c r="F226"/>
      <c r="G226"/>
      <c r="H226"/>
      <c r="I226"/>
      <c r="J226"/>
      <c r="K226"/>
      <c r="L226"/>
    </row>
    <row r="227" spans="1:12" ht="22.5" customHeight="1">
      <c r="A227"/>
      <c r="B227" s="108"/>
      <c r="C227" s="108"/>
      <c r="D227"/>
      <c r="E227"/>
      <c r="F227"/>
      <c r="G227"/>
      <c r="H227"/>
      <c r="I227"/>
      <c r="J227"/>
      <c r="K227"/>
      <c r="L227"/>
    </row>
    <row r="228" spans="1:12" ht="22.5" customHeight="1">
      <c r="A228"/>
      <c r="B228" s="108"/>
      <c r="C228" s="108"/>
      <c r="D228"/>
      <c r="E228"/>
      <c r="F228"/>
      <c r="G228"/>
      <c r="H228"/>
      <c r="I228"/>
      <c r="J228"/>
      <c r="K228"/>
      <c r="L228"/>
    </row>
    <row r="229" spans="1:12" ht="22.5" customHeight="1">
      <c r="A229"/>
      <c r="B229" s="108"/>
      <c r="C229" s="108"/>
      <c r="D229"/>
      <c r="E229"/>
      <c r="F229"/>
      <c r="G229"/>
      <c r="H229"/>
      <c r="I229"/>
      <c r="J229"/>
      <c r="K229"/>
      <c r="L229"/>
    </row>
    <row r="230" spans="1:12" s="92" customFormat="1" ht="22.5" customHeight="1">
      <c r="B230" s="261"/>
      <c r="C230" s="261"/>
    </row>
    <row r="231" spans="1:12" ht="22.5" customHeight="1">
      <c r="A231"/>
      <c r="B231" s="108"/>
      <c r="C231" s="108"/>
      <c r="D231"/>
      <c r="E231"/>
      <c r="F231"/>
      <c r="G231"/>
      <c r="H231"/>
      <c r="I231"/>
      <c r="J231"/>
      <c r="K231"/>
      <c r="L231"/>
    </row>
    <row r="232" spans="1:12" ht="22.5" customHeight="1">
      <c r="A232"/>
      <c r="B232" s="108"/>
      <c r="C232" s="108"/>
      <c r="D232"/>
      <c r="E232"/>
      <c r="F232"/>
      <c r="G232"/>
      <c r="H232"/>
      <c r="I232"/>
      <c r="J232"/>
      <c r="K232"/>
      <c r="L232"/>
    </row>
    <row r="233" spans="1:12" ht="22.5" customHeight="1">
      <c r="A233"/>
      <c r="B233" s="108"/>
      <c r="C233" s="108"/>
      <c r="D233"/>
      <c r="E233"/>
      <c r="F233"/>
      <c r="G233"/>
      <c r="H233"/>
      <c r="I233"/>
      <c r="J233"/>
      <c r="K233"/>
      <c r="L233"/>
    </row>
    <row r="234" spans="1:12" ht="22.5" customHeight="1">
      <c r="A234"/>
      <c r="B234" s="108"/>
      <c r="C234" s="108"/>
      <c r="D234"/>
      <c r="E234"/>
      <c r="F234"/>
      <c r="G234"/>
      <c r="H234"/>
      <c r="I234"/>
      <c r="J234"/>
      <c r="K234"/>
      <c r="L234"/>
    </row>
    <row r="235" spans="1:12" ht="22.5" customHeight="1">
      <c r="A235"/>
      <c r="B235" s="108"/>
      <c r="C235" s="108"/>
      <c r="D235"/>
      <c r="E235"/>
      <c r="F235"/>
      <c r="G235"/>
      <c r="H235"/>
      <c r="I235"/>
      <c r="J235"/>
      <c r="K235"/>
      <c r="L235"/>
    </row>
    <row r="236" spans="1:12" ht="22.5" customHeight="1">
      <c r="A236" s="29"/>
      <c r="C236" s="6"/>
      <c r="D236"/>
      <c r="E236"/>
      <c r="F236"/>
      <c r="G236"/>
      <c r="H236"/>
      <c r="I236"/>
      <c r="J236"/>
      <c r="K236"/>
      <c r="L236"/>
    </row>
    <row r="237" spans="1:12" ht="22.5" customHeight="1">
      <c r="A237"/>
      <c r="B237" s="108"/>
      <c r="C237" s="108"/>
      <c r="D237"/>
      <c r="E237"/>
      <c r="F237"/>
      <c r="G237"/>
      <c r="H237"/>
      <c r="I237"/>
      <c r="J237"/>
      <c r="K237"/>
      <c r="L237"/>
    </row>
    <row r="238" spans="1:12" ht="22.5" customHeight="1">
      <c r="A238"/>
      <c r="B238" s="108"/>
      <c r="C238" s="108"/>
      <c r="D238"/>
      <c r="E238"/>
      <c r="F238"/>
      <c r="G238"/>
      <c r="H238"/>
      <c r="I238"/>
      <c r="J238"/>
      <c r="K238"/>
      <c r="L238"/>
    </row>
    <row r="239" spans="1:12" s="92" customFormat="1" ht="22.5" customHeight="1">
      <c r="B239" s="261"/>
      <c r="C239" s="261"/>
    </row>
    <row r="240" spans="1:12" ht="22.5" customHeight="1">
      <c r="A240"/>
      <c r="B240" s="108"/>
      <c r="C240" s="108"/>
      <c r="D240"/>
      <c r="E240"/>
      <c r="F240"/>
      <c r="G240"/>
      <c r="H240"/>
      <c r="I240"/>
      <c r="J240"/>
      <c r="K240"/>
      <c r="L240"/>
    </row>
    <row r="241" spans="1:12" s="92" customFormat="1" ht="22.5" customHeight="1">
      <c r="B241" s="261"/>
      <c r="C241" s="261"/>
    </row>
    <row r="242" spans="1:12" s="92" customFormat="1" ht="22.5" customHeight="1">
      <c r="B242" s="261"/>
      <c r="C242" s="261"/>
    </row>
    <row r="243" spans="1:12" ht="22.5" customHeight="1">
      <c r="A243"/>
      <c r="B243" s="108"/>
      <c r="C243" s="108"/>
      <c r="D243"/>
      <c r="E243"/>
      <c r="F243"/>
      <c r="G243"/>
      <c r="H243"/>
      <c r="I243"/>
      <c r="J243"/>
      <c r="K243"/>
      <c r="L243"/>
    </row>
    <row r="244" spans="1:12" ht="22.5" customHeight="1">
      <c r="A244"/>
      <c r="B244" s="108"/>
      <c r="C244" s="108"/>
      <c r="D244"/>
      <c r="E244"/>
      <c r="F244"/>
      <c r="G244"/>
      <c r="H244"/>
      <c r="I244"/>
      <c r="J244"/>
      <c r="K244"/>
      <c r="L244"/>
    </row>
    <row r="245" spans="1:12" ht="22.5" customHeight="1">
      <c r="A245"/>
      <c r="B245" s="108"/>
      <c r="C245" s="108"/>
      <c r="D245"/>
      <c r="E245"/>
      <c r="F245"/>
      <c r="G245"/>
      <c r="H245"/>
      <c r="I245"/>
      <c r="J245"/>
      <c r="K245"/>
      <c r="L245"/>
    </row>
    <row r="246" spans="1:12" ht="22.5" customHeight="1">
      <c r="A246" s="29"/>
      <c r="C246" s="6"/>
      <c r="D246"/>
      <c r="E246"/>
      <c r="F246"/>
      <c r="G246"/>
      <c r="H246"/>
      <c r="I246"/>
      <c r="J246"/>
      <c r="K246"/>
      <c r="L246"/>
    </row>
    <row r="247" spans="1:12" ht="22.5" customHeight="1">
      <c r="A247"/>
      <c r="B247" s="108"/>
      <c r="C247" s="108"/>
      <c r="D247"/>
      <c r="E247"/>
      <c r="F247"/>
      <c r="G247"/>
      <c r="H247"/>
      <c r="I247"/>
      <c r="J247"/>
      <c r="K247"/>
      <c r="L247"/>
    </row>
    <row r="248" spans="1:12" ht="22.5" customHeight="1">
      <c r="A248"/>
      <c r="B248" s="108"/>
      <c r="C248" s="108"/>
      <c r="D248"/>
      <c r="E248"/>
      <c r="F248"/>
      <c r="G248"/>
      <c r="H248"/>
      <c r="I248"/>
      <c r="J248"/>
      <c r="K248"/>
      <c r="L248"/>
    </row>
    <row r="249" spans="1:12" ht="22.5" customHeight="1">
      <c r="A249"/>
      <c r="B249" s="108"/>
      <c r="C249" s="108"/>
      <c r="D249"/>
      <c r="E249"/>
      <c r="F249"/>
      <c r="G249"/>
      <c r="H249"/>
      <c r="I249"/>
      <c r="J249"/>
      <c r="K249"/>
      <c r="L249"/>
    </row>
    <row r="250" spans="1:12" ht="22.5" customHeight="1">
      <c r="A250"/>
      <c r="B250" s="108"/>
      <c r="C250" s="108"/>
      <c r="D250"/>
      <c r="E250"/>
      <c r="F250"/>
      <c r="G250"/>
      <c r="H250"/>
      <c r="I250"/>
      <c r="J250"/>
      <c r="K250"/>
      <c r="L250"/>
    </row>
    <row r="251" spans="1:12" ht="22.5" customHeight="1">
      <c r="A251"/>
      <c r="B251" s="108"/>
      <c r="C251" s="108"/>
      <c r="D251"/>
      <c r="E251"/>
      <c r="F251"/>
      <c r="G251"/>
      <c r="H251"/>
      <c r="I251"/>
      <c r="J251"/>
      <c r="K251"/>
      <c r="L251"/>
    </row>
    <row r="252" spans="1:12" ht="22.5" customHeight="1">
      <c r="A252"/>
      <c r="B252" s="108"/>
      <c r="C252" s="108"/>
      <c r="D252"/>
      <c r="E252"/>
      <c r="F252"/>
      <c r="G252"/>
      <c r="H252"/>
      <c r="I252"/>
      <c r="J252"/>
      <c r="K252"/>
      <c r="L252"/>
    </row>
    <row r="253" spans="1:12" ht="22.5" customHeight="1">
      <c r="A253"/>
      <c r="B253" s="108"/>
      <c r="C253" s="108"/>
      <c r="D253"/>
      <c r="E253"/>
      <c r="F253"/>
      <c r="G253"/>
      <c r="H253"/>
      <c r="I253"/>
      <c r="J253"/>
      <c r="K253"/>
      <c r="L253"/>
    </row>
    <row r="254" spans="1:12" ht="22.5" customHeight="1">
      <c r="A254"/>
      <c r="B254" s="108"/>
      <c r="C254" s="108"/>
      <c r="D254"/>
      <c r="E254"/>
      <c r="F254"/>
      <c r="G254"/>
      <c r="H254"/>
      <c r="I254"/>
      <c r="J254"/>
      <c r="K254"/>
      <c r="L254"/>
    </row>
    <row r="255" spans="1:12" ht="22.5" customHeight="1">
      <c r="A255"/>
      <c r="B255" s="108"/>
      <c r="C255" s="108"/>
      <c r="D255"/>
      <c r="E255"/>
      <c r="F255"/>
      <c r="G255"/>
      <c r="H255"/>
      <c r="I255"/>
      <c r="J255"/>
      <c r="K255"/>
      <c r="L255"/>
    </row>
    <row r="256" spans="1:12" ht="22.5" customHeight="1">
      <c r="A256"/>
      <c r="B256" s="108"/>
      <c r="C256" s="108"/>
      <c r="D256"/>
      <c r="E256"/>
      <c r="F256"/>
      <c r="G256"/>
      <c r="H256"/>
      <c r="I256"/>
      <c r="J256"/>
      <c r="K256"/>
      <c r="L256"/>
    </row>
    <row r="257" spans="1:12" ht="22.5" customHeight="1">
      <c r="A257"/>
      <c r="B257" s="108"/>
      <c r="C257" s="108"/>
      <c r="D257"/>
      <c r="E257"/>
      <c r="F257"/>
      <c r="G257"/>
      <c r="H257"/>
      <c r="I257"/>
      <c r="J257"/>
      <c r="K257"/>
      <c r="L257"/>
    </row>
    <row r="258" spans="1:12" ht="22.5" customHeight="1">
      <c r="A258"/>
      <c r="B258" s="108"/>
      <c r="C258" s="108"/>
      <c r="D258"/>
      <c r="E258"/>
      <c r="F258"/>
      <c r="G258"/>
      <c r="H258"/>
      <c r="I258"/>
      <c r="J258"/>
      <c r="K258"/>
      <c r="L258"/>
    </row>
    <row r="259" spans="1:12" ht="22.5" customHeight="1">
      <c r="A259"/>
      <c r="B259" s="108"/>
      <c r="C259" s="108"/>
      <c r="D259"/>
      <c r="E259"/>
      <c r="F259"/>
      <c r="G259"/>
      <c r="H259"/>
      <c r="I259"/>
      <c r="J259"/>
      <c r="K259"/>
      <c r="L259"/>
    </row>
    <row r="260" spans="1:12" ht="22.5" customHeight="1">
      <c r="A260"/>
      <c r="B260" s="108"/>
      <c r="C260" s="108"/>
      <c r="D260"/>
      <c r="E260"/>
      <c r="F260"/>
      <c r="G260"/>
      <c r="H260"/>
      <c r="I260"/>
      <c r="J260"/>
      <c r="K260"/>
      <c r="L260"/>
    </row>
    <row r="261" spans="1:12" ht="22.5" customHeight="1">
      <c r="A261"/>
      <c r="B261" s="108"/>
      <c r="C261" s="108"/>
      <c r="D261"/>
      <c r="E261"/>
      <c r="F261"/>
      <c r="G261"/>
      <c r="H261"/>
      <c r="I261"/>
      <c r="J261"/>
      <c r="K261"/>
      <c r="L261"/>
    </row>
    <row r="262" spans="1:12" ht="22.5" customHeight="1">
      <c r="A262" s="29"/>
      <c r="C262" s="6"/>
      <c r="D262"/>
      <c r="E262"/>
      <c r="F262"/>
      <c r="G262"/>
      <c r="H262"/>
      <c r="I262"/>
      <c r="J262"/>
      <c r="K262"/>
      <c r="L262"/>
    </row>
    <row r="263" spans="1:12" ht="22.5" customHeight="1">
      <c r="A263"/>
      <c r="B263" s="108"/>
      <c r="C263" s="108"/>
      <c r="D263"/>
      <c r="E263"/>
      <c r="F263"/>
      <c r="G263"/>
      <c r="H263"/>
      <c r="I263"/>
      <c r="J263"/>
      <c r="K263"/>
      <c r="L263"/>
    </row>
    <row r="264" spans="1:12" ht="22.5" customHeight="1">
      <c r="A264"/>
      <c r="B264" s="108"/>
      <c r="C264" s="108"/>
      <c r="D264"/>
      <c r="E264"/>
      <c r="F264"/>
      <c r="G264"/>
      <c r="H264"/>
      <c r="I264"/>
      <c r="J264"/>
      <c r="K264"/>
      <c r="L264"/>
    </row>
    <row r="265" spans="1:12" ht="22.5" customHeight="1">
      <c r="A265"/>
      <c r="B265" s="108"/>
      <c r="C265" s="108"/>
      <c r="D265"/>
      <c r="E265"/>
      <c r="F265"/>
      <c r="G265"/>
      <c r="H265"/>
      <c r="I265"/>
      <c r="J265"/>
      <c r="K265"/>
      <c r="L265"/>
    </row>
    <row r="266" spans="1:12" ht="22.5" customHeight="1">
      <c r="A266"/>
      <c r="B266" s="108"/>
      <c r="C266" s="108"/>
      <c r="D266"/>
      <c r="E266"/>
      <c r="F266"/>
      <c r="G266"/>
      <c r="H266"/>
      <c r="I266"/>
      <c r="J266"/>
      <c r="K266"/>
      <c r="L266"/>
    </row>
    <row r="267" spans="1:12" ht="22.5" customHeight="1">
      <c r="A267"/>
      <c r="B267" s="108"/>
      <c r="C267" s="108"/>
      <c r="D267"/>
      <c r="E267"/>
      <c r="F267"/>
      <c r="G267"/>
      <c r="H267"/>
      <c r="I267"/>
      <c r="J267"/>
      <c r="K267"/>
      <c r="L267"/>
    </row>
    <row r="268" spans="1:12" ht="22.5" customHeight="1">
      <c r="A268"/>
      <c r="B268" s="108"/>
      <c r="C268" s="108"/>
      <c r="D268"/>
      <c r="E268"/>
      <c r="F268"/>
      <c r="G268"/>
      <c r="H268"/>
      <c r="I268"/>
      <c r="J268"/>
      <c r="K268"/>
      <c r="L268"/>
    </row>
    <row r="269" spans="1:12" ht="22.5" customHeight="1">
      <c r="A269"/>
      <c r="B269" s="108"/>
      <c r="C269" s="108"/>
      <c r="D269"/>
      <c r="E269"/>
      <c r="F269"/>
      <c r="G269"/>
      <c r="H269"/>
      <c r="I269"/>
      <c r="J269"/>
      <c r="K269"/>
      <c r="L269"/>
    </row>
    <row r="270" spans="1:12" ht="22.5" customHeight="1">
      <c r="A270"/>
      <c r="B270" s="108"/>
      <c r="C270" s="108"/>
      <c r="D270"/>
      <c r="E270"/>
      <c r="F270"/>
      <c r="G270"/>
      <c r="H270"/>
      <c r="I270"/>
      <c r="J270"/>
      <c r="K270"/>
      <c r="L270"/>
    </row>
    <row r="271" spans="1:12" ht="22.5" customHeight="1">
      <c r="A271"/>
      <c r="B271" s="108"/>
      <c r="C271" s="108"/>
      <c r="D271"/>
      <c r="E271"/>
      <c r="F271"/>
      <c r="G271"/>
      <c r="H271"/>
      <c r="I271"/>
      <c r="J271"/>
      <c r="K271"/>
      <c r="L271"/>
    </row>
    <row r="272" spans="1:12" ht="22.5" customHeight="1">
      <c r="A272"/>
      <c r="B272" s="108"/>
      <c r="C272" s="108"/>
      <c r="D272"/>
      <c r="E272"/>
      <c r="F272"/>
      <c r="G272"/>
      <c r="H272"/>
      <c r="I272"/>
      <c r="J272"/>
      <c r="K272"/>
      <c r="L272"/>
    </row>
    <row r="273" spans="1:12" ht="22.5" customHeight="1">
      <c r="A273"/>
      <c r="B273" s="108"/>
      <c r="C273" s="108"/>
      <c r="D273"/>
      <c r="E273"/>
      <c r="F273"/>
      <c r="G273"/>
      <c r="H273"/>
      <c r="I273"/>
      <c r="J273"/>
      <c r="K273"/>
      <c r="L273"/>
    </row>
    <row r="274" spans="1:12" ht="22.5" customHeight="1">
      <c r="A274"/>
      <c r="B274" s="108"/>
      <c r="C274" s="108"/>
      <c r="D274"/>
      <c r="E274"/>
      <c r="F274"/>
      <c r="G274"/>
      <c r="H274"/>
      <c r="I274"/>
      <c r="J274"/>
      <c r="K274"/>
      <c r="L274"/>
    </row>
    <row r="275" spans="1:12" ht="22.5" customHeight="1">
      <c r="A275"/>
      <c r="B275" s="108"/>
      <c r="C275" s="108"/>
      <c r="D275"/>
      <c r="E275"/>
      <c r="F275"/>
      <c r="G275"/>
      <c r="H275"/>
      <c r="I275"/>
      <c r="J275"/>
      <c r="K275"/>
      <c r="L275"/>
    </row>
    <row r="276" spans="1:12" ht="22.5" customHeight="1">
      <c r="A276"/>
      <c r="B276" s="108"/>
      <c r="C276" s="108"/>
      <c r="D276"/>
      <c r="E276"/>
      <c r="F276"/>
      <c r="G276"/>
      <c r="H276"/>
      <c r="I276"/>
      <c r="J276"/>
      <c r="K276"/>
      <c r="L276"/>
    </row>
    <row r="277" spans="1:12" ht="22.5" customHeight="1">
      <c r="A277"/>
      <c r="B277" s="108"/>
      <c r="C277" s="108"/>
      <c r="D277"/>
      <c r="E277"/>
      <c r="F277"/>
      <c r="G277"/>
      <c r="H277"/>
      <c r="I277"/>
      <c r="J277"/>
      <c r="K277"/>
      <c r="L277"/>
    </row>
    <row r="278" spans="1:12" ht="22.5" customHeight="1">
      <c r="A278"/>
      <c r="B278" s="108"/>
      <c r="C278" s="108"/>
      <c r="D278"/>
      <c r="E278"/>
      <c r="F278"/>
      <c r="G278"/>
      <c r="H278"/>
      <c r="I278"/>
      <c r="J278"/>
      <c r="K278"/>
      <c r="L278"/>
    </row>
    <row r="279" spans="1:12" ht="22.5" customHeight="1">
      <c r="A279"/>
      <c r="B279" s="108"/>
      <c r="C279" s="108"/>
      <c r="D279"/>
      <c r="E279"/>
      <c r="F279"/>
      <c r="G279"/>
      <c r="H279"/>
      <c r="I279"/>
      <c r="J279"/>
      <c r="K279"/>
      <c r="L279"/>
    </row>
    <row r="280" spans="1:12" ht="22.5" customHeight="1">
      <c r="A280" s="29"/>
      <c r="C280" s="6"/>
      <c r="D280"/>
      <c r="E280"/>
      <c r="F280"/>
      <c r="G280"/>
      <c r="H280"/>
      <c r="I280"/>
      <c r="J280"/>
      <c r="K280"/>
      <c r="L280"/>
    </row>
    <row r="281" spans="1:12" ht="22.5" customHeight="1">
      <c r="A281"/>
      <c r="B281" s="108"/>
      <c r="C281" s="108"/>
      <c r="D281"/>
      <c r="E281"/>
      <c r="F281"/>
      <c r="G281"/>
      <c r="H281"/>
      <c r="I281"/>
      <c r="J281"/>
      <c r="K281"/>
      <c r="L281"/>
    </row>
    <row r="282" spans="1:12" ht="22.5" customHeight="1">
      <c r="A282"/>
      <c r="B282" s="108"/>
      <c r="C282" s="108"/>
      <c r="D282"/>
      <c r="E282"/>
      <c r="F282"/>
      <c r="G282"/>
      <c r="H282"/>
      <c r="I282"/>
      <c r="J282"/>
      <c r="K282"/>
      <c r="L282"/>
    </row>
    <row r="283" spans="1:12" ht="22.5" customHeight="1">
      <c r="A283"/>
      <c r="B283" s="108"/>
      <c r="C283" s="108"/>
      <c r="D283"/>
      <c r="E283"/>
      <c r="F283"/>
      <c r="G283"/>
      <c r="H283"/>
      <c r="I283"/>
      <c r="J283"/>
      <c r="K283"/>
      <c r="L283"/>
    </row>
    <row r="284" spans="1:12" ht="22.5" customHeight="1">
      <c r="A284" s="29"/>
      <c r="C284" s="6"/>
      <c r="D284"/>
      <c r="E284"/>
      <c r="F284"/>
      <c r="G284"/>
      <c r="H284"/>
      <c r="I284"/>
      <c r="J284"/>
      <c r="K284"/>
      <c r="L284"/>
    </row>
    <row r="285" spans="1:12" ht="22.5" customHeight="1">
      <c r="A285"/>
      <c r="B285" s="108"/>
      <c r="C285" s="108"/>
      <c r="D285"/>
      <c r="E285"/>
      <c r="F285"/>
      <c r="G285"/>
      <c r="H285"/>
      <c r="I285"/>
      <c r="J285"/>
      <c r="K285"/>
      <c r="L285"/>
    </row>
    <row r="286" spans="1:12" ht="22.5" customHeight="1">
      <c r="A286"/>
      <c r="B286" s="108"/>
      <c r="C286" s="108"/>
      <c r="D286"/>
      <c r="E286"/>
      <c r="F286"/>
      <c r="G286"/>
      <c r="H286"/>
      <c r="I286"/>
      <c r="J286"/>
      <c r="K286"/>
      <c r="L286"/>
    </row>
    <row r="287" spans="1:12" ht="21" customHeight="1">
      <c r="A287"/>
      <c r="B287" s="108"/>
      <c r="C287" s="108"/>
      <c r="D287"/>
      <c r="E287"/>
      <c r="F287"/>
      <c r="G287"/>
      <c r="H287"/>
      <c r="I287"/>
      <c r="J287"/>
      <c r="K287"/>
      <c r="L287"/>
    </row>
    <row r="288" spans="1:12" ht="22.5" customHeight="1">
      <c r="A288"/>
      <c r="B288" s="108"/>
      <c r="C288" s="108"/>
      <c r="D288"/>
      <c r="E288"/>
      <c r="F288"/>
      <c r="G288"/>
      <c r="H288"/>
      <c r="I288"/>
      <c r="J288"/>
      <c r="K288"/>
      <c r="L288"/>
    </row>
    <row r="289" spans="1:12" ht="22.5" customHeight="1">
      <c r="A289"/>
      <c r="B289" s="108"/>
      <c r="C289" s="108"/>
      <c r="D289"/>
      <c r="E289"/>
      <c r="F289"/>
      <c r="G289"/>
      <c r="H289"/>
      <c r="I289"/>
      <c r="J289"/>
      <c r="K289"/>
      <c r="L289"/>
    </row>
    <row r="290" spans="1:12" ht="22.5" customHeight="1">
      <c r="A290"/>
      <c r="B290" s="108"/>
      <c r="C290" s="108"/>
      <c r="D290"/>
      <c r="E290"/>
      <c r="F290"/>
      <c r="G290"/>
      <c r="H290"/>
      <c r="I290"/>
      <c r="J290"/>
      <c r="K290"/>
      <c r="L290"/>
    </row>
    <row r="291" spans="1:12" ht="22.5" customHeight="1">
      <c r="A291"/>
      <c r="B291" s="108"/>
      <c r="C291" s="108"/>
      <c r="D291"/>
      <c r="E291"/>
      <c r="F291"/>
      <c r="G291"/>
      <c r="H291"/>
      <c r="I291"/>
      <c r="J291"/>
      <c r="K291"/>
      <c r="L291"/>
    </row>
    <row r="292" spans="1:12" ht="22.5" customHeight="1">
      <c r="A292"/>
      <c r="B292" s="108"/>
      <c r="C292" s="108"/>
      <c r="D292"/>
      <c r="E292"/>
      <c r="F292"/>
      <c r="G292"/>
      <c r="H292"/>
      <c r="I292"/>
      <c r="J292"/>
      <c r="K292"/>
      <c r="L292"/>
    </row>
    <row r="293" spans="1:12" ht="22.5" customHeight="1">
      <c r="A293"/>
      <c r="B293" s="108"/>
      <c r="C293" s="108"/>
      <c r="D293"/>
      <c r="E293"/>
      <c r="F293"/>
      <c r="G293"/>
      <c r="H293"/>
      <c r="I293"/>
      <c r="J293"/>
      <c r="K293"/>
      <c r="L293"/>
    </row>
    <row r="294" spans="1:12" ht="22.5" customHeight="1">
      <c r="A294" s="29"/>
      <c r="C294" s="6"/>
      <c r="D294"/>
      <c r="E294"/>
      <c r="F294"/>
      <c r="G294"/>
      <c r="H294"/>
      <c r="I294"/>
      <c r="J294"/>
      <c r="K294"/>
      <c r="L294"/>
    </row>
    <row r="295" spans="1:12" ht="22.5" customHeight="1">
      <c r="A295"/>
      <c r="B295" s="108"/>
      <c r="C295" s="108"/>
      <c r="D295"/>
      <c r="E295"/>
      <c r="F295"/>
      <c r="G295"/>
      <c r="H295"/>
      <c r="I295"/>
      <c r="J295"/>
      <c r="K295"/>
      <c r="L295"/>
    </row>
    <row r="296" spans="1:12" ht="22.5" customHeight="1">
      <c r="A296"/>
      <c r="B296" s="108"/>
      <c r="C296" s="108"/>
      <c r="D296"/>
      <c r="E296"/>
      <c r="F296"/>
      <c r="G296"/>
      <c r="H296"/>
      <c r="I296"/>
      <c r="J296"/>
      <c r="K296"/>
      <c r="L296"/>
    </row>
    <row r="297" spans="1:12" ht="22.5" customHeight="1">
      <c r="A297"/>
      <c r="B297" s="108"/>
      <c r="C297" s="108"/>
      <c r="D297"/>
      <c r="E297"/>
      <c r="F297"/>
      <c r="G297"/>
      <c r="H297"/>
      <c r="I297"/>
      <c r="J297"/>
      <c r="K297"/>
      <c r="L297"/>
    </row>
    <row r="298" spans="1:12" ht="22.5" customHeight="1">
      <c r="A298" s="29"/>
      <c r="C298" s="6"/>
      <c r="D298"/>
      <c r="E298"/>
      <c r="F298"/>
      <c r="G298"/>
      <c r="H298"/>
      <c r="I298"/>
      <c r="J298"/>
      <c r="K298"/>
      <c r="L298"/>
    </row>
    <row r="299" spans="1:12" ht="22.5" customHeight="1">
      <c r="A299"/>
      <c r="B299" s="108"/>
      <c r="C299" s="108"/>
      <c r="D299"/>
      <c r="E299"/>
      <c r="F299"/>
      <c r="G299"/>
      <c r="H299"/>
      <c r="I299"/>
      <c r="J299"/>
      <c r="K299"/>
      <c r="L299"/>
    </row>
    <row r="300" spans="1:12" ht="22.5" customHeight="1">
      <c r="A300"/>
      <c r="B300" s="108"/>
      <c r="C300" s="108"/>
      <c r="D300"/>
      <c r="E300"/>
      <c r="F300"/>
      <c r="G300"/>
      <c r="H300"/>
      <c r="I300"/>
      <c r="J300"/>
      <c r="K300"/>
      <c r="L300"/>
    </row>
    <row r="301" spans="1:12" ht="22.5" customHeight="1">
      <c r="A301"/>
      <c r="B301" s="108"/>
      <c r="C301" s="108"/>
      <c r="D301"/>
      <c r="E301"/>
      <c r="F301"/>
      <c r="G301"/>
      <c r="H301"/>
      <c r="I301"/>
      <c r="J301"/>
      <c r="K301"/>
      <c r="L301"/>
    </row>
    <row r="302" spans="1:12" ht="22.5" customHeight="1">
      <c r="A302"/>
      <c r="B302" s="108"/>
      <c r="C302" s="108"/>
      <c r="D302"/>
      <c r="E302"/>
      <c r="F302"/>
      <c r="G302"/>
      <c r="H302"/>
      <c r="I302"/>
      <c r="J302"/>
      <c r="K302"/>
      <c r="L302"/>
    </row>
    <row r="303" spans="1:12" ht="22.5" customHeight="1">
      <c r="A303"/>
      <c r="B303" s="108"/>
      <c r="C303" s="108"/>
      <c r="D303"/>
      <c r="E303"/>
      <c r="F303"/>
      <c r="G303"/>
      <c r="H303"/>
      <c r="I303"/>
      <c r="J303"/>
      <c r="K303"/>
      <c r="L303"/>
    </row>
    <row r="304" spans="1:12" ht="22.5" customHeight="1">
      <c r="A304"/>
      <c r="B304" s="108"/>
      <c r="C304" s="108"/>
      <c r="D304"/>
      <c r="E304"/>
      <c r="F304"/>
      <c r="G304"/>
      <c r="H304"/>
      <c r="I304"/>
      <c r="J304"/>
      <c r="K304"/>
      <c r="L304"/>
    </row>
    <row r="305" spans="1:12" ht="22.5" customHeight="1">
      <c r="A305"/>
      <c r="B305" s="108"/>
      <c r="C305" s="108"/>
      <c r="D305"/>
      <c r="E305"/>
      <c r="F305"/>
      <c r="G305"/>
      <c r="H305"/>
      <c r="I305"/>
      <c r="J305"/>
      <c r="K305"/>
      <c r="L305"/>
    </row>
    <row r="306" spans="1:12" ht="22.5" customHeight="1">
      <c r="A306"/>
      <c r="B306" s="108"/>
      <c r="C306" s="108"/>
      <c r="D306"/>
      <c r="E306"/>
      <c r="F306"/>
      <c r="G306"/>
      <c r="H306"/>
      <c r="I306"/>
      <c r="J306"/>
      <c r="K306"/>
      <c r="L306"/>
    </row>
    <row r="307" spans="1:12" ht="22.5" customHeight="1">
      <c r="A307"/>
      <c r="B307" s="108"/>
      <c r="C307" s="108"/>
      <c r="D307"/>
      <c r="E307"/>
      <c r="F307"/>
      <c r="G307"/>
      <c r="H307"/>
      <c r="I307"/>
      <c r="J307"/>
      <c r="K307"/>
      <c r="L307"/>
    </row>
    <row r="308" spans="1:12" ht="22.5" customHeight="1">
      <c r="A308"/>
      <c r="B308" s="108"/>
      <c r="C308" s="108"/>
      <c r="D308"/>
      <c r="E308"/>
      <c r="F308"/>
      <c r="G308"/>
      <c r="H308"/>
      <c r="I308"/>
      <c r="J308"/>
      <c r="K308"/>
      <c r="L308"/>
    </row>
    <row r="309" spans="1:12" ht="22.5" customHeight="1">
      <c r="A309"/>
      <c r="B309" s="108"/>
      <c r="C309" s="108"/>
      <c r="D309"/>
      <c r="E309"/>
      <c r="F309"/>
      <c r="G309"/>
      <c r="H309"/>
      <c r="I309"/>
      <c r="J309"/>
      <c r="K309"/>
      <c r="L309"/>
    </row>
    <row r="310" spans="1:12" ht="22.5" customHeight="1">
      <c r="A310"/>
      <c r="B310" s="108"/>
      <c r="C310" s="108"/>
      <c r="D310"/>
      <c r="E310"/>
      <c r="F310"/>
      <c r="G310"/>
      <c r="H310"/>
      <c r="I310"/>
      <c r="J310"/>
      <c r="K310"/>
      <c r="L310"/>
    </row>
    <row r="311" spans="1:12" ht="22.5" customHeight="1">
      <c r="A311"/>
      <c r="B311" s="108"/>
      <c r="C311" s="108"/>
      <c r="D311"/>
      <c r="E311"/>
      <c r="F311"/>
      <c r="G311"/>
      <c r="H311"/>
      <c r="I311"/>
      <c r="J311"/>
      <c r="K311"/>
      <c r="L311"/>
    </row>
    <row r="312" spans="1:12" ht="22.5" customHeight="1">
      <c r="A312" s="29"/>
      <c r="C312" s="6"/>
      <c r="D312"/>
      <c r="E312"/>
      <c r="F312"/>
      <c r="G312"/>
      <c r="H312"/>
      <c r="I312"/>
      <c r="J312"/>
      <c r="K312"/>
      <c r="L312"/>
    </row>
    <row r="313" spans="1:12" ht="22.5" customHeight="1">
      <c r="A313"/>
      <c r="B313" s="108"/>
      <c r="C313" s="108"/>
      <c r="D313"/>
      <c r="E313"/>
      <c r="F313"/>
      <c r="G313"/>
      <c r="H313"/>
      <c r="I313"/>
      <c r="J313"/>
      <c r="K313"/>
      <c r="L313"/>
    </row>
    <row r="314" spans="1:12" ht="22.5" customHeight="1">
      <c r="A314"/>
      <c r="B314" s="108"/>
      <c r="C314" s="108"/>
      <c r="D314"/>
      <c r="E314"/>
      <c r="F314"/>
      <c r="G314"/>
      <c r="H314"/>
      <c r="I314"/>
      <c r="J314"/>
      <c r="K314"/>
      <c r="L314"/>
    </row>
    <row r="315" spans="1:12" ht="22.5" customHeight="1">
      <c r="A315"/>
      <c r="B315" s="108"/>
      <c r="C315" s="108"/>
      <c r="D315"/>
      <c r="E315"/>
      <c r="F315"/>
      <c r="G315"/>
      <c r="H315"/>
      <c r="I315"/>
      <c r="J315"/>
      <c r="K315"/>
      <c r="L315"/>
    </row>
    <row r="316" spans="1:12" ht="22.5" customHeight="1">
      <c r="A316"/>
      <c r="B316" s="108"/>
      <c r="C316" s="108"/>
      <c r="D316"/>
      <c r="E316"/>
      <c r="F316"/>
      <c r="G316"/>
      <c r="H316"/>
      <c r="I316"/>
      <c r="J316"/>
      <c r="K316"/>
      <c r="L316"/>
    </row>
    <row r="317" spans="1:12" ht="22.5" customHeight="1">
      <c r="A317"/>
      <c r="B317" s="108"/>
      <c r="C317" s="108"/>
      <c r="D317"/>
      <c r="E317"/>
      <c r="F317"/>
      <c r="G317"/>
      <c r="H317"/>
      <c r="I317"/>
      <c r="J317"/>
      <c r="K317"/>
      <c r="L317"/>
    </row>
    <row r="318" spans="1:12" ht="22.5" customHeight="1">
      <c r="A318"/>
      <c r="B318" s="108"/>
      <c r="C318" s="108"/>
      <c r="D318"/>
      <c r="E318"/>
      <c r="F318"/>
      <c r="G318"/>
      <c r="H318"/>
      <c r="I318"/>
      <c r="J318"/>
      <c r="K318"/>
      <c r="L318"/>
    </row>
    <row r="319" spans="1:12" ht="22.5" customHeight="1">
      <c r="A319"/>
      <c r="B319" s="108"/>
      <c r="C319" s="108"/>
      <c r="D319"/>
      <c r="E319"/>
      <c r="F319"/>
      <c r="G319"/>
      <c r="H319"/>
      <c r="I319"/>
      <c r="J319"/>
      <c r="K319"/>
      <c r="L319"/>
    </row>
    <row r="320" spans="1:12" ht="22.5" customHeight="1">
      <c r="A320"/>
      <c r="B320" s="108"/>
      <c r="C320" s="108"/>
      <c r="D320"/>
      <c r="E320"/>
      <c r="F320"/>
      <c r="G320"/>
      <c r="H320"/>
      <c r="I320"/>
      <c r="J320"/>
      <c r="K320"/>
      <c r="L320"/>
    </row>
    <row r="321" spans="1:12" ht="22.5" customHeight="1">
      <c r="A321"/>
      <c r="B321" s="108"/>
      <c r="C321" s="108"/>
      <c r="D321"/>
      <c r="E321"/>
      <c r="F321"/>
      <c r="G321"/>
      <c r="H321"/>
      <c r="I321"/>
      <c r="J321"/>
      <c r="K321"/>
      <c r="L321"/>
    </row>
    <row r="322" spans="1:12" ht="22.5" customHeight="1">
      <c r="A322"/>
      <c r="B322" s="108"/>
      <c r="C322" s="108"/>
      <c r="D322"/>
      <c r="E322"/>
      <c r="F322"/>
      <c r="G322"/>
      <c r="H322"/>
      <c r="I322"/>
      <c r="J322"/>
      <c r="K322"/>
      <c r="L322"/>
    </row>
    <row r="323" spans="1:12" ht="22.5" customHeight="1">
      <c r="A323"/>
      <c r="B323" s="108"/>
      <c r="C323" s="108"/>
      <c r="D323"/>
      <c r="E323"/>
      <c r="F323"/>
      <c r="G323"/>
      <c r="H323"/>
      <c r="I323"/>
      <c r="J323"/>
      <c r="K323"/>
      <c r="L323"/>
    </row>
    <row r="324" spans="1:12" ht="22.5" customHeight="1">
      <c r="A324"/>
      <c r="B324" s="108"/>
      <c r="C324" s="108"/>
      <c r="D324"/>
      <c r="E324"/>
      <c r="F324"/>
      <c r="G324"/>
      <c r="H324"/>
      <c r="I324"/>
      <c r="J324"/>
      <c r="K324"/>
      <c r="L324"/>
    </row>
    <row r="325" spans="1:12" ht="22.5" customHeight="1">
      <c r="A325"/>
      <c r="B325" s="108"/>
      <c r="C325" s="108"/>
      <c r="D325"/>
      <c r="E325"/>
      <c r="F325"/>
      <c r="G325"/>
      <c r="H325"/>
      <c r="I325"/>
      <c r="J325"/>
      <c r="K325"/>
      <c r="L325"/>
    </row>
    <row r="326" spans="1:12" ht="22.5" customHeight="1">
      <c r="A326"/>
      <c r="B326" s="108"/>
      <c r="C326" s="108"/>
      <c r="D326"/>
      <c r="E326"/>
      <c r="F326"/>
      <c r="G326"/>
      <c r="H326"/>
      <c r="I326"/>
      <c r="J326"/>
      <c r="K326"/>
      <c r="L326"/>
    </row>
    <row r="327" spans="1:12" ht="22.5" customHeight="1">
      <c r="A327"/>
      <c r="B327" s="108"/>
      <c r="C327" s="108"/>
      <c r="D327"/>
      <c r="E327"/>
      <c r="F327"/>
      <c r="G327"/>
      <c r="H327"/>
      <c r="I327"/>
      <c r="J327"/>
      <c r="K327"/>
      <c r="L327"/>
    </row>
    <row r="328" spans="1:12" ht="22.5" customHeight="1">
      <c r="A328"/>
      <c r="B328" s="108"/>
      <c r="C328" s="108"/>
      <c r="D328"/>
      <c r="E328"/>
      <c r="F328"/>
      <c r="G328"/>
      <c r="H328"/>
      <c r="I328"/>
      <c r="J328"/>
      <c r="K328"/>
      <c r="L328"/>
    </row>
    <row r="329" spans="1:12" ht="22.5" customHeight="1"/>
    <row r="330" spans="1:12" ht="22.5" customHeight="1"/>
    <row r="331" spans="1:12" ht="22.5" customHeight="1"/>
    <row r="332" spans="1:12" ht="22.5" customHeight="1"/>
    <row r="333" spans="1:12" ht="22.5" customHeight="1"/>
    <row r="334" spans="1:12" ht="22.5" customHeight="1"/>
    <row r="335" spans="1:12" ht="22.5" customHeight="1"/>
    <row r="336" spans="1:12" ht="22.5" customHeight="1"/>
    <row r="337" spans="14:18" ht="22.5" customHeight="1"/>
    <row r="338" spans="14:18" ht="22.5" customHeight="1"/>
    <row r="339" spans="14:18" ht="22.5" customHeight="1">
      <c r="N339" s="1"/>
      <c r="O339" s="1"/>
      <c r="P339" s="29"/>
      <c r="Q339" s="10"/>
      <c r="R339" s="11"/>
    </row>
    <row r="340" spans="14:18" ht="22.5" customHeight="1"/>
    <row r="341" spans="14:18" ht="22.5" customHeight="1"/>
    <row r="342" spans="14:18" ht="22.5" customHeight="1"/>
    <row r="343" spans="14:18" ht="22.5" customHeight="1"/>
    <row r="344" spans="14:18" ht="22.5" customHeight="1"/>
    <row r="345" spans="14:18" ht="22.5" customHeight="1"/>
    <row r="346" spans="14:18" ht="22.5" customHeight="1"/>
    <row r="347" spans="14:18" ht="22.5" customHeight="1"/>
    <row r="348" spans="14:18" ht="22.5" customHeight="1">
      <c r="N348" s="1"/>
      <c r="O348" s="1"/>
      <c r="P348" s="29"/>
      <c r="Q348" s="10"/>
      <c r="R348" s="11"/>
    </row>
    <row r="349" spans="14:18" ht="22.5" customHeight="1"/>
    <row r="350" spans="14:18" ht="22.5" customHeight="1"/>
    <row r="351" spans="14:18" ht="22.5" customHeight="1"/>
    <row r="352" spans="14:18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spans="14:18" ht="22.5" customHeight="1">
      <c r="N369" s="1"/>
      <c r="O369" s="1"/>
      <c r="P369" s="29"/>
      <c r="Q369" s="10"/>
      <c r="R369" s="11"/>
    </row>
    <row r="370" spans="14:18" ht="22.5" customHeight="1"/>
    <row r="371" spans="14:18" ht="22.5" customHeight="1"/>
    <row r="372" spans="14:18" ht="22.5" customHeight="1"/>
    <row r="373" spans="14:18" ht="22.5" customHeight="1"/>
    <row r="374" spans="14:18" ht="22.5" customHeight="1"/>
    <row r="375" spans="14:18" ht="22.5" customHeight="1"/>
    <row r="376" spans="14:18" ht="22.5" customHeight="1"/>
    <row r="377" spans="14:18" ht="22.5" customHeight="1"/>
    <row r="378" spans="14:18" ht="22.5" customHeight="1"/>
    <row r="379" spans="14:18" ht="22.5" customHeight="1"/>
    <row r="380" spans="14:18" ht="22.5" customHeight="1"/>
    <row r="381" spans="14:18" ht="22.5" customHeight="1"/>
    <row r="382" spans="14:18" ht="22.5" customHeight="1">
      <c r="N382" s="1"/>
      <c r="O382" s="1"/>
      <c r="P382" s="29"/>
      <c r="Q382" s="10"/>
      <c r="R382" s="11"/>
    </row>
    <row r="383" spans="14:18" ht="22.5" customHeight="1"/>
    <row r="384" spans="14:18" ht="22.5" customHeight="1"/>
    <row r="385" spans="14:18" ht="22.5" customHeight="1"/>
    <row r="386" spans="14:18" ht="22.5" customHeight="1"/>
    <row r="387" spans="14:18" ht="22.5" customHeight="1"/>
    <row r="388" spans="14:18" ht="22.5" customHeight="1"/>
    <row r="389" spans="14:18" ht="22.5" customHeight="1"/>
    <row r="390" spans="14:18" ht="22.5" customHeight="1"/>
    <row r="391" spans="14:18" ht="22.5" customHeight="1">
      <c r="N391" s="1"/>
      <c r="O391" s="1"/>
      <c r="P391" s="29"/>
      <c r="Q391" s="10"/>
      <c r="R391" s="11"/>
    </row>
    <row r="392" spans="14:18" ht="22.5" customHeight="1"/>
    <row r="393" spans="14:18" ht="22.5" customHeight="1"/>
    <row r="394" spans="14:18" ht="22.5" customHeight="1"/>
    <row r="395" spans="14:18" ht="22.5" customHeight="1"/>
    <row r="396" spans="14:18" ht="22.5" customHeight="1"/>
    <row r="397" spans="14:18" ht="22.5" customHeight="1"/>
    <row r="398" spans="14:18" ht="22.5" customHeight="1"/>
    <row r="399" spans="14:18" ht="22.5" customHeight="1"/>
    <row r="400" spans="14:18" ht="22.5" customHeight="1"/>
    <row r="401" spans="14:18" ht="22.5" customHeight="1"/>
    <row r="402" spans="14:18" ht="22.5" customHeight="1"/>
    <row r="403" spans="14:18" ht="22.5" customHeight="1"/>
    <row r="404" spans="14:18" ht="22.5" customHeight="1">
      <c r="N404" s="1"/>
      <c r="O404" s="1"/>
      <c r="P404" s="29"/>
      <c r="Q404" s="10"/>
      <c r="R404" s="11"/>
    </row>
    <row r="405" spans="14:18" ht="22.5" customHeight="1"/>
    <row r="406" spans="14:18" ht="22.5" customHeight="1"/>
    <row r="407" spans="14:18" ht="22.5" customHeight="1">
      <c r="N407" s="1"/>
      <c r="O407" s="1"/>
      <c r="P407" s="29"/>
      <c r="Q407" s="10"/>
      <c r="R407" s="11"/>
    </row>
    <row r="408" spans="14:18" ht="22.5" customHeight="1"/>
    <row r="409" spans="14:18" ht="22.5" customHeight="1"/>
    <row r="410" spans="14:18" ht="22.5" customHeight="1"/>
    <row r="411" spans="14:18" ht="22.5" customHeight="1">
      <c r="N411" s="1"/>
      <c r="O411" s="1"/>
      <c r="P411" s="29"/>
      <c r="Q411" s="10"/>
      <c r="R411" s="11"/>
    </row>
    <row r="412" spans="14:18" ht="22.5" customHeight="1"/>
    <row r="413" spans="14:18" ht="22.5" customHeight="1"/>
    <row r="414" spans="14:18" ht="22.5" customHeight="1">
      <c r="N414" s="1"/>
      <c r="O414" s="1"/>
      <c r="P414" s="29"/>
      <c r="Q414" s="10"/>
      <c r="R414" s="11"/>
    </row>
    <row r="415" spans="14:18" ht="22.5" customHeight="1"/>
    <row r="416" spans="14:18" ht="22.5" customHeight="1"/>
    <row r="417" spans="14:18" ht="22.5" customHeight="1"/>
    <row r="418" spans="14:18" ht="22.5" customHeight="1"/>
    <row r="419" spans="14:18" ht="22.5" customHeight="1"/>
    <row r="420" spans="14:18" ht="22.5" customHeight="1">
      <c r="N420" s="1"/>
      <c r="O420" s="1"/>
      <c r="P420" s="29"/>
      <c r="Q420" s="10"/>
      <c r="R420" s="11"/>
    </row>
    <row r="421" spans="14:18" ht="22.5" customHeight="1"/>
    <row r="422" spans="14:18" ht="22.5" customHeight="1"/>
    <row r="423" spans="14:18" ht="22.5" customHeight="1"/>
    <row r="424" spans="14:18" ht="22.5" customHeight="1"/>
    <row r="425" spans="14:18" ht="22.5" customHeight="1"/>
    <row r="426" spans="14:18" ht="22.5" customHeight="1"/>
    <row r="427" spans="14:18" ht="22.5" customHeight="1"/>
    <row r="428" spans="14:18" ht="22.5" customHeight="1"/>
    <row r="429" spans="14:18" ht="22.5" customHeight="1">
      <c r="N429" s="1"/>
      <c r="O429" s="1"/>
      <c r="P429" s="29"/>
      <c r="Q429" s="10"/>
      <c r="R429" s="11"/>
    </row>
    <row r="430" spans="14:18" ht="22.5" customHeight="1"/>
    <row r="431" spans="14:18" ht="22.5" customHeight="1"/>
    <row r="432" spans="14:18" ht="22.5" customHeight="1"/>
    <row r="433" spans="14:18" ht="22.5" customHeight="1"/>
    <row r="434" spans="14:18" ht="22.5" customHeight="1"/>
    <row r="435" spans="14:18" ht="22.5" customHeight="1"/>
    <row r="436" spans="14:18" ht="22.5" customHeight="1"/>
    <row r="437" spans="14:18" ht="22.5" customHeight="1"/>
    <row r="438" spans="14:18" ht="22.5" customHeight="1"/>
    <row r="439" spans="14:18" ht="22.5" customHeight="1">
      <c r="N439" s="1"/>
      <c r="O439" s="1"/>
      <c r="P439" s="29"/>
      <c r="Q439" s="10"/>
      <c r="R439" s="11"/>
    </row>
    <row r="440" spans="14:18" ht="22.5" customHeight="1"/>
    <row r="441" spans="14:18" ht="22.5" customHeight="1"/>
    <row r="442" spans="14:18" ht="22.5" customHeight="1"/>
    <row r="443" spans="14:18" ht="22.5" customHeight="1"/>
    <row r="444" spans="14:18" ht="22.5" customHeight="1"/>
    <row r="445" spans="14:18" ht="22.5" customHeight="1"/>
    <row r="446" spans="14:18" ht="22.5" customHeight="1"/>
    <row r="447" spans="14:18" ht="22.5" customHeight="1"/>
    <row r="448" spans="14:18" ht="22.5" customHeight="1"/>
    <row r="449" spans="14:18" ht="22.5" customHeight="1"/>
    <row r="450" spans="14:18" ht="22.5" customHeight="1"/>
    <row r="451" spans="14:18" ht="22.5" customHeight="1"/>
    <row r="452" spans="14:18" ht="22.5" customHeight="1"/>
    <row r="453" spans="14:18" ht="22.5" customHeight="1"/>
    <row r="454" spans="14:18" ht="22.5" customHeight="1"/>
    <row r="455" spans="14:18" ht="22.5" customHeight="1"/>
    <row r="456" spans="14:18" ht="22.5" customHeight="1">
      <c r="N456" s="1"/>
      <c r="O456" s="1"/>
      <c r="P456" s="29"/>
      <c r="Q456" s="10"/>
      <c r="R456" s="11"/>
    </row>
    <row r="457" spans="14:18" ht="22.5" customHeight="1"/>
    <row r="458" spans="14:18" ht="22.5" customHeight="1"/>
    <row r="459" spans="14:18" ht="22.5" customHeight="1"/>
    <row r="460" spans="14:18" ht="22.5" customHeight="1">
      <c r="N460" s="1"/>
      <c r="O460" s="1"/>
      <c r="P460" s="29"/>
      <c r="Q460" s="10"/>
      <c r="R460" s="11"/>
    </row>
    <row r="461" spans="14:18" ht="22.5" customHeight="1"/>
    <row r="462" spans="14:18" ht="22.5" customHeight="1"/>
    <row r="463" spans="14:18" ht="22.5" customHeight="1"/>
    <row r="464" spans="14:18" ht="22.5" customHeight="1">
      <c r="N464" s="1"/>
      <c r="O464" s="1"/>
      <c r="P464" s="29"/>
      <c r="Q464" s="10"/>
      <c r="R464" s="11"/>
    </row>
  </sheetData>
  <mergeCells count="11">
    <mergeCell ref="D19:E19"/>
    <mergeCell ref="A3:A4"/>
    <mergeCell ref="A5:A6"/>
    <mergeCell ref="A7:A8"/>
    <mergeCell ref="A9:A13"/>
    <mergeCell ref="B15:B19"/>
    <mergeCell ref="A1:L1"/>
    <mergeCell ref="D15:E15"/>
    <mergeCell ref="D16:E16"/>
    <mergeCell ref="D17:E17"/>
    <mergeCell ref="D18:E18"/>
  </mergeCells>
  <phoneticPr fontId="3" type="noConversion"/>
  <pageMargins left="0.69930555555555596" right="0.69930555555555596" top="0.75" bottom="0.75" header="0.3" footer="0.3"/>
  <pageSetup paperSize="9" scale="83" orientation="landscape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7"/>
  <sheetViews>
    <sheetView topLeftCell="B1" workbookViewId="0">
      <selection activeCell="L3" sqref="J3:J25 L3:L25"/>
    </sheetView>
  </sheetViews>
  <sheetFormatPr defaultColWidth="9" defaultRowHeight="13.5"/>
  <cols>
    <col min="1" max="1" width="14.125" style="1" customWidth="1"/>
    <col min="2" max="2" width="5.125" style="1" customWidth="1"/>
    <col min="3" max="3" width="44.125" style="2" customWidth="1"/>
    <col min="4" max="4" width="9.125" style="1" customWidth="1"/>
    <col min="5" max="5" width="12.375" style="1" customWidth="1"/>
    <col min="6" max="6" width="12.625" style="1" hidden="1" customWidth="1"/>
    <col min="7" max="7" width="8.375" style="1" customWidth="1"/>
    <col min="8" max="8" width="9.375" style="1" customWidth="1"/>
    <col min="9" max="9" width="9.5" style="1" customWidth="1"/>
    <col min="10" max="10" width="12.375" style="1" customWidth="1"/>
    <col min="11" max="11" width="10.125" style="3" customWidth="1"/>
    <col min="12" max="12" width="42.125" style="4" customWidth="1"/>
  </cols>
  <sheetData>
    <row r="1" spans="1:12" ht="33.6" customHeight="1">
      <c r="A1" s="667" t="s">
        <v>3099</v>
      </c>
      <c r="B1" s="667"/>
      <c r="C1" s="667"/>
      <c r="D1" s="667"/>
      <c r="E1" s="667"/>
      <c r="F1" s="668"/>
      <c r="G1" s="668"/>
      <c r="H1" s="668"/>
      <c r="I1" s="668"/>
      <c r="J1" s="668"/>
      <c r="K1" s="667"/>
      <c r="L1" s="667"/>
    </row>
    <row r="2" spans="1:12" ht="22.5" customHeight="1">
      <c r="A2" s="130" t="s">
        <v>3</v>
      </c>
      <c r="B2" s="130" t="s">
        <v>4</v>
      </c>
      <c r="C2" s="133" t="s">
        <v>5</v>
      </c>
      <c r="D2" s="130" t="s">
        <v>6</v>
      </c>
      <c r="E2" s="130" t="s">
        <v>7</v>
      </c>
      <c r="F2" s="131" t="s">
        <v>1584</v>
      </c>
      <c r="G2" s="134" t="s">
        <v>10</v>
      </c>
      <c r="H2" s="134" t="s">
        <v>1586</v>
      </c>
      <c r="I2" s="134" t="s">
        <v>3079</v>
      </c>
      <c r="J2" s="24" t="s">
        <v>3080</v>
      </c>
      <c r="K2" s="142" t="s">
        <v>3081</v>
      </c>
      <c r="L2" s="142" t="s">
        <v>13</v>
      </c>
    </row>
    <row r="3" spans="1:12" ht="22.5" customHeight="1">
      <c r="A3" s="660" t="s">
        <v>2017</v>
      </c>
      <c r="B3" s="122">
        <v>1</v>
      </c>
      <c r="C3" s="122" t="s">
        <v>2018</v>
      </c>
      <c r="D3" s="122" t="s">
        <v>2019</v>
      </c>
      <c r="E3" s="123" t="s">
        <v>3100</v>
      </c>
      <c r="F3" s="52"/>
      <c r="G3" s="52">
        <v>420</v>
      </c>
      <c r="H3" s="52">
        <v>300</v>
      </c>
      <c r="I3" s="52">
        <v>200</v>
      </c>
      <c r="J3" s="52">
        <f t="shared" ref="J3" si="0">AVERAGE(H3:I3)</f>
        <v>250</v>
      </c>
      <c r="K3" s="52">
        <v>15</v>
      </c>
      <c r="L3" s="51" t="s">
        <v>195</v>
      </c>
    </row>
    <row r="4" spans="1:12" ht="22.5" customHeight="1">
      <c r="A4" s="660"/>
      <c r="B4" s="124">
        <v>2</v>
      </c>
      <c r="C4" s="125" t="s">
        <v>2022</v>
      </c>
      <c r="D4" s="122" t="s">
        <v>2019</v>
      </c>
      <c r="E4" s="123" t="s">
        <v>3100</v>
      </c>
      <c r="F4" s="52"/>
      <c r="G4" s="52">
        <v>99</v>
      </c>
      <c r="H4" s="52">
        <v>100</v>
      </c>
      <c r="I4" s="52">
        <v>100</v>
      </c>
      <c r="J4" s="52">
        <f t="shared" ref="J4" si="1">AVERAGE(H4:I4)</f>
        <v>100</v>
      </c>
      <c r="K4" s="52">
        <v>15</v>
      </c>
      <c r="L4" s="51" t="s">
        <v>1601</v>
      </c>
    </row>
    <row r="5" spans="1:12" ht="22.5" customHeight="1">
      <c r="A5" s="660"/>
      <c r="B5" s="122">
        <v>4</v>
      </c>
      <c r="C5" s="125" t="s">
        <v>2024</v>
      </c>
      <c r="D5" s="122" t="s">
        <v>2019</v>
      </c>
      <c r="E5" s="123" t="s">
        <v>3100</v>
      </c>
      <c r="F5" s="8"/>
      <c r="G5" s="8">
        <v>0</v>
      </c>
      <c r="H5" s="8"/>
      <c r="I5" s="160"/>
      <c r="J5" s="168" t="s">
        <v>1232</v>
      </c>
      <c r="K5" s="8">
        <v>15</v>
      </c>
      <c r="L5" s="5" t="s">
        <v>2025</v>
      </c>
    </row>
    <row r="6" spans="1:12" ht="22.5" customHeight="1">
      <c r="A6" s="660"/>
      <c r="B6" s="122">
        <v>4</v>
      </c>
      <c r="C6" s="125" t="s">
        <v>2026</v>
      </c>
      <c r="D6" s="122" t="s">
        <v>2019</v>
      </c>
      <c r="E6" s="123" t="s">
        <v>3100</v>
      </c>
      <c r="F6" s="52"/>
      <c r="G6" s="52">
        <v>216</v>
      </c>
      <c r="H6" s="52">
        <v>150</v>
      </c>
      <c r="I6" s="52">
        <v>200</v>
      </c>
      <c r="J6" s="52">
        <f>AVERAGE(H6:I6)</f>
        <v>175</v>
      </c>
      <c r="K6" s="52">
        <v>18</v>
      </c>
      <c r="L6" s="51" t="s">
        <v>1612</v>
      </c>
    </row>
    <row r="7" spans="1:12" ht="22.5" customHeight="1">
      <c r="A7" s="660"/>
      <c r="B7" s="122">
        <v>3</v>
      </c>
      <c r="C7" s="125" t="s">
        <v>2028</v>
      </c>
      <c r="D7" s="122" t="s">
        <v>2019</v>
      </c>
      <c r="E7" s="123" t="s">
        <v>3100</v>
      </c>
      <c r="F7" s="52"/>
      <c r="G7" s="52">
        <v>486</v>
      </c>
      <c r="H7" s="52">
        <v>300</v>
      </c>
      <c r="I7" s="52">
        <v>300</v>
      </c>
      <c r="J7" s="52">
        <f>AVERAGE(H7:I7)</f>
        <v>300</v>
      </c>
      <c r="K7" s="52">
        <v>18</v>
      </c>
      <c r="L7" s="51" t="s">
        <v>129</v>
      </c>
    </row>
    <row r="8" spans="1:12" ht="22.5" customHeight="1">
      <c r="A8" s="660"/>
      <c r="B8" s="122">
        <v>3</v>
      </c>
      <c r="C8" s="125" t="s">
        <v>2031</v>
      </c>
      <c r="D8" s="122" t="s">
        <v>2019</v>
      </c>
      <c r="E8" s="123" t="s">
        <v>3100</v>
      </c>
      <c r="F8" s="8"/>
      <c r="G8" s="8">
        <v>150</v>
      </c>
      <c r="H8" s="8"/>
      <c r="I8" s="160"/>
      <c r="J8" s="168" t="s">
        <v>1232</v>
      </c>
      <c r="K8" s="8">
        <v>19</v>
      </c>
      <c r="L8" s="5" t="s">
        <v>2033</v>
      </c>
    </row>
    <row r="9" spans="1:12" ht="22.5" customHeight="1">
      <c r="A9" s="660" t="s">
        <v>2034</v>
      </c>
      <c r="B9" s="255">
        <v>3</v>
      </c>
      <c r="C9" s="122" t="s">
        <v>2035</v>
      </c>
      <c r="D9" s="122" t="s">
        <v>2036</v>
      </c>
      <c r="E9" s="123">
        <v>18210511980</v>
      </c>
      <c r="F9" s="52"/>
      <c r="G9" s="52">
        <v>900</v>
      </c>
      <c r="H9" s="52">
        <v>600</v>
      </c>
      <c r="I9" s="52">
        <v>300</v>
      </c>
      <c r="J9" s="52">
        <f t="shared" ref="J9:J13" si="2">AVERAGE(H9:I9)</f>
        <v>450</v>
      </c>
      <c r="K9" s="52">
        <v>22</v>
      </c>
      <c r="L9" s="51" t="s">
        <v>1612</v>
      </c>
    </row>
    <row r="10" spans="1:12" ht="22.5" customHeight="1">
      <c r="A10" s="660"/>
      <c r="B10" s="255">
        <v>3</v>
      </c>
      <c r="C10" s="125" t="s">
        <v>2038</v>
      </c>
      <c r="D10" s="122" t="s">
        <v>2039</v>
      </c>
      <c r="E10" s="123">
        <v>18210929766</v>
      </c>
      <c r="F10" s="52"/>
      <c r="G10" s="52">
        <v>300</v>
      </c>
      <c r="H10" s="52">
        <v>200</v>
      </c>
      <c r="I10" s="52">
        <v>200</v>
      </c>
      <c r="J10" s="52">
        <f t="shared" si="2"/>
        <v>200</v>
      </c>
      <c r="K10" s="52">
        <v>13</v>
      </c>
      <c r="L10" s="51" t="s">
        <v>1612</v>
      </c>
    </row>
    <row r="11" spans="1:12" ht="22.5" customHeight="1">
      <c r="A11" s="660"/>
      <c r="B11" s="122">
        <v>2</v>
      </c>
      <c r="C11" s="125" t="s">
        <v>2041</v>
      </c>
      <c r="D11" s="122" t="s">
        <v>2042</v>
      </c>
      <c r="E11" s="123">
        <v>15600925817</v>
      </c>
      <c r="F11" s="52"/>
      <c r="G11" s="52">
        <v>300</v>
      </c>
      <c r="H11" s="52">
        <v>200</v>
      </c>
      <c r="I11" s="52">
        <v>150</v>
      </c>
      <c r="J11" s="52">
        <f t="shared" si="2"/>
        <v>175</v>
      </c>
      <c r="K11" s="52">
        <v>13</v>
      </c>
      <c r="L11" s="51" t="s">
        <v>1725</v>
      </c>
    </row>
    <row r="12" spans="1:12" ht="22.5" customHeight="1">
      <c r="A12" s="660" t="s">
        <v>2044</v>
      </c>
      <c r="B12" s="122">
        <v>1</v>
      </c>
      <c r="C12" s="125" t="s">
        <v>2045</v>
      </c>
      <c r="D12" s="122" t="s">
        <v>2046</v>
      </c>
      <c r="E12" s="123" t="s">
        <v>2047</v>
      </c>
      <c r="F12" s="52"/>
      <c r="G12" s="52">
        <v>700</v>
      </c>
      <c r="H12" s="52">
        <v>300</v>
      </c>
      <c r="I12" s="52">
        <v>200</v>
      </c>
      <c r="J12" s="52">
        <f t="shared" si="2"/>
        <v>250</v>
      </c>
      <c r="K12" s="52">
        <v>10</v>
      </c>
      <c r="L12" s="51" t="s">
        <v>1604</v>
      </c>
    </row>
    <row r="13" spans="1:12" ht="22.5" customHeight="1">
      <c r="A13" s="660"/>
      <c r="B13" s="122">
        <v>3</v>
      </c>
      <c r="C13" s="125" t="s">
        <v>2049</v>
      </c>
      <c r="D13" s="122" t="s">
        <v>2046</v>
      </c>
      <c r="E13" s="123" t="s">
        <v>2047</v>
      </c>
      <c r="F13" s="52"/>
      <c r="G13" s="52">
        <v>1300</v>
      </c>
      <c r="H13" s="52">
        <v>400</v>
      </c>
      <c r="I13" s="52">
        <v>500</v>
      </c>
      <c r="J13" s="52">
        <f t="shared" si="2"/>
        <v>450</v>
      </c>
      <c r="K13" s="52">
        <v>10</v>
      </c>
      <c r="L13" s="51" t="s">
        <v>1601</v>
      </c>
    </row>
    <row r="14" spans="1:12" ht="22.5" customHeight="1">
      <c r="A14" s="660" t="s">
        <v>2051</v>
      </c>
      <c r="B14" s="122">
        <v>3</v>
      </c>
      <c r="C14" s="125" t="s">
        <v>710</v>
      </c>
      <c r="D14" s="122" t="s">
        <v>2052</v>
      </c>
      <c r="E14" s="123" t="s">
        <v>623</v>
      </c>
      <c r="F14" s="8"/>
      <c r="G14" s="8">
        <v>3500</v>
      </c>
      <c r="H14" s="8"/>
      <c r="I14" s="8"/>
      <c r="J14" s="168" t="s">
        <v>1232</v>
      </c>
      <c r="K14" s="8">
        <v>130</v>
      </c>
      <c r="L14" s="122" t="s">
        <v>2054</v>
      </c>
    </row>
    <row r="15" spans="1:12" ht="22.5" customHeight="1">
      <c r="A15" s="660"/>
      <c r="B15" s="122">
        <v>1</v>
      </c>
      <c r="C15" s="122" t="s">
        <v>2055</v>
      </c>
      <c r="D15" s="122" t="s">
        <v>2056</v>
      </c>
      <c r="E15" s="123" t="s">
        <v>613</v>
      </c>
      <c r="F15" s="52"/>
      <c r="G15" s="52">
        <v>1770</v>
      </c>
      <c r="H15" s="247">
        <v>400</v>
      </c>
      <c r="I15" s="52">
        <v>400</v>
      </c>
      <c r="J15" s="52">
        <f t="shared" ref="J15" si="3">AVERAGE(H15:I15)</f>
        <v>400</v>
      </c>
      <c r="K15" s="52">
        <v>31</v>
      </c>
      <c r="L15" s="51" t="s">
        <v>1612</v>
      </c>
    </row>
    <row r="16" spans="1:12" ht="22.5" customHeight="1">
      <c r="A16" s="660" t="s">
        <v>2058</v>
      </c>
      <c r="B16" s="124">
        <v>3</v>
      </c>
      <c r="C16" s="125" t="s">
        <v>710</v>
      </c>
      <c r="D16" s="122" t="s">
        <v>2052</v>
      </c>
      <c r="E16" s="123" t="s">
        <v>623</v>
      </c>
      <c r="F16" s="52"/>
      <c r="G16" s="52">
        <v>3500</v>
      </c>
      <c r="H16" s="247">
        <v>800</v>
      </c>
      <c r="I16" s="52">
        <v>800</v>
      </c>
      <c r="J16" s="52">
        <f t="shared" ref="J16" si="4">AVERAGE(H16:I16)</f>
        <v>800</v>
      </c>
      <c r="K16" s="52">
        <v>130</v>
      </c>
      <c r="L16" s="51" t="s">
        <v>2060</v>
      </c>
    </row>
    <row r="17" spans="1:12" ht="22.5" customHeight="1">
      <c r="A17" s="660"/>
      <c r="B17" s="122">
        <v>1</v>
      </c>
      <c r="C17" s="125" t="s">
        <v>2061</v>
      </c>
      <c r="D17" s="122" t="s">
        <v>2052</v>
      </c>
      <c r="E17" s="123" t="s">
        <v>623</v>
      </c>
      <c r="F17" s="52"/>
      <c r="G17" s="52">
        <v>280</v>
      </c>
      <c r="H17" s="52">
        <v>200</v>
      </c>
      <c r="I17" s="52">
        <v>150</v>
      </c>
      <c r="J17" s="52">
        <f t="shared" ref="J17:J22" si="5">AVERAGE(H17:I17)</f>
        <v>175</v>
      </c>
      <c r="K17" s="52">
        <v>15</v>
      </c>
      <c r="L17" s="51" t="s">
        <v>1649</v>
      </c>
    </row>
    <row r="18" spans="1:12" ht="22.5" customHeight="1">
      <c r="A18" s="660"/>
      <c r="B18" s="122">
        <v>3</v>
      </c>
      <c r="C18" s="125" t="s">
        <v>2063</v>
      </c>
      <c r="D18" s="122" t="s">
        <v>2052</v>
      </c>
      <c r="E18" s="123" t="s">
        <v>623</v>
      </c>
      <c r="F18" s="52"/>
      <c r="G18" s="52">
        <v>220</v>
      </c>
      <c r="H18" s="52">
        <v>220</v>
      </c>
      <c r="I18" s="52">
        <v>200</v>
      </c>
      <c r="J18" s="52">
        <f t="shared" si="5"/>
        <v>210</v>
      </c>
      <c r="K18" s="52">
        <v>20</v>
      </c>
      <c r="L18" s="51" t="s">
        <v>1612</v>
      </c>
    </row>
    <row r="19" spans="1:12" ht="22.5" customHeight="1">
      <c r="A19" s="660" t="s">
        <v>2065</v>
      </c>
      <c r="B19" s="122">
        <v>3</v>
      </c>
      <c r="C19" s="125" t="s">
        <v>1694</v>
      </c>
      <c r="D19" s="122" t="s">
        <v>2066</v>
      </c>
      <c r="E19" s="123" t="s">
        <v>2067</v>
      </c>
      <c r="F19" s="52"/>
      <c r="G19" s="52">
        <v>364</v>
      </c>
      <c r="H19" s="52">
        <v>300</v>
      </c>
      <c r="I19" s="52">
        <v>200</v>
      </c>
      <c r="J19" s="52">
        <f t="shared" si="5"/>
        <v>250</v>
      </c>
      <c r="K19" s="52">
        <v>20</v>
      </c>
      <c r="L19" s="51" t="s">
        <v>1617</v>
      </c>
    </row>
    <row r="20" spans="1:12" ht="22.5" customHeight="1">
      <c r="A20" s="660"/>
      <c r="B20" s="122">
        <v>3</v>
      </c>
      <c r="C20" s="125" t="s">
        <v>2069</v>
      </c>
      <c r="D20" s="122" t="s">
        <v>2070</v>
      </c>
      <c r="E20" s="123" t="s">
        <v>2071</v>
      </c>
      <c r="F20" s="52"/>
      <c r="G20" s="52">
        <v>448</v>
      </c>
      <c r="H20" s="52">
        <v>300</v>
      </c>
      <c r="I20" s="52">
        <v>300</v>
      </c>
      <c r="J20" s="52">
        <f t="shared" si="5"/>
        <v>300</v>
      </c>
      <c r="K20" s="52">
        <v>20</v>
      </c>
      <c r="L20" s="51" t="s">
        <v>129</v>
      </c>
    </row>
    <row r="21" spans="1:12" ht="22.5" customHeight="1">
      <c r="A21" s="660" t="s">
        <v>2073</v>
      </c>
      <c r="B21" s="122">
        <v>1</v>
      </c>
      <c r="C21" s="122" t="s">
        <v>2074</v>
      </c>
      <c r="D21" s="122" t="s">
        <v>2075</v>
      </c>
      <c r="E21" s="123" t="s">
        <v>2076</v>
      </c>
      <c r="F21" s="52"/>
      <c r="G21" s="52">
        <v>240</v>
      </c>
      <c r="H21" s="52">
        <v>240</v>
      </c>
      <c r="I21" s="52">
        <v>200</v>
      </c>
      <c r="J21" s="52">
        <f t="shared" si="5"/>
        <v>220</v>
      </c>
      <c r="K21" s="52">
        <v>20</v>
      </c>
      <c r="L21" s="167" t="s">
        <v>1604</v>
      </c>
    </row>
    <row r="22" spans="1:12" ht="22.5" customHeight="1">
      <c r="A22" s="660"/>
      <c r="B22" s="124">
        <v>3</v>
      </c>
      <c r="C22" s="125" t="s">
        <v>2078</v>
      </c>
      <c r="D22" s="122" t="s">
        <v>2079</v>
      </c>
      <c r="E22" s="123" t="s">
        <v>2080</v>
      </c>
      <c r="F22" s="52"/>
      <c r="G22" s="52">
        <v>530</v>
      </c>
      <c r="H22" s="52">
        <v>300</v>
      </c>
      <c r="I22" s="52">
        <v>300</v>
      </c>
      <c r="J22" s="52">
        <f t="shared" si="5"/>
        <v>300</v>
      </c>
      <c r="K22" s="52">
        <v>20</v>
      </c>
      <c r="L22" s="167" t="s">
        <v>1649</v>
      </c>
    </row>
    <row r="23" spans="1:12" ht="22.5" customHeight="1">
      <c r="A23" s="660" t="s">
        <v>701</v>
      </c>
      <c r="B23" s="122">
        <v>3</v>
      </c>
      <c r="C23" s="125" t="s">
        <v>710</v>
      </c>
      <c r="D23" s="122" t="s">
        <v>703</v>
      </c>
      <c r="E23" s="123" t="s">
        <v>704</v>
      </c>
      <c r="F23" s="8"/>
      <c r="G23" s="8">
        <v>3500</v>
      </c>
      <c r="H23" s="8"/>
      <c r="I23" s="8"/>
      <c r="J23" s="168" t="s">
        <v>1232</v>
      </c>
      <c r="K23" s="8">
        <v>130</v>
      </c>
      <c r="L23" s="122" t="s">
        <v>2054</v>
      </c>
    </row>
    <row r="24" spans="1:12" ht="22.5" customHeight="1">
      <c r="A24" s="660"/>
      <c r="B24" s="122">
        <v>1</v>
      </c>
      <c r="C24" s="125" t="s">
        <v>2055</v>
      </c>
      <c r="D24" s="122" t="s">
        <v>703</v>
      </c>
      <c r="E24" s="123" t="s">
        <v>704</v>
      </c>
      <c r="F24" s="8"/>
      <c r="G24" s="8">
        <v>2868</v>
      </c>
      <c r="H24" s="8"/>
      <c r="I24" s="8"/>
      <c r="J24" s="168" t="s">
        <v>1232</v>
      </c>
      <c r="K24" s="8">
        <v>31</v>
      </c>
      <c r="L24" s="122" t="s">
        <v>2084</v>
      </c>
    </row>
    <row r="25" spans="1:12" ht="22.5" customHeight="1">
      <c r="A25" s="660"/>
      <c r="B25" s="122">
        <v>1</v>
      </c>
      <c r="C25" s="125" t="s">
        <v>2085</v>
      </c>
      <c r="D25" s="122" t="s">
        <v>703</v>
      </c>
      <c r="E25" s="123" t="s">
        <v>704</v>
      </c>
      <c r="F25" s="52"/>
      <c r="G25" s="52">
        <v>313</v>
      </c>
      <c r="H25" s="52">
        <v>300</v>
      </c>
      <c r="I25" s="52">
        <v>200</v>
      </c>
      <c r="J25" s="52">
        <f>AVERAGE(H25:I25)</f>
        <v>250</v>
      </c>
      <c r="K25" s="52">
        <v>17</v>
      </c>
      <c r="L25" s="51" t="s">
        <v>1604</v>
      </c>
    </row>
    <row r="26" spans="1:12" ht="22.5" customHeight="1">
      <c r="A26"/>
      <c r="B26"/>
      <c r="C26"/>
      <c r="D26"/>
      <c r="E26"/>
      <c r="F26"/>
      <c r="G26"/>
      <c r="H26"/>
      <c r="I26"/>
      <c r="J26"/>
      <c r="K26"/>
      <c r="L26"/>
    </row>
    <row r="27" spans="1:12" ht="22.5" customHeight="1">
      <c r="A27"/>
      <c r="B27" s="666" t="s">
        <v>3082</v>
      </c>
      <c r="C27" s="127" t="s">
        <v>3083</v>
      </c>
      <c r="D27" s="664">
        <v>23</v>
      </c>
      <c r="E27" s="664"/>
      <c r="F27"/>
      <c r="G27"/>
      <c r="H27"/>
      <c r="I27"/>
      <c r="J27"/>
      <c r="K27"/>
      <c r="L27"/>
    </row>
    <row r="28" spans="1:12" ht="22.5" customHeight="1">
      <c r="A28"/>
      <c r="B28" s="666"/>
      <c r="C28" s="127" t="s">
        <v>3084</v>
      </c>
      <c r="D28" s="664">
        <v>18</v>
      </c>
      <c r="E28" s="664"/>
      <c r="F28"/>
      <c r="G28"/>
      <c r="H28"/>
      <c r="I28"/>
      <c r="J28"/>
      <c r="K28"/>
      <c r="L28"/>
    </row>
    <row r="29" spans="1:12" ht="22.5" customHeight="1">
      <c r="A29"/>
      <c r="B29" s="666"/>
      <c r="C29" s="127" t="s">
        <v>3085</v>
      </c>
      <c r="D29" s="664">
        <v>5</v>
      </c>
      <c r="E29" s="664"/>
      <c r="F29"/>
      <c r="G29"/>
      <c r="H29"/>
      <c r="I29"/>
      <c r="J29"/>
      <c r="K29"/>
      <c r="L29"/>
    </row>
    <row r="30" spans="1:12" ht="22.5" customHeight="1">
      <c r="A30"/>
      <c r="B30" s="666"/>
      <c r="C30" s="127" t="s">
        <v>3086</v>
      </c>
      <c r="D30" s="665">
        <f>D28/D27</f>
        <v>0.78260869565217395</v>
      </c>
      <c r="E30" s="665"/>
      <c r="F30"/>
      <c r="G30"/>
      <c r="H30"/>
      <c r="I30"/>
      <c r="J30"/>
      <c r="K30"/>
      <c r="L30"/>
    </row>
    <row r="31" spans="1:12" ht="22.5" customHeight="1">
      <c r="A31"/>
      <c r="B31" s="666"/>
      <c r="C31" s="127" t="s">
        <v>3087</v>
      </c>
      <c r="D31" s="675">
        <f>SUM(J3:J25)</f>
        <v>5255</v>
      </c>
      <c r="E31" s="664"/>
      <c r="F31"/>
      <c r="G31"/>
      <c r="H31"/>
      <c r="I31"/>
      <c r="J31"/>
      <c r="K31"/>
      <c r="L31"/>
    </row>
    <row r="32" spans="1:12" ht="22.5" customHeight="1">
      <c r="A32"/>
      <c r="B32"/>
      <c r="C32"/>
      <c r="D32"/>
      <c r="E32"/>
      <c r="F32"/>
      <c r="G32"/>
      <c r="H32"/>
      <c r="I32"/>
      <c r="J32"/>
      <c r="K32"/>
      <c r="L32"/>
    </row>
    <row r="33" spans="1:12" ht="22.5" customHeight="1">
      <c r="A33"/>
      <c r="B33"/>
      <c r="C33"/>
      <c r="D33"/>
      <c r="E33"/>
      <c r="F33"/>
      <c r="G33"/>
      <c r="H33"/>
      <c r="I33"/>
      <c r="J33"/>
      <c r="K33"/>
      <c r="L33"/>
    </row>
    <row r="34" spans="1:12" ht="22.5" customHeight="1">
      <c r="A34"/>
      <c r="B34"/>
      <c r="C34"/>
      <c r="D34"/>
      <c r="E34"/>
      <c r="F34"/>
      <c r="G34"/>
      <c r="H34"/>
      <c r="I34"/>
      <c r="J34"/>
      <c r="K34"/>
      <c r="L34"/>
    </row>
    <row r="35" spans="1:12" ht="22.5" customHeight="1">
      <c r="A35"/>
      <c r="B35"/>
      <c r="C35"/>
      <c r="D35"/>
      <c r="E35"/>
      <c r="F35"/>
      <c r="G35"/>
      <c r="H35"/>
      <c r="I35"/>
      <c r="J35"/>
      <c r="K35"/>
      <c r="L35"/>
    </row>
    <row r="36" spans="1:12" ht="22.5" customHeight="1">
      <c r="A36"/>
      <c r="B36"/>
      <c r="C36"/>
      <c r="D36"/>
      <c r="E36"/>
      <c r="F36"/>
      <c r="G36"/>
      <c r="H36"/>
      <c r="I36"/>
      <c r="J36"/>
      <c r="K36"/>
      <c r="L36"/>
    </row>
    <row r="37" spans="1:12" ht="22.5" customHeight="1">
      <c r="A37"/>
      <c r="B37"/>
      <c r="C37"/>
      <c r="D37"/>
      <c r="E37"/>
      <c r="F37"/>
      <c r="G37"/>
      <c r="H37"/>
      <c r="I37"/>
      <c r="J37"/>
      <c r="K37"/>
      <c r="L37"/>
    </row>
    <row r="38" spans="1:12" ht="22.5" customHeight="1">
      <c r="A38"/>
      <c r="B38"/>
      <c r="C38"/>
      <c r="D38"/>
      <c r="E38"/>
      <c r="F38"/>
      <c r="G38"/>
      <c r="H38"/>
      <c r="I38"/>
      <c r="J38"/>
      <c r="K38"/>
      <c r="L38"/>
    </row>
    <row r="39" spans="1:12" ht="22.5" customHeight="1">
      <c r="A39"/>
      <c r="B39"/>
      <c r="C39"/>
      <c r="D39"/>
      <c r="E39"/>
      <c r="F39"/>
      <c r="G39"/>
      <c r="H39"/>
      <c r="I39"/>
      <c r="J39"/>
      <c r="K39"/>
      <c r="L39"/>
    </row>
    <row r="40" spans="1:12" ht="22.5" customHeight="1">
      <c r="A40"/>
      <c r="B40"/>
      <c r="C40"/>
      <c r="D40"/>
      <c r="E40"/>
      <c r="F40"/>
      <c r="G40"/>
      <c r="H40"/>
      <c r="I40"/>
      <c r="J40"/>
      <c r="K40"/>
      <c r="L40"/>
    </row>
    <row r="41" spans="1:12" ht="22.5" customHeight="1">
      <c r="A41"/>
      <c r="B41"/>
      <c r="C41"/>
      <c r="D41"/>
      <c r="E41"/>
      <c r="F41"/>
      <c r="G41"/>
      <c r="H41"/>
      <c r="I41"/>
      <c r="J41"/>
      <c r="K41"/>
      <c r="L41"/>
    </row>
    <row r="42" spans="1:12" ht="22.5" customHeight="1">
      <c r="A42"/>
      <c r="B42"/>
      <c r="C42"/>
      <c r="D42"/>
      <c r="E42"/>
      <c r="F42"/>
      <c r="G42"/>
      <c r="H42"/>
      <c r="I42"/>
      <c r="J42"/>
      <c r="K42"/>
      <c r="L42"/>
    </row>
    <row r="43" spans="1:12" ht="22.5" customHeight="1">
      <c r="A43"/>
      <c r="B43"/>
      <c r="C43"/>
      <c r="D43"/>
      <c r="E43"/>
      <c r="F43"/>
      <c r="G43"/>
      <c r="H43"/>
      <c r="I43"/>
      <c r="J43"/>
      <c r="K43"/>
      <c r="L43"/>
    </row>
    <row r="44" spans="1:12" ht="22.5" customHeight="1">
      <c r="A44"/>
      <c r="B44"/>
      <c r="C44"/>
      <c r="D44"/>
      <c r="E44"/>
      <c r="F44"/>
      <c r="G44"/>
      <c r="H44"/>
      <c r="I44"/>
      <c r="J44"/>
      <c r="K44"/>
      <c r="L44"/>
    </row>
    <row r="45" spans="1:12" ht="22.5" customHeight="1">
      <c r="A45"/>
      <c r="B45"/>
      <c r="C45"/>
      <c r="D45"/>
      <c r="E45"/>
      <c r="F45"/>
      <c r="G45"/>
      <c r="H45"/>
      <c r="I45"/>
      <c r="J45"/>
      <c r="K45"/>
      <c r="L45"/>
    </row>
    <row r="46" spans="1:12" ht="22.5" customHeight="1">
      <c r="A46"/>
      <c r="B46"/>
      <c r="C46"/>
      <c r="D46"/>
      <c r="E46"/>
      <c r="F46"/>
      <c r="G46"/>
      <c r="H46"/>
      <c r="I46"/>
      <c r="J46"/>
      <c r="K46"/>
      <c r="L46"/>
    </row>
    <row r="47" spans="1:12" ht="22.5" customHeight="1">
      <c r="A47"/>
      <c r="B47"/>
      <c r="C47"/>
      <c r="D47"/>
      <c r="E47"/>
      <c r="F47"/>
      <c r="G47"/>
      <c r="H47"/>
      <c r="I47"/>
      <c r="J47"/>
      <c r="K47"/>
      <c r="L47"/>
    </row>
    <row r="48" spans="1:12" ht="22.5" customHeight="1">
      <c r="A48"/>
      <c r="B48"/>
      <c r="C48"/>
      <c r="D48"/>
      <c r="E48"/>
      <c r="F48"/>
      <c r="G48"/>
      <c r="H48"/>
      <c r="I48"/>
      <c r="J48"/>
      <c r="K48"/>
      <c r="L48"/>
    </row>
    <row r="49" spans="1:12" ht="22.5" customHeight="1">
      <c r="A49"/>
      <c r="B49"/>
      <c r="C49"/>
      <c r="D49"/>
      <c r="E49"/>
      <c r="F49"/>
      <c r="G49"/>
      <c r="H49"/>
      <c r="I49"/>
      <c r="J49"/>
      <c r="K49"/>
      <c r="L49"/>
    </row>
    <row r="50" spans="1:12" ht="22.5" customHeight="1">
      <c r="A50"/>
      <c r="B50"/>
      <c r="C50"/>
      <c r="D50"/>
      <c r="E50"/>
      <c r="F50"/>
      <c r="G50"/>
      <c r="H50"/>
      <c r="I50"/>
      <c r="J50"/>
      <c r="K50"/>
      <c r="L50"/>
    </row>
    <row r="51" spans="1:12" ht="22.5" customHeight="1">
      <c r="A51" s="29"/>
      <c r="B51" s="10"/>
      <c r="C51" s="11"/>
      <c r="D51"/>
      <c r="E51"/>
      <c r="F51"/>
      <c r="G51"/>
      <c r="H51"/>
      <c r="I51"/>
      <c r="J51"/>
      <c r="K51"/>
      <c r="L51"/>
    </row>
    <row r="52" spans="1:12" ht="22.5" customHeight="1">
      <c r="A52"/>
      <c r="B52"/>
      <c r="C52"/>
      <c r="D52"/>
      <c r="E52"/>
      <c r="F52"/>
      <c r="G52"/>
      <c r="H52"/>
      <c r="I52"/>
      <c r="J52"/>
      <c r="K52"/>
      <c r="L52"/>
    </row>
    <row r="53" spans="1:12" ht="22.5" customHeight="1">
      <c r="A53"/>
      <c r="B53"/>
      <c r="C53"/>
      <c r="D53"/>
      <c r="E53"/>
      <c r="F53"/>
      <c r="G53"/>
      <c r="H53"/>
      <c r="I53"/>
      <c r="J53"/>
      <c r="K53"/>
      <c r="L53"/>
    </row>
    <row r="54" spans="1:12" ht="22.5" customHeight="1">
      <c r="A54"/>
      <c r="B54"/>
      <c r="C54"/>
      <c r="D54"/>
      <c r="E54"/>
      <c r="F54"/>
      <c r="G54"/>
      <c r="H54"/>
      <c r="I54"/>
      <c r="J54"/>
      <c r="K54"/>
      <c r="L54"/>
    </row>
    <row r="55" spans="1:12" ht="22.5" customHeight="1">
      <c r="A55"/>
      <c r="B55"/>
      <c r="C55"/>
      <c r="D55"/>
      <c r="E55"/>
      <c r="F55"/>
      <c r="G55"/>
      <c r="H55"/>
      <c r="I55"/>
      <c r="J55"/>
      <c r="K55"/>
      <c r="L55"/>
    </row>
    <row r="56" spans="1:12" ht="22.5" customHeight="1">
      <c r="A56"/>
      <c r="B56"/>
      <c r="C56"/>
      <c r="D56"/>
      <c r="E56"/>
      <c r="F56"/>
      <c r="G56"/>
      <c r="H56"/>
      <c r="I56"/>
      <c r="J56"/>
      <c r="K56"/>
      <c r="L56"/>
    </row>
    <row r="57" spans="1:12" ht="22.5" customHeight="1">
      <c r="A57"/>
      <c r="B57"/>
      <c r="C57"/>
      <c r="D57"/>
      <c r="E57"/>
      <c r="F57"/>
      <c r="G57"/>
      <c r="H57"/>
      <c r="I57"/>
      <c r="J57"/>
      <c r="K57"/>
      <c r="L57"/>
    </row>
    <row r="58" spans="1:12" ht="22.5" customHeight="1">
      <c r="A58"/>
      <c r="B58"/>
      <c r="C58"/>
      <c r="D58"/>
      <c r="E58"/>
      <c r="F58"/>
      <c r="G58"/>
      <c r="H58"/>
      <c r="I58"/>
      <c r="J58"/>
      <c r="K58"/>
      <c r="L58"/>
    </row>
    <row r="59" spans="1:12" ht="22.5" customHeight="1">
      <c r="A59"/>
      <c r="B59"/>
      <c r="C59"/>
      <c r="D59"/>
      <c r="E59"/>
      <c r="F59"/>
      <c r="G59"/>
      <c r="H59"/>
      <c r="I59"/>
      <c r="J59"/>
      <c r="K59"/>
      <c r="L59"/>
    </row>
    <row r="60" spans="1:12" ht="22.5" customHeight="1">
      <c r="A60"/>
      <c r="B60"/>
      <c r="C60"/>
      <c r="D60"/>
      <c r="E60"/>
      <c r="F60"/>
      <c r="G60"/>
      <c r="H60"/>
      <c r="I60"/>
      <c r="J60"/>
      <c r="K60"/>
      <c r="L60"/>
    </row>
    <row r="61" spans="1:12" ht="22.5" customHeight="1">
      <c r="A61"/>
      <c r="B61"/>
      <c r="C61"/>
      <c r="D61"/>
      <c r="E61"/>
      <c r="F61"/>
      <c r="G61"/>
      <c r="H61"/>
      <c r="I61"/>
      <c r="J61"/>
      <c r="K61"/>
      <c r="L61"/>
    </row>
    <row r="62" spans="1:12" ht="22.5" customHeight="1">
      <c r="A62"/>
      <c r="B62"/>
      <c r="C62"/>
      <c r="D62"/>
      <c r="E62"/>
      <c r="F62"/>
      <c r="G62"/>
      <c r="H62"/>
      <c r="I62"/>
      <c r="J62"/>
      <c r="K62"/>
      <c r="L62"/>
    </row>
    <row r="63" spans="1:12" ht="22.5" customHeight="1">
      <c r="A63"/>
      <c r="B63"/>
      <c r="C63"/>
      <c r="D63"/>
      <c r="E63"/>
      <c r="F63"/>
      <c r="G63"/>
      <c r="H63"/>
      <c r="I63"/>
      <c r="J63"/>
      <c r="K63"/>
      <c r="L63"/>
    </row>
    <row r="64" spans="1:12" ht="22.5" customHeight="1">
      <c r="A64"/>
      <c r="B64"/>
      <c r="C64"/>
      <c r="D64"/>
      <c r="E64"/>
      <c r="F64"/>
      <c r="G64"/>
      <c r="H64"/>
      <c r="I64"/>
      <c r="J64"/>
      <c r="K64"/>
      <c r="L64"/>
    </row>
    <row r="65" spans="1:12" ht="22.5" customHeight="1">
      <c r="A65"/>
      <c r="B65"/>
      <c r="C65"/>
      <c r="D65"/>
      <c r="E65"/>
      <c r="F65"/>
      <c r="G65"/>
      <c r="H65"/>
      <c r="I65"/>
      <c r="J65"/>
      <c r="K65"/>
      <c r="L65"/>
    </row>
    <row r="66" spans="1:12" ht="22.5" customHeight="1">
      <c r="A66"/>
      <c r="B66"/>
      <c r="C66"/>
      <c r="D66"/>
      <c r="E66"/>
      <c r="F66"/>
      <c r="G66"/>
      <c r="H66"/>
      <c r="I66"/>
      <c r="J66"/>
      <c r="K66"/>
      <c r="L66"/>
    </row>
    <row r="67" spans="1:12" ht="22.5" customHeight="1">
      <c r="A67"/>
      <c r="B67"/>
      <c r="C67"/>
      <c r="D67"/>
      <c r="E67"/>
      <c r="F67"/>
      <c r="G67"/>
      <c r="H67"/>
      <c r="I67"/>
      <c r="J67"/>
      <c r="K67"/>
      <c r="L67"/>
    </row>
    <row r="68" spans="1:12" ht="22.5" customHeight="1">
      <c r="A68"/>
      <c r="B68"/>
      <c r="C68"/>
      <c r="D68"/>
      <c r="E68"/>
      <c r="F68"/>
      <c r="G68"/>
      <c r="H68"/>
      <c r="I68"/>
      <c r="J68"/>
      <c r="K68"/>
      <c r="L68"/>
    </row>
    <row r="69" spans="1:12" ht="22.5" customHeight="1">
      <c r="A69"/>
      <c r="B69"/>
      <c r="C69"/>
      <c r="D69"/>
      <c r="E69"/>
      <c r="F69"/>
      <c r="G69"/>
      <c r="H69"/>
      <c r="I69"/>
      <c r="J69"/>
      <c r="K69"/>
      <c r="L69"/>
    </row>
    <row r="70" spans="1:12" ht="22.5" customHeight="1">
      <c r="A70"/>
      <c r="B70"/>
      <c r="C70"/>
      <c r="D70"/>
      <c r="E70"/>
      <c r="F70"/>
      <c r="G70"/>
      <c r="H70"/>
      <c r="I70"/>
      <c r="J70"/>
      <c r="K70"/>
      <c r="L70"/>
    </row>
    <row r="71" spans="1:12" ht="22.5" customHeight="1">
      <c r="A71"/>
      <c r="B71"/>
      <c r="C71"/>
      <c r="D71"/>
      <c r="E71"/>
      <c r="F71"/>
      <c r="G71"/>
      <c r="H71"/>
      <c r="I71"/>
      <c r="J71"/>
      <c r="K71"/>
      <c r="L71"/>
    </row>
    <row r="72" spans="1:12" ht="22.5" customHeight="1">
      <c r="A72"/>
      <c r="B72"/>
      <c r="C72"/>
      <c r="D72"/>
      <c r="E72"/>
      <c r="F72"/>
      <c r="G72"/>
      <c r="H72"/>
      <c r="I72"/>
      <c r="J72"/>
      <c r="K72"/>
      <c r="L72"/>
    </row>
    <row r="73" spans="1:12" ht="22.5" customHeight="1">
      <c r="A73"/>
      <c r="B73"/>
      <c r="C73"/>
      <c r="D73"/>
      <c r="E73"/>
      <c r="F73"/>
      <c r="G73"/>
      <c r="H73"/>
      <c r="I73"/>
      <c r="J73"/>
      <c r="K73"/>
      <c r="L73"/>
    </row>
    <row r="74" spans="1:12" ht="22.5" customHeight="1">
      <c r="A74"/>
      <c r="B74"/>
      <c r="C74"/>
      <c r="D74"/>
      <c r="E74"/>
      <c r="F74"/>
      <c r="G74"/>
      <c r="H74"/>
      <c r="I74"/>
      <c r="J74"/>
      <c r="K74"/>
      <c r="L74"/>
    </row>
    <row r="75" spans="1:12" ht="22.5" customHeight="1">
      <c r="A75"/>
      <c r="B75"/>
      <c r="C75"/>
      <c r="D75"/>
      <c r="E75"/>
      <c r="F75"/>
      <c r="G75"/>
      <c r="H75"/>
      <c r="I75"/>
      <c r="J75"/>
      <c r="K75"/>
      <c r="L75"/>
    </row>
    <row r="76" spans="1:12" ht="22.5" customHeight="1">
      <c r="A76"/>
      <c r="B76"/>
      <c r="C76"/>
      <c r="D76"/>
      <c r="E76"/>
      <c r="F76"/>
      <c r="G76"/>
      <c r="H76"/>
      <c r="I76"/>
      <c r="J76"/>
      <c r="K76"/>
      <c r="L76"/>
    </row>
    <row r="77" spans="1:12" ht="22.5" customHeight="1">
      <c r="A77"/>
      <c r="B77"/>
      <c r="C77"/>
      <c r="D77"/>
      <c r="E77"/>
      <c r="F77"/>
      <c r="G77"/>
      <c r="H77"/>
      <c r="I77"/>
      <c r="J77"/>
      <c r="K77"/>
      <c r="L77"/>
    </row>
    <row r="78" spans="1:12" ht="22.5" customHeight="1">
      <c r="A78"/>
      <c r="B78"/>
      <c r="C78"/>
      <c r="D78"/>
      <c r="E78"/>
      <c r="F78"/>
      <c r="G78"/>
      <c r="H78"/>
      <c r="I78"/>
      <c r="J78"/>
      <c r="K78"/>
      <c r="L78"/>
    </row>
    <row r="79" spans="1:12" ht="22.5" customHeight="1">
      <c r="A79"/>
      <c r="B79"/>
      <c r="C79"/>
      <c r="D79"/>
      <c r="E79"/>
      <c r="F79"/>
      <c r="G79"/>
      <c r="H79"/>
      <c r="I79"/>
      <c r="J79"/>
      <c r="K79"/>
      <c r="L79"/>
    </row>
    <row r="80" spans="1:12" ht="22.5" customHeight="1">
      <c r="A80" s="29"/>
      <c r="B80" s="10"/>
      <c r="C80" s="11"/>
      <c r="D80"/>
      <c r="E80"/>
      <c r="F80"/>
      <c r="G80"/>
      <c r="H80"/>
      <c r="I80"/>
      <c r="J80"/>
      <c r="K80"/>
      <c r="L80"/>
    </row>
    <row r="81" spans="1:12" ht="22.5" customHeight="1">
      <c r="A81"/>
      <c r="B81"/>
      <c r="C81"/>
      <c r="D81"/>
      <c r="E81"/>
      <c r="F81"/>
      <c r="G81"/>
      <c r="H81"/>
      <c r="I81"/>
      <c r="J81"/>
      <c r="K81"/>
      <c r="L81"/>
    </row>
    <row r="82" spans="1:12" ht="22.5" customHeight="1">
      <c r="A82"/>
      <c r="B82"/>
      <c r="C82"/>
      <c r="D82"/>
      <c r="E82"/>
      <c r="F82"/>
      <c r="G82"/>
      <c r="H82"/>
      <c r="I82"/>
      <c r="J82"/>
      <c r="K82"/>
      <c r="L82"/>
    </row>
    <row r="83" spans="1:12" ht="22.5" customHeight="1">
      <c r="A83"/>
      <c r="B83"/>
      <c r="C83"/>
      <c r="D83"/>
      <c r="E83"/>
      <c r="F83"/>
      <c r="G83"/>
      <c r="H83"/>
      <c r="I83"/>
      <c r="J83"/>
      <c r="K83"/>
      <c r="L83"/>
    </row>
    <row r="84" spans="1:12" ht="22.5" customHeight="1">
      <c r="A84"/>
      <c r="B84"/>
      <c r="C84"/>
      <c r="D84"/>
      <c r="E84"/>
      <c r="F84"/>
      <c r="G84"/>
      <c r="H84"/>
      <c r="I84"/>
      <c r="J84"/>
      <c r="K84"/>
      <c r="L84"/>
    </row>
    <row r="85" spans="1:12" ht="22.5" customHeight="1">
      <c r="A85"/>
      <c r="B85"/>
      <c r="C85"/>
      <c r="D85"/>
      <c r="E85"/>
      <c r="F85"/>
      <c r="G85"/>
      <c r="H85"/>
      <c r="I85"/>
      <c r="J85"/>
      <c r="K85"/>
      <c r="L85"/>
    </row>
    <row r="86" spans="1:12" ht="22.5" customHeight="1">
      <c r="A86"/>
      <c r="B86"/>
      <c r="C86"/>
      <c r="D86"/>
      <c r="E86"/>
      <c r="F86"/>
      <c r="G86"/>
      <c r="H86"/>
      <c r="I86"/>
      <c r="J86"/>
      <c r="K86"/>
      <c r="L86"/>
    </row>
    <row r="87" spans="1:12" ht="22.5" customHeight="1">
      <c r="A87"/>
      <c r="B87"/>
      <c r="C87"/>
      <c r="D87"/>
      <c r="E87"/>
      <c r="F87"/>
      <c r="G87"/>
      <c r="H87"/>
      <c r="I87"/>
      <c r="J87"/>
      <c r="K87"/>
      <c r="L87"/>
    </row>
    <row r="88" spans="1:12" ht="22.5" customHeight="1">
      <c r="A88"/>
      <c r="B88"/>
      <c r="C88"/>
      <c r="D88"/>
      <c r="E88"/>
      <c r="F88"/>
      <c r="G88"/>
      <c r="H88"/>
      <c r="I88"/>
      <c r="J88"/>
      <c r="K88"/>
      <c r="L88"/>
    </row>
    <row r="89" spans="1:12" ht="22.5" customHeight="1">
      <c r="A89"/>
      <c r="B89"/>
      <c r="C89"/>
      <c r="D89"/>
      <c r="E89"/>
      <c r="F89"/>
      <c r="G89"/>
      <c r="H89"/>
      <c r="I89"/>
      <c r="J89"/>
      <c r="K89"/>
      <c r="L89"/>
    </row>
    <row r="90" spans="1:12" ht="22.5" customHeight="1">
      <c r="A90"/>
      <c r="B90"/>
      <c r="C90"/>
      <c r="D90"/>
      <c r="E90"/>
      <c r="F90"/>
      <c r="G90"/>
      <c r="H90"/>
      <c r="I90"/>
      <c r="J90"/>
      <c r="K90"/>
      <c r="L90"/>
    </row>
    <row r="91" spans="1:12" ht="22.5" customHeight="1">
      <c r="A91"/>
      <c r="B91"/>
      <c r="C91"/>
      <c r="D91"/>
      <c r="E91"/>
      <c r="F91"/>
      <c r="G91"/>
      <c r="H91"/>
      <c r="I91"/>
      <c r="J91"/>
      <c r="K91"/>
      <c r="L91"/>
    </row>
    <row r="92" spans="1:12" ht="22.5" customHeight="1">
      <c r="A92"/>
      <c r="B92"/>
      <c r="C92"/>
      <c r="D92"/>
      <c r="E92"/>
      <c r="F92"/>
      <c r="G92"/>
      <c r="H92"/>
      <c r="I92"/>
      <c r="J92"/>
      <c r="K92"/>
      <c r="L92"/>
    </row>
    <row r="93" spans="1:12" ht="22.5" customHeight="1">
      <c r="A93"/>
      <c r="B93"/>
      <c r="C93"/>
      <c r="D93"/>
      <c r="E93"/>
      <c r="F93"/>
      <c r="G93"/>
      <c r="H93"/>
      <c r="I93"/>
      <c r="J93"/>
      <c r="K93"/>
      <c r="L93"/>
    </row>
    <row r="94" spans="1:12" ht="22.5" customHeight="1">
      <c r="A94"/>
      <c r="B94"/>
      <c r="C94"/>
      <c r="D94"/>
      <c r="E94"/>
      <c r="F94"/>
      <c r="G94"/>
      <c r="H94"/>
      <c r="I94"/>
      <c r="J94"/>
      <c r="K94"/>
      <c r="L94"/>
    </row>
    <row r="95" spans="1:12" ht="22.5" customHeight="1">
      <c r="A95"/>
      <c r="B95"/>
      <c r="C95"/>
      <c r="D95"/>
      <c r="E95"/>
      <c r="F95"/>
      <c r="G95"/>
      <c r="H95"/>
      <c r="I95"/>
      <c r="J95"/>
      <c r="K95"/>
      <c r="L95"/>
    </row>
    <row r="96" spans="1:12" ht="22.5" customHeight="1">
      <c r="A96"/>
      <c r="B96"/>
      <c r="C96"/>
      <c r="D96"/>
      <c r="E96"/>
      <c r="F96"/>
      <c r="G96"/>
      <c r="H96"/>
      <c r="I96"/>
      <c r="J96"/>
      <c r="K96"/>
      <c r="L96"/>
    </row>
    <row r="97" spans="1:12" ht="22.5" customHeight="1">
      <c r="A97"/>
      <c r="B97"/>
      <c r="C97"/>
      <c r="D97"/>
      <c r="E97"/>
      <c r="F97"/>
      <c r="G97"/>
      <c r="H97"/>
      <c r="I97"/>
      <c r="J97"/>
      <c r="K97"/>
      <c r="L97"/>
    </row>
    <row r="98" spans="1:12" ht="22.5" customHeight="1">
      <c r="A98"/>
      <c r="B98"/>
      <c r="C98"/>
      <c r="D98"/>
      <c r="E98"/>
      <c r="F98"/>
      <c r="G98"/>
      <c r="H98"/>
      <c r="I98"/>
      <c r="J98"/>
      <c r="K98"/>
      <c r="L98"/>
    </row>
    <row r="99" spans="1:12" ht="22.5" customHeight="1">
      <c r="A99"/>
      <c r="B99"/>
      <c r="C99"/>
      <c r="D99"/>
      <c r="E99"/>
      <c r="F99"/>
      <c r="G99"/>
      <c r="H99"/>
      <c r="I99"/>
      <c r="J99"/>
      <c r="K99"/>
      <c r="L99"/>
    </row>
    <row r="100" spans="1:12" ht="22.5" customHeight="1">
      <c r="A100" s="29"/>
      <c r="B100" s="10"/>
      <c r="C100" s="11"/>
      <c r="D100"/>
      <c r="E100"/>
      <c r="F100"/>
      <c r="G100"/>
      <c r="H100"/>
      <c r="I100"/>
      <c r="J100"/>
      <c r="K100"/>
      <c r="L100"/>
    </row>
    <row r="101" spans="1:12" ht="22.5" customHeight="1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ht="22.5" customHeight="1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ht="22.5" customHeight="1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ht="22.5" customHeight="1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ht="22.5" customHeight="1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ht="22.5" customHeight="1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ht="22.5" customHeight="1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ht="22.5" customHeight="1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ht="22.5" customHeight="1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ht="22.5" customHeight="1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ht="22.5" customHeight="1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ht="22.5" customHeight="1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ht="22.5" customHeight="1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ht="22.5" customHeight="1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ht="22.5" customHeight="1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ht="22.5" customHeight="1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ht="22.5" customHeight="1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ht="22.5" customHeight="1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ht="22.5" customHeight="1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ht="22.5" customHeight="1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ht="22.5" customHeight="1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ht="22.5" customHeight="1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ht="22.5" customHeight="1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ht="22.5" customHeight="1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ht="22.5" customHeight="1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ht="22.5" customHeight="1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ht="22.5" customHeight="1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ht="22.5" customHeight="1">
      <c r="A128" s="29"/>
      <c r="B128" s="10"/>
      <c r="C128" s="11"/>
      <c r="D128"/>
      <c r="E128"/>
      <c r="F128"/>
      <c r="G128"/>
      <c r="H128"/>
      <c r="I128"/>
      <c r="J128"/>
      <c r="K128"/>
      <c r="L128"/>
    </row>
    <row r="129" spans="1:12" ht="22.5" customHeight="1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ht="22.5" customHeight="1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ht="22.5" customHeight="1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ht="22.5" customHeight="1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ht="22.5" customHeight="1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ht="22.5" customHeight="1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s="92" customFormat="1" ht="22.5" customHeight="1"/>
    <row r="136" spans="1:12" s="92" customFormat="1" ht="22.5" customHeight="1"/>
    <row r="137" spans="1:12" ht="22.5" customHeight="1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s="92" customFormat="1" ht="22.5" customHeight="1"/>
    <row r="139" spans="1:12" s="233" customFormat="1" ht="22.5" customHeight="1"/>
    <row r="140" spans="1:12" ht="22.5" customHeight="1">
      <c r="A140" s="29"/>
      <c r="B140" s="10"/>
      <c r="C140" s="11"/>
      <c r="D140"/>
      <c r="E140"/>
      <c r="F140"/>
      <c r="G140"/>
      <c r="H140"/>
      <c r="I140"/>
      <c r="J140"/>
      <c r="K140"/>
      <c r="L140"/>
    </row>
    <row r="141" spans="1:12" ht="22.5" customHeight="1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ht="22.5" customHeight="1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ht="22.5" customHeight="1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ht="22.5" customHeight="1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ht="22.5" customHeight="1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ht="22.5" customHeight="1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ht="22.5" customHeight="1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ht="22.5" customHeight="1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ht="22.5" customHeight="1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ht="22.5" customHeight="1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ht="22.5" customHeight="1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ht="22.5" customHeight="1">
      <c r="A152" s="29"/>
      <c r="B152" s="10"/>
      <c r="C152" s="11"/>
      <c r="D152"/>
      <c r="E152"/>
      <c r="F152"/>
      <c r="G152"/>
      <c r="H152"/>
      <c r="I152"/>
      <c r="J152"/>
      <c r="K152"/>
      <c r="L152"/>
    </row>
    <row r="153" spans="1:12" ht="22.5" customHeight="1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ht="22.5" customHeight="1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ht="22.5" customHeight="1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ht="22.5" customHeight="1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ht="22.5" customHeight="1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ht="22.5" customHeight="1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ht="22.5" customHeight="1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ht="22.5" customHeight="1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ht="22.5" customHeight="1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ht="22.5" customHeight="1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ht="22.5" customHeight="1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ht="22.5" customHeight="1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ht="22.5" customHeight="1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ht="22.5" customHeight="1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ht="22.5" customHeight="1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ht="22.5" customHeight="1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ht="22.5" customHeight="1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ht="22.5" customHeight="1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ht="22.5" customHeight="1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ht="22.5" customHeight="1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ht="22.5" customHeight="1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ht="22.5" customHeight="1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ht="22.5" customHeight="1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ht="22.5" customHeight="1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ht="22.5" customHeight="1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ht="22.5" customHeight="1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ht="22.5" customHeight="1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ht="22.5" customHeight="1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ht="22.5" customHeight="1">
      <c r="A181" s="29"/>
      <c r="B181" s="10"/>
      <c r="C181" s="11"/>
      <c r="D181"/>
      <c r="E181"/>
      <c r="F181"/>
      <c r="G181"/>
      <c r="H181"/>
      <c r="I181"/>
      <c r="J181"/>
      <c r="K181"/>
      <c r="L181"/>
    </row>
    <row r="182" spans="1:12" ht="22.5" customHeight="1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ht="22.5" customHeight="1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ht="22.5" customHeight="1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ht="22.5" customHeight="1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s="234" customFormat="1" ht="22.5" customHeight="1"/>
    <row r="187" spans="1:12" s="234" customFormat="1" ht="22.5" customHeight="1"/>
    <row r="188" spans="1:12" s="234" customFormat="1" ht="22.5" customHeight="1"/>
    <row r="189" spans="1:12" ht="22.5" customHeight="1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ht="22.5" customHeight="1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ht="22.5" customHeight="1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ht="22.5" customHeight="1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ht="22.5" customHeight="1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ht="22.5" customHeight="1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ht="22.5" customHeight="1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ht="22.5" customHeight="1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ht="22.5" customHeight="1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ht="22.5" customHeight="1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ht="22.5" customHeight="1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ht="22.5" customHeight="1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ht="22.5" customHeight="1">
      <c r="A201" s="29"/>
      <c r="B201" s="10"/>
      <c r="C201" s="11"/>
      <c r="D201"/>
      <c r="E201"/>
      <c r="F201"/>
      <c r="G201"/>
      <c r="H201"/>
      <c r="I201"/>
      <c r="J201"/>
      <c r="K201"/>
      <c r="L201"/>
    </row>
    <row r="202" spans="1:12" ht="22.5" customHeight="1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ht="22.5" customHeight="1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ht="22.5" customHeight="1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ht="22.5" customHeight="1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ht="22.5" customHeight="1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ht="22.5" customHeight="1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ht="22.5" customHeight="1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ht="22.5" customHeight="1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ht="22.5" customHeight="1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ht="22.5" customHeight="1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ht="22.5" customHeight="1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ht="22.5" customHeight="1">
      <c r="A213" s="29"/>
      <c r="B213" s="10"/>
      <c r="C213" s="11"/>
      <c r="D213"/>
      <c r="E213"/>
      <c r="F213"/>
      <c r="G213"/>
      <c r="H213"/>
      <c r="I213"/>
      <c r="J213"/>
      <c r="K213"/>
      <c r="L213"/>
    </row>
    <row r="214" spans="1:12" ht="22.5" customHeight="1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ht="22.5" customHeight="1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ht="22.5" customHeight="1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ht="22.5" customHeight="1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ht="22.5" customHeight="1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ht="22.5" customHeight="1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ht="22.5" customHeight="1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ht="22.5" customHeight="1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ht="22.5" customHeight="1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s="92" customFormat="1" ht="22.5" customHeight="1"/>
    <row r="224" spans="1:12" ht="22.5" customHeight="1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ht="22.5" customHeight="1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ht="22.5" customHeight="1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ht="22.5" customHeight="1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ht="22.5" customHeight="1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ht="22.5" customHeight="1">
      <c r="A229" s="29"/>
      <c r="B229" s="10"/>
      <c r="C229" s="11"/>
      <c r="D229"/>
      <c r="E229"/>
      <c r="F229"/>
      <c r="G229"/>
      <c r="H229"/>
      <c r="I229"/>
      <c r="J229"/>
      <c r="K229"/>
      <c r="L229"/>
    </row>
    <row r="230" spans="1:12" ht="22.5" customHeight="1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ht="22.5" customHeight="1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s="92" customFormat="1" ht="22.5" customHeight="1"/>
    <row r="233" spans="1:12" ht="22.5" customHeight="1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s="92" customFormat="1" ht="22.5" customHeight="1"/>
    <row r="235" spans="1:12" s="92" customFormat="1" ht="22.5" customHeight="1"/>
    <row r="236" spans="1:12" ht="22.5" customHeight="1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 ht="22.5" customHeight="1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 ht="22.5" customHeight="1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ht="22.5" customHeight="1">
      <c r="A239" s="29"/>
      <c r="B239" s="10"/>
      <c r="C239" s="11"/>
      <c r="D239"/>
      <c r="E239"/>
      <c r="F239"/>
      <c r="G239"/>
      <c r="H239"/>
      <c r="I239"/>
      <c r="J239"/>
      <c r="K239"/>
      <c r="L239"/>
    </row>
    <row r="240" spans="1:12" ht="22.5" customHeight="1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ht="22.5" customHeight="1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ht="22.5" customHeight="1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ht="22.5" customHeight="1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ht="22.5" customHeight="1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 ht="22.5" customHeight="1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ht="22.5" customHeight="1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ht="22.5" customHeight="1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 ht="22.5" customHeight="1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ht="22.5" customHeight="1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 ht="22.5" customHeight="1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 ht="22.5" customHeight="1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 ht="22.5" customHeight="1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 ht="22.5" customHeight="1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 ht="22.5" customHeight="1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2" ht="22.5" customHeight="1">
      <c r="A255" s="29"/>
      <c r="B255" s="10"/>
      <c r="C255" s="11"/>
      <c r="D255"/>
      <c r="E255"/>
      <c r="F255"/>
      <c r="G255"/>
      <c r="H255"/>
      <c r="I255"/>
      <c r="J255"/>
      <c r="K255"/>
      <c r="L255"/>
    </row>
    <row r="256" spans="1:12" ht="22.5" customHeight="1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ht="22.5" customHeight="1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 ht="22.5" customHeight="1">
      <c r="A258"/>
      <c r="B258"/>
      <c r="C258"/>
      <c r="D258"/>
      <c r="E258"/>
      <c r="F258"/>
      <c r="G258"/>
      <c r="H258"/>
      <c r="I258"/>
      <c r="J258"/>
      <c r="K258"/>
      <c r="L258"/>
    </row>
    <row r="259" spans="1:12" ht="22.5" customHeight="1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2" ht="22.5" customHeight="1">
      <c r="A260"/>
      <c r="B260"/>
      <c r="C260"/>
      <c r="D260"/>
      <c r="E260"/>
      <c r="F260"/>
      <c r="G260"/>
      <c r="H260"/>
      <c r="I260"/>
      <c r="J260"/>
      <c r="K260"/>
      <c r="L260"/>
    </row>
    <row r="261" spans="1:12" ht="22.5" customHeight="1">
      <c r="A261"/>
      <c r="B261"/>
      <c r="C261"/>
      <c r="D261"/>
      <c r="E261"/>
      <c r="F261"/>
      <c r="G261"/>
      <c r="H261"/>
      <c r="I261"/>
      <c r="J261"/>
      <c r="K261"/>
      <c r="L261"/>
    </row>
    <row r="262" spans="1:12" ht="22.5" customHeight="1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ht="22.5" customHeight="1">
      <c r="A263"/>
      <c r="B263"/>
      <c r="C263"/>
      <c r="D263"/>
      <c r="E263"/>
      <c r="F263"/>
      <c r="G263"/>
      <c r="H263"/>
      <c r="I263"/>
      <c r="J263"/>
      <c r="K263"/>
      <c r="L263"/>
    </row>
    <row r="264" spans="1:12" ht="22.5" customHeight="1">
      <c r="A264"/>
      <c r="B264"/>
      <c r="C264"/>
      <c r="D264"/>
      <c r="E264"/>
      <c r="F264"/>
      <c r="G264"/>
      <c r="H264"/>
      <c r="I264"/>
      <c r="J264"/>
      <c r="K264"/>
      <c r="L264"/>
    </row>
    <row r="265" spans="1:12" ht="22.5" customHeight="1">
      <c r="A265"/>
      <c r="B265"/>
      <c r="C265"/>
      <c r="D265"/>
      <c r="E265"/>
      <c r="F265"/>
      <c r="G265"/>
      <c r="H265"/>
      <c r="I265"/>
      <c r="J265"/>
      <c r="K265"/>
      <c r="L265"/>
    </row>
    <row r="266" spans="1:12" ht="22.5" customHeight="1">
      <c r="A266"/>
      <c r="B266"/>
      <c r="C266"/>
      <c r="D266"/>
      <c r="E266"/>
      <c r="F266"/>
      <c r="G266"/>
      <c r="H266"/>
      <c r="I266"/>
      <c r="J266"/>
      <c r="K266"/>
      <c r="L266"/>
    </row>
    <row r="267" spans="1:12" ht="22.5" customHeight="1">
      <c r="A267"/>
      <c r="B267"/>
      <c r="C267"/>
      <c r="D267"/>
      <c r="E267"/>
      <c r="F267"/>
      <c r="G267"/>
      <c r="H267"/>
      <c r="I267"/>
      <c r="J267"/>
      <c r="K267"/>
      <c r="L267"/>
    </row>
    <row r="268" spans="1:12" ht="22.5" customHeight="1">
      <c r="A268"/>
      <c r="B268"/>
      <c r="C268"/>
      <c r="D268"/>
      <c r="E268"/>
      <c r="F268"/>
      <c r="G268"/>
      <c r="H268"/>
      <c r="I268"/>
      <c r="J268"/>
      <c r="K268"/>
      <c r="L268"/>
    </row>
    <row r="269" spans="1:12" ht="22.5" customHeight="1">
      <c r="A269"/>
      <c r="B269"/>
      <c r="C269"/>
      <c r="D269"/>
      <c r="E269"/>
      <c r="F269"/>
      <c r="G269"/>
      <c r="H269"/>
      <c r="I269"/>
      <c r="J269"/>
      <c r="K269"/>
      <c r="L269"/>
    </row>
    <row r="270" spans="1:12" ht="22.5" customHeight="1">
      <c r="A270"/>
      <c r="B270"/>
      <c r="C270"/>
      <c r="D270"/>
      <c r="E270"/>
      <c r="F270"/>
      <c r="G270"/>
      <c r="H270"/>
      <c r="I270"/>
      <c r="J270"/>
      <c r="K270"/>
      <c r="L270"/>
    </row>
    <row r="271" spans="1:12" ht="22.5" customHeight="1">
      <c r="A271"/>
      <c r="B271"/>
      <c r="C271"/>
      <c r="D271"/>
      <c r="E271"/>
      <c r="F271"/>
      <c r="G271"/>
      <c r="H271"/>
      <c r="I271"/>
      <c r="J271"/>
      <c r="K271"/>
      <c r="L271"/>
    </row>
    <row r="272" spans="1:12" ht="22.5" customHeight="1">
      <c r="A272"/>
      <c r="B272"/>
      <c r="C272"/>
      <c r="D272"/>
      <c r="E272"/>
      <c r="F272"/>
      <c r="G272"/>
      <c r="H272"/>
      <c r="I272"/>
      <c r="J272"/>
      <c r="K272"/>
      <c r="L272"/>
    </row>
    <row r="273" spans="1:12" ht="22.5" customHeight="1">
      <c r="A273" s="29"/>
      <c r="B273" s="10"/>
      <c r="C273" s="11"/>
      <c r="D273"/>
      <c r="E273"/>
      <c r="F273"/>
      <c r="G273"/>
      <c r="H273"/>
      <c r="I273"/>
      <c r="J273"/>
      <c r="K273"/>
      <c r="L273"/>
    </row>
    <row r="274" spans="1:12" ht="22.5" customHeight="1">
      <c r="A274"/>
      <c r="B274"/>
      <c r="C274"/>
      <c r="D274"/>
      <c r="E274"/>
      <c r="F274"/>
      <c r="G274"/>
      <c r="H274"/>
      <c r="I274"/>
      <c r="J274"/>
      <c r="K274"/>
      <c r="L274"/>
    </row>
    <row r="275" spans="1:12" ht="22.5" customHeight="1">
      <c r="A275"/>
      <c r="B275"/>
      <c r="C275"/>
      <c r="D275"/>
      <c r="E275"/>
      <c r="F275"/>
      <c r="G275"/>
      <c r="H275"/>
      <c r="I275"/>
      <c r="J275"/>
      <c r="K275"/>
      <c r="L275"/>
    </row>
    <row r="276" spans="1:12" ht="22.5" customHeight="1">
      <c r="A276"/>
      <c r="B276"/>
      <c r="C276"/>
      <c r="D276"/>
      <c r="E276"/>
      <c r="F276"/>
      <c r="G276"/>
      <c r="H276"/>
      <c r="I276"/>
      <c r="J276"/>
      <c r="K276"/>
      <c r="L276"/>
    </row>
    <row r="277" spans="1:12" ht="22.5" customHeight="1">
      <c r="A277" s="29"/>
      <c r="B277" s="10"/>
      <c r="C277" s="11"/>
      <c r="D277"/>
      <c r="E277"/>
      <c r="F277"/>
      <c r="G277"/>
      <c r="H277"/>
      <c r="I277"/>
      <c r="J277"/>
      <c r="K277"/>
      <c r="L277"/>
    </row>
    <row r="278" spans="1:12" ht="22.5" customHeight="1">
      <c r="A278"/>
      <c r="B278"/>
      <c r="C278"/>
      <c r="D278"/>
      <c r="E278"/>
      <c r="F278"/>
      <c r="G278"/>
      <c r="H278"/>
      <c r="I278"/>
      <c r="J278"/>
      <c r="K278"/>
      <c r="L278"/>
    </row>
    <row r="279" spans="1:12" ht="22.5" customHeight="1">
      <c r="A279"/>
      <c r="B279"/>
      <c r="C279"/>
      <c r="D279"/>
      <c r="E279"/>
      <c r="F279"/>
      <c r="G279"/>
      <c r="H279"/>
      <c r="I279"/>
      <c r="J279"/>
      <c r="K279"/>
      <c r="L279"/>
    </row>
    <row r="280" spans="1:12" ht="21" customHeight="1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ht="22.5" customHeight="1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 ht="22.5" customHeight="1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 ht="22.5" customHeight="1">
      <c r="A283"/>
      <c r="B283"/>
      <c r="C283"/>
      <c r="D283"/>
      <c r="E283"/>
      <c r="F283"/>
      <c r="G283"/>
      <c r="H283"/>
      <c r="I283"/>
      <c r="J283"/>
      <c r="K283"/>
      <c r="L283"/>
    </row>
    <row r="284" spans="1:12" ht="22.5" customHeight="1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 ht="22.5" customHeight="1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 ht="22.5" customHeight="1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 ht="22.5" customHeight="1">
      <c r="A287" s="29"/>
      <c r="B287" s="10"/>
      <c r="C287" s="11"/>
      <c r="D287"/>
      <c r="E287"/>
      <c r="F287"/>
      <c r="G287"/>
      <c r="H287"/>
      <c r="I287"/>
      <c r="J287"/>
      <c r="K287"/>
      <c r="L287"/>
    </row>
    <row r="288" spans="1:12" ht="22.5" customHeight="1">
      <c r="A288"/>
      <c r="B288"/>
      <c r="C288"/>
      <c r="D288"/>
      <c r="E288"/>
      <c r="F288"/>
      <c r="G288"/>
      <c r="H288"/>
      <c r="I288"/>
      <c r="J288"/>
      <c r="K288"/>
      <c r="L288"/>
    </row>
    <row r="289" spans="1:12" ht="22.5" customHeight="1">
      <c r="A289"/>
      <c r="B289"/>
      <c r="C289"/>
      <c r="D289"/>
      <c r="E289"/>
      <c r="F289"/>
      <c r="G289"/>
      <c r="H289"/>
      <c r="I289"/>
      <c r="J289"/>
      <c r="K289"/>
      <c r="L289"/>
    </row>
    <row r="290" spans="1:12" ht="22.5" customHeight="1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 ht="22.5" customHeight="1">
      <c r="A291" s="29"/>
      <c r="B291" s="10"/>
      <c r="C291" s="11"/>
      <c r="D291"/>
      <c r="E291"/>
      <c r="F291"/>
      <c r="G291"/>
      <c r="H291"/>
      <c r="I291"/>
      <c r="J291"/>
      <c r="K291"/>
      <c r="L291"/>
    </row>
    <row r="292" spans="1:12" ht="22.5" customHeight="1">
      <c r="A292"/>
      <c r="B292"/>
      <c r="C292"/>
      <c r="D292"/>
      <c r="E292"/>
      <c r="F292"/>
      <c r="G292"/>
      <c r="H292"/>
      <c r="I292"/>
      <c r="J292"/>
      <c r="K292"/>
      <c r="L292"/>
    </row>
    <row r="293" spans="1:12" ht="22.5" customHeight="1">
      <c r="A293"/>
      <c r="B293"/>
      <c r="C293"/>
      <c r="D293"/>
      <c r="E293"/>
      <c r="F293"/>
      <c r="G293"/>
      <c r="H293"/>
      <c r="I293"/>
      <c r="J293"/>
      <c r="K293"/>
      <c r="L293"/>
    </row>
    <row r="294" spans="1:12" ht="22.5" customHeight="1">
      <c r="A294"/>
      <c r="B294"/>
      <c r="C294"/>
      <c r="D294"/>
      <c r="E294"/>
      <c r="F294"/>
      <c r="G294"/>
      <c r="H294"/>
      <c r="I294"/>
      <c r="J294"/>
      <c r="K294"/>
      <c r="L294"/>
    </row>
    <row r="295" spans="1:12" ht="22.5" customHeight="1">
      <c r="A295"/>
      <c r="B295"/>
      <c r="C295"/>
      <c r="D295"/>
      <c r="E295"/>
      <c r="F295"/>
      <c r="G295"/>
      <c r="H295"/>
      <c r="I295"/>
      <c r="J295"/>
      <c r="K295"/>
      <c r="L295"/>
    </row>
    <row r="296" spans="1:12" ht="22.5" customHeight="1">
      <c r="A296"/>
      <c r="B296"/>
      <c r="C296"/>
      <c r="D296"/>
      <c r="E296"/>
      <c r="F296"/>
      <c r="G296"/>
      <c r="H296"/>
      <c r="I296"/>
      <c r="J296"/>
      <c r="K296"/>
      <c r="L296"/>
    </row>
    <row r="297" spans="1:12" ht="22.5" customHeight="1">
      <c r="A297"/>
      <c r="B297"/>
      <c r="C297"/>
      <c r="D297"/>
      <c r="E297"/>
      <c r="F297"/>
      <c r="G297"/>
      <c r="H297"/>
      <c r="I297"/>
      <c r="J297"/>
      <c r="K297"/>
      <c r="L297"/>
    </row>
    <row r="298" spans="1:12" ht="22.5" customHeight="1">
      <c r="A298"/>
      <c r="B298"/>
      <c r="C298"/>
      <c r="D298"/>
      <c r="E298"/>
      <c r="F298"/>
      <c r="G298"/>
      <c r="H298"/>
      <c r="I298"/>
      <c r="J298"/>
      <c r="K298"/>
      <c r="L298"/>
    </row>
    <row r="299" spans="1:12" ht="22.5" customHeight="1">
      <c r="A299"/>
      <c r="B299"/>
      <c r="C299"/>
      <c r="D299"/>
      <c r="E299"/>
      <c r="F299"/>
      <c r="G299"/>
      <c r="H299"/>
      <c r="I299"/>
      <c r="J299"/>
      <c r="K299"/>
      <c r="L299"/>
    </row>
    <row r="300" spans="1:12" ht="22.5" customHeight="1">
      <c r="A300"/>
      <c r="B300"/>
      <c r="C300"/>
      <c r="D300"/>
      <c r="E300"/>
      <c r="F300"/>
      <c r="G300"/>
      <c r="H300"/>
      <c r="I300"/>
      <c r="J300"/>
      <c r="K300"/>
      <c r="L300"/>
    </row>
    <row r="301" spans="1:12" ht="22.5" customHeight="1">
      <c r="A301"/>
      <c r="B301"/>
      <c r="C301"/>
      <c r="D301"/>
      <c r="E301"/>
      <c r="F301"/>
      <c r="G301"/>
      <c r="H301"/>
      <c r="I301"/>
      <c r="J301"/>
      <c r="K301"/>
      <c r="L301"/>
    </row>
    <row r="302" spans="1:12" ht="22.5" customHeight="1">
      <c r="A302"/>
      <c r="B302"/>
      <c r="C302"/>
      <c r="D302"/>
      <c r="E302"/>
      <c r="F302"/>
      <c r="G302"/>
      <c r="H302"/>
      <c r="I302"/>
      <c r="J302"/>
      <c r="K302"/>
      <c r="L302"/>
    </row>
    <row r="303" spans="1:12" ht="22.5" customHeight="1"/>
    <row r="304" spans="1:12" ht="22.5" customHeight="1"/>
    <row r="305" spans="1:18" ht="22.5" customHeight="1">
      <c r="M305" s="6"/>
      <c r="N305" s="1"/>
      <c r="O305" s="1"/>
      <c r="P305" s="29"/>
      <c r="Q305" s="10"/>
      <c r="R305" s="11"/>
    </row>
    <row r="306" spans="1:18" ht="22.5" customHeight="1"/>
    <row r="307" spans="1:18" ht="22.5" customHeight="1"/>
    <row r="308" spans="1:18" ht="22.5" customHeight="1">
      <c r="A308"/>
      <c r="B308"/>
      <c r="C308"/>
      <c r="D308"/>
      <c r="I308" s="1" t="e">
        <f>SUM(#REF!,#REF!,#REF!,#REF!,#REF!,#REF!,#REF!,#REF!,#REF!,#REF!,#REF!,#REF!,#REF!,#REF!,#REF!,#REF!,#REF!,#REF!,#REF!,#REF!,#REF!,#REF!,#REF!,#REF!,#REF!,#REF!,#REF!,#REF!,#REF!,#REF!,#REF!,#REF!,)</f>
        <v>#REF!</v>
      </c>
    </row>
    <row r="309" spans="1:18" ht="22.5" customHeight="1"/>
    <row r="310" spans="1:18" ht="22.5" customHeight="1"/>
    <row r="311" spans="1:18" ht="22.5" customHeight="1"/>
    <row r="312" spans="1:18" ht="22.5" customHeight="1"/>
    <row r="313" spans="1:18" ht="22.5" customHeight="1"/>
    <row r="314" spans="1:18" ht="22.5" customHeight="1"/>
    <row r="315" spans="1:18" ht="22.5" customHeight="1"/>
    <row r="316" spans="1:18" ht="22.5" customHeight="1"/>
    <row r="317" spans="1:18" ht="22.5" customHeight="1"/>
    <row r="318" spans="1:18" ht="22.5" customHeight="1"/>
    <row r="319" spans="1:18" ht="22.5" customHeight="1"/>
    <row r="320" spans="1:18" ht="22.5" customHeight="1"/>
    <row r="321" spans="13:18" ht="22.5" customHeight="1"/>
    <row r="322" spans="13:18" ht="22.5" customHeight="1"/>
    <row r="323" spans="13:18" ht="22.5" customHeight="1"/>
    <row r="324" spans="13:18" ht="22.5" customHeight="1"/>
    <row r="325" spans="13:18" ht="22.5" customHeight="1"/>
    <row r="326" spans="13:18" ht="22.5" customHeight="1"/>
    <row r="327" spans="13:18" ht="22.5" customHeight="1"/>
    <row r="328" spans="13:18" ht="22.5" customHeight="1"/>
    <row r="329" spans="13:18" ht="22.5" customHeight="1"/>
    <row r="330" spans="13:18" ht="22.5" customHeight="1"/>
    <row r="331" spans="13:18" ht="22.5" customHeight="1"/>
    <row r="332" spans="13:18" ht="22.5" customHeight="1">
      <c r="M332" s="6"/>
      <c r="N332" s="1"/>
      <c r="O332" s="1"/>
      <c r="P332" s="29"/>
      <c r="Q332" s="10"/>
      <c r="R332" s="11"/>
    </row>
    <row r="333" spans="13:18" ht="22.5" customHeight="1"/>
    <row r="334" spans="13:18" ht="22.5" customHeight="1"/>
    <row r="335" spans="13:18" ht="22.5" customHeight="1"/>
    <row r="336" spans="13:18" ht="22.5" customHeight="1"/>
    <row r="337" spans="13:18" ht="22.5" customHeight="1"/>
    <row r="338" spans="13:18" ht="22.5" customHeight="1"/>
    <row r="339" spans="13:18" ht="22.5" customHeight="1"/>
    <row r="340" spans="13:18" ht="22.5" customHeight="1"/>
    <row r="341" spans="13:18" ht="22.5" customHeight="1">
      <c r="M341" s="6"/>
      <c r="N341" s="1"/>
      <c r="O341" s="1"/>
      <c r="P341" s="29"/>
      <c r="Q341" s="10"/>
      <c r="R341" s="11"/>
    </row>
    <row r="342" spans="13:18" ht="22.5" customHeight="1"/>
    <row r="343" spans="13:18" ht="22.5" customHeight="1"/>
    <row r="344" spans="13:18" ht="22.5" customHeight="1"/>
    <row r="345" spans="13:18" ht="22.5" customHeight="1"/>
    <row r="346" spans="13:18" ht="22.5" customHeight="1"/>
    <row r="347" spans="13:18" ht="22.5" customHeight="1"/>
    <row r="348" spans="13:18" ht="22.5" customHeight="1"/>
    <row r="349" spans="13:18" ht="22.5" customHeight="1"/>
    <row r="350" spans="13:18" ht="22.5" customHeight="1"/>
    <row r="351" spans="13:18" ht="22.5" customHeight="1"/>
    <row r="352" spans="13:18" ht="22.5" customHeight="1"/>
    <row r="353" spans="13:18" ht="22.5" customHeight="1"/>
    <row r="354" spans="13:18" ht="22.5" customHeight="1"/>
    <row r="355" spans="13:18" ht="22.5" customHeight="1"/>
    <row r="356" spans="13:18" ht="22.5" customHeight="1"/>
    <row r="357" spans="13:18" ht="22.5" customHeight="1"/>
    <row r="358" spans="13:18" ht="22.5" customHeight="1"/>
    <row r="359" spans="13:18" ht="22.5" customHeight="1"/>
    <row r="360" spans="13:18" ht="22.5" customHeight="1"/>
    <row r="361" spans="13:18" ht="22.5" customHeight="1"/>
    <row r="362" spans="13:18" ht="22.5" customHeight="1">
      <c r="M362" s="6"/>
      <c r="N362" s="1"/>
      <c r="O362" s="1"/>
      <c r="P362" s="29"/>
      <c r="Q362" s="10"/>
      <c r="R362" s="11"/>
    </row>
    <row r="363" spans="13:18" ht="22.5" customHeight="1"/>
    <row r="364" spans="13:18" ht="22.5" customHeight="1"/>
    <row r="365" spans="13:18" ht="22.5" customHeight="1"/>
    <row r="366" spans="13:18" ht="22.5" customHeight="1"/>
    <row r="367" spans="13:18" ht="22.5" customHeight="1"/>
    <row r="368" spans="13:18" ht="22.5" customHeight="1"/>
    <row r="369" spans="13:18" ht="22.5" customHeight="1"/>
    <row r="370" spans="13:18" ht="22.5" customHeight="1"/>
    <row r="371" spans="13:18" ht="22.5" customHeight="1"/>
    <row r="372" spans="13:18" ht="22.5" customHeight="1"/>
    <row r="373" spans="13:18" ht="22.5" customHeight="1"/>
    <row r="374" spans="13:18" ht="22.5" customHeight="1"/>
    <row r="375" spans="13:18" ht="22.5" customHeight="1">
      <c r="M375" s="6"/>
      <c r="N375" s="1"/>
      <c r="O375" s="1"/>
      <c r="P375" s="29"/>
      <c r="Q375" s="10"/>
      <c r="R375" s="11"/>
    </row>
    <row r="376" spans="13:18" ht="22.5" customHeight="1"/>
    <row r="377" spans="13:18" ht="22.5" customHeight="1"/>
    <row r="378" spans="13:18" ht="22.5" customHeight="1"/>
    <row r="379" spans="13:18" ht="22.5" customHeight="1"/>
    <row r="380" spans="13:18" ht="22.5" customHeight="1"/>
    <row r="381" spans="13:18" ht="22.5" customHeight="1"/>
    <row r="382" spans="13:18" ht="22.5" customHeight="1"/>
    <row r="383" spans="13:18" ht="22.5" customHeight="1"/>
    <row r="384" spans="13:18" ht="22.5" customHeight="1">
      <c r="M384" s="6"/>
      <c r="N384" s="1"/>
      <c r="O384" s="1"/>
      <c r="P384" s="29"/>
      <c r="Q384" s="10"/>
      <c r="R384" s="11"/>
    </row>
    <row r="385" spans="13:18" ht="22.5" customHeight="1"/>
    <row r="386" spans="13:18" ht="22.5" customHeight="1"/>
    <row r="387" spans="13:18" ht="22.5" customHeight="1"/>
    <row r="388" spans="13:18" ht="22.5" customHeight="1"/>
    <row r="389" spans="13:18" ht="22.5" customHeight="1"/>
    <row r="390" spans="13:18" ht="22.5" customHeight="1"/>
    <row r="391" spans="13:18" ht="22.5" customHeight="1"/>
    <row r="392" spans="13:18" ht="22.5" customHeight="1"/>
    <row r="393" spans="13:18" ht="22.5" customHeight="1"/>
    <row r="394" spans="13:18" ht="22.5" customHeight="1"/>
    <row r="395" spans="13:18" ht="22.5" customHeight="1"/>
    <row r="396" spans="13:18" ht="22.5" customHeight="1"/>
    <row r="397" spans="13:18" ht="22.5" customHeight="1">
      <c r="M397" s="6"/>
      <c r="N397" s="1"/>
      <c r="O397" s="1"/>
      <c r="P397" s="29"/>
      <c r="Q397" s="10"/>
      <c r="R397" s="11"/>
    </row>
    <row r="398" spans="13:18" ht="22.5" customHeight="1"/>
    <row r="399" spans="13:18" ht="22.5" customHeight="1"/>
    <row r="400" spans="13:18" ht="22.5" customHeight="1">
      <c r="M400" s="6"/>
      <c r="N400" s="1"/>
      <c r="O400" s="1"/>
      <c r="P400" s="29"/>
      <c r="Q400" s="10"/>
      <c r="R400" s="11"/>
    </row>
    <row r="401" spans="13:18" ht="22.5" customHeight="1"/>
    <row r="402" spans="13:18" ht="22.5" customHeight="1"/>
    <row r="403" spans="13:18" ht="22.5" customHeight="1"/>
    <row r="404" spans="13:18" ht="22.5" customHeight="1">
      <c r="M404" s="6"/>
      <c r="N404" s="1"/>
      <c r="O404" s="1"/>
      <c r="P404" s="29"/>
      <c r="Q404" s="10"/>
      <c r="R404" s="11"/>
    </row>
    <row r="405" spans="13:18" ht="22.5" customHeight="1"/>
    <row r="406" spans="13:18" ht="22.5" customHeight="1"/>
    <row r="407" spans="13:18" ht="22.5" customHeight="1">
      <c r="M407" s="6"/>
      <c r="N407" s="1"/>
      <c r="O407" s="1"/>
      <c r="P407" s="29"/>
      <c r="Q407" s="10"/>
      <c r="R407" s="11"/>
    </row>
    <row r="408" spans="13:18" ht="22.5" customHeight="1"/>
    <row r="409" spans="13:18" ht="22.5" customHeight="1"/>
    <row r="410" spans="13:18" ht="22.5" customHeight="1"/>
    <row r="411" spans="13:18" ht="22.5" customHeight="1"/>
    <row r="412" spans="13:18" ht="22.5" customHeight="1"/>
    <row r="413" spans="13:18" ht="22.5" customHeight="1">
      <c r="M413" s="6"/>
      <c r="N413" s="1"/>
      <c r="O413" s="1"/>
      <c r="P413" s="29"/>
      <c r="Q413" s="10"/>
      <c r="R413" s="11"/>
    </row>
    <row r="414" spans="13:18" ht="22.5" customHeight="1"/>
    <row r="415" spans="13:18" ht="22.5" customHeight="1"/>
    <row r="416" spans="13:18" ht="22.5" customHeight="1"/>
    <row r="417" spans="13:18" ht="22.5" customHeight="1"/>
    <row r="418" spans="13:18" ht="22.5" customHeight="1"/>
    <row r="419" spans="13:18" ht="22.5" customHeight="1"/>
    <row r="420" spans="13:18" ht="22.5" customHeight="1"/>
    <row r="421" spans="13:18" ht="22.5" customHeight="1"/>
    <row r="422" spans="13:18" ht="22.5" customHeight="1">
      <c r="M422" s="6"/>
      <c r="N422" s="1"/>
      <c r="O422" s="1"/>
      <c r="P422" s="29"/>
      <c r="Q422" s="10"/>
      <c r="R422" s="11"/>
    </row>
    <row r="423" spans="13:18" ht="22.5" customHeight="1"/>
    <row r="424" spans="13:18" ht="22.5" customHeight="1"/>
    <row r="425" spans="13:18" ht="22.5" customHeight="1"/>
    <row r="426" spans="13:18" ht="22.5" customHeight="1"/>
    <row r="427" spans="13:18" ht="22.5" customHeight="1"/>
    <row r="428" spans="13:18" ht="22.5" customHeight="1"/>
    <row r="429" spans="13:18" ht="22.5" customHeight="1"/>
    <row r="430" spans="13:18" ht="22.5" customHeight="1"/>
    <row r="431" spans="13:18" ht="22.5" customHeight="1"/>
    <row r="432" spans="13:18" ht="22.5" customHeight="1">
      <c r="M432" s="6"/>
      <c r="N432" s="1"/>
      <c r="O432" s="1"/>
      <c r="P432" s="29"/>
      <c r="Q432" s="10"/>
      <c r="R432" s="11"/>
    </row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spans="13:18" ht="22.5" customHeight="1">
      <c r="M449" s="6"/>
      <c r="N449" s="1"/>
      <c r="O449" s="1"/>
      <c r="P449" s="29"/>
      <c r="Q449" s="10"/>
      <c r="R449" s="11"/>
    </row>
    <row r="450" spans="13:18" ht="22.5" customHeight="1"/>
    <row r="451" spans="13:18" ht="22.5" customHeight="1"/>
    <row r="452" spans="13:18" ht="22.5" customHeight="1"/>
    <row r="453" spans="13:18" ht="22.5" customHeight="1">
      <c r="M453" s="6"/>
      <c r="N453" s="1"/>
      <c r="O453" s="1"/>
      <c r="P453" s="29"/>
      <c r="Q453" s="10"/>
      <c r="R453" s="11"/>
    </row>
    <row r="454" spans="13:18" ht="22.5" customHeight="1"/>
    <row r="455" spans="13:18" ht="22.5" customHeight="1"/>
    <row r="456" spans="13:18" ht="22.5" customHeight="1"/>
    <row r="457" spans="13:18" ht="22.5" customHeight="1">
      <c r="M457" s="6"/>
      <c r="N457" s="1"/>
      <c r="O457" s="1"/>
      <c r="P457" s="29"/>
      <c r="Q457" s="10"/>
      <c r="R457" s="11"/>
    </row>
  </sheetData>
  <mergeCells count="15">
    <mergeCell ref="D31:E31"/>
    <mergeCell ref="A3:A8"/>
    <mergeCell ref="A9:A11"/>
    <mergeCell ref="A12:A13"/>
    <mergeCell ref="A14:A15"/>
    <mergeCell ref="A16:A18"/>
    <mergeCell ref="A19:A20"/>
    <mergeCell ref="A21:A22"/>
    <mergeCell ref="A23:A25"/>
    <mergeCell ref="B27:B31"/>
    <mergeCell ref="A1:L1"/>
    <mergeCell ref="D27:E27"/>
    <mergeCell ref="D28:E28"/>
    <mergeCell ref="D29:E29"/>
    <mergeCell ref="D30:E30"/>
  </mergeCells>
  <phoneticPr fontId="3" type="noConversion"/>
  <pageMargins left="0.69930555555555596" right="0.69930555555555596" top="0.75" bottom="0.75" header="0.3" footer="0.3"/>
  <pageSetup paperSize="9" scale="83" orientation="landscape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2"/>
  <sheetViews>
    <sheetView workbookViewId="0">
      <selection activeCell="L28" sqref="J3:J28 L3:L28"/>
    </sheetView>
  </sheetViews>
  <sheetFormatPr defaultColWidth="9" defaultRowHeight="13.5"/>
  <cols>
    <col min="1" max="1" width="16.375" style="1" customWidth="1"/>
    <col min="2" max="2" width="5.125" style="1" customWidth="1"/>
    <col min="3" max="3" width="52.625" style="2" customWidth="1"/>
    <col min="4" max="4" width="9.125" style="1" customWidth="1"/>
    <col min="5" max="5" width="11.875" style="1" customWidth="1"/>
    <col min="6" max="6" width="12.625" style="1" hidden="1" customWidth="1"/>
    <col min="7" max="7" width="8.375" style="1" customWidth="1"/>
    <col min="8" max="8" width="9.125" style="1" customWidth="1"/>
    <col min="9" max="9" width="10.625" style="1" customWidth="1"/>
    <col min="10" max="10" width="12.5" style="1" customWidth="1"/>
    <col min="11" max="11" width="9.5" style="3" customWidth="1"/>
    <col min="12" max="12" width="18.125" style="4" customWidth="1"/>
  </cols>
  <sheetData>
    <row r="1" spans="1:12" ht="33.6" customHeight="1">
      <c r="A1" s="673" t="s">
        <v>3101</v>
      </c>
      <c r="B1" s="673"/>
      <c r="C1" s="673"/>
      <c r="D1" s="673"/>
      <c r="E1" s="673"/>
      <c r="F1" s="674"/>
      <c r="G1" s="674"/>
      <c r="H1" s="674"/>
      <c r="I1" s="674"/>
      <c r="J1" s="674"/>
      <c r="K1" s="673"/>
      <c r="L1" s="673"/>
    </row>
    <row r="2" spans="1:12" ht="22.5" customHeight="1">
      <c r="A2" s="117" t="s">
        <v>3</v>
      </c>
      <c r="B2" s="117" t="s">
        <v>4</v>
      </c>
      <c r="C2" s="118" t="s">
        <v>5</v>
      </c>
      <c r="D2" s="117" t="s">
        <v>6</v>
      </c>
      <c r="E2" s="117" t="s">
        <v>7</v>
      </c>
      <c r="F2" s="119" t="s">
        <v>1584</v>
      </c>
      <c r="G2" s="120" t="s">
        <v>10</v>
      </c>
      <c r="H2" s="120" t="s">
        <v>1586</v>
      </c>
      <c r="I2" s="120" t="s">
        <v>3079</v>
      </c>
      <c r="J2" s="24" t="s">
        <v>3080</v>
      </c>
      <c r="K2" s="128" t="s">
        <v>3081</v>
      </c>
      <c r="L2" s="128" t="s">
        <v>13</v>
      </c>
    </row>
    <row r="3" spans="1:12" ht="22.5" customHeight="1">
      <c r="A3" s="660" t="s">
        <v>2088</v>
      </c>
      <c r="B3" s="122">
        <v>3</v>
      </c>
      <c r="C3" s="122" t="s">
        <v>2089</v>
      </c>
      <c r="D3" s="122" t="s">
        <v>2090</v>
      </c>
      <c r="E3" s="122" t="s">
        <v>2091</v>
      </c>
      <c r="F3" s="52"/>
      <c r="G3" s="52">
        <v>210</v>
      </c>
      <c r="H3" s="52">
        <v>210</v>
      </c>
      <c r="I3" s="52">
        <v>150</v>
      </c>
      <c r="J3" s="52">
        <f>AVERAGE(H3:I3)</f>
        <v>180</v>
      </c>
      <c r="K3" s="52">
        <v>10</v>
      </c>
      <c r="L3" s="58" t="s">
        <v>1612</v>
      </c>
    </row>
    <row r="4" spans="1:12" ht="22.5" customHeight="1">
      <c r="A4" s="660"/>
      <c r="B4" s="122">
        <v>3</v>
      </c>
      <c r="C4" s="122" t="s">
        <v>2094</v>
      </c>
      <c r="D4" s="122" t="s">
        <v>2090</v>
      </c>
      <c r="E4" s="122" t="s">
        <v>2091</v>
      </c>
      <c r="F4" s="52"/>
      <c r="G4" s="52">
        <v>2400</v>
      </c>
      <c r="H4" s="247">
        <v>800</v>
      </c>
      <c r="I4" s="52">
        <v>800</v>
      </c>
      <c r="J4" s="52">
        <f t="shared" ref="J4:J5" si="0">AVERAGE(H4:I4)</f>
        <v>800</v>
      </c>
      <c r="K4" s="52">
        <v>50</v>
      </c>
      <c r="L4" s="51" t="s">
        <v>2060</v>
      </c>
    </row>
    <row r="5" spans="1:12" ht="22.5" customHeight="1">
      <c r="A5" s="660" t="s">
        <v>2095</v>
      </c>
      <c r="B5" s="122">
        <v>3</v>
      </c>
      <c r="C5" s="122" t="s">
        <v>2096</v>
      </c>
      <c r="D5" s="122" t="s">
        <v>2097</v>
      </c>
      <c r="E5" s="122" t="s">
        <v>2098</v>
      </c>
      <c r="F5" s="52"/>
      <c r="G5" s="52">
        <v>500</v>
      </c>
      <c r="H5" s="52">
        <v>300</v>
      </c>
      <c r="I5" s="52">
        <v>150</v>
      </c>
      <c r="J5" s="52">
        <f t="shared" si="0"/>
        <v>225</v>
      </c>
      <c r="K5" s="52">
        <v>10</v>
      </c>
      <c r="L5" s="58" t="s">
        <v>1612</v>
      </c>
    </row>
    <row r="6" spans="1:12" ht="22.5" customHeight="1">
      <c r="A6" s="660"/>
      <c r="B6" s="122">
        <v>3</v>
      </c>
      <c r="C6" s="122" t="s">
        <v>2101</v>
      </c>
      <c r="D6" s="122" t="s">
        <v>2097</v>
      </c>
      <c r="E6" s="122" t="s">
        <v>2098</v>
      </c>
      <c r="F6" s="8"/>
      <c r="G6" s="8">
        <v>2400</v>
      </c>
      <c r="H6" s="8"/>
      <c r="I6" s="8"/>
      <c r="J6" s="168" t="s">
        <v>1232</v>
      </c>
      <c r="K6" s="8">
        <v>50</v>
      </c>
      <c r="L6" s="42" t="s">
        <v>2102</v>
      </c>
    </row>
    <row r="7" spans="1:12" ht="22.5" customHeight="1">
      <c r="A7" s="660" t="s">
        <v>2103</v>
      </c>
      <c r="B7" s="122">
        <v>3</v>
      </c>
      <c r="C7" s="122" t="s">
        <v>793</v>
      </c>
      <c r="D7" s="122" t="s">
        <v>2104</v>
      </c>
      <c r="E7" s="122" t="s">
        <v>2105</v>
      </c>
      <c r="F7" s="52"/>
      <c r="G7" s="52">
        <v>400</v>
      </c>
      <c r="H7" s="8">
        <v>300</v>
      </c>
      <c r="I7" s="8">
        <v>150</v>
      </c>
      <c r="J7" s="52">
        <f t="shared" ref="J7" si="1">AVERAGE(H7:I7)</f>
        <v>225</v>
      </c>
      <c r="K7" s="8">
        <v>8</v>
      </c>
      <c r="L7" s="251" t="s">
        <v>1612</v>
      </c>
    </row>
    <row r="8" spans="1:12" ht="22.5" customHeight="1">
      <c r="A8" s="660"/>
      <c r="B8" s="122">
        <v>3</v>
      </c>
      <c r="C8" s="122" t="s">
        <v>2094</v>
      </c>
      <c r="D8" s="122" t="s">
        <v>2104</v>
      </c>
      <c r="E8" s="122" t="s">
        <v>2105</v>
      </c>
      <c r="F8" s="8"/>
      <c r="G8" s="8">
        <v>2400</v>
      </c>
      <c r="H8" s="8"/>
      <c r="I8" s="8"/>
      <c r="J8" s="168" t="s">
        <v>1232</v>
      </c>
      <c r="K8" s="8">
        <v>50</v>
      </c>
      <c r="L8" s="42" t="s">
        <v>2102</v>
      </c>
    </row>
    <row r="9" spans="1:12" ht="22.5" customHeight="1">
      <c r="A9" s="660" t="s">
        <v>2107</v>
      </c>
      <c r="B9" s="122">
        <v>4</v>
      </c>
      <c r="C9" s="122" t="s">
        <v>2108</v>
      </c>
      <c r="D9" s="122" t="s">
        <v>2109</v>
      </c>
      <c r="E9" s="122" t="s">
        <v>2110</v>
      </c>
      <c r="F9" s="52"/>
      <c r="G9" s="52">
        <v>400</v>
      </c>
      <c r="H9" s="8">
        <v>300</v>
      </c>
      <c r="I9" s="8">
        <v>150</v>
      </c>
      <c r="J9" s="52">
        <f t="shared" ref="J9:J10" si="2">AVERAGE(H9:I9)</f>
        <v>225</v>
      </c>
      <c r="K9" s="8">
        <v>10</v>
      </c>
      <c r="L9" s="42" t="s">
        <v>1612</v>
      </c>
    </row>
    <row r="10" spans="1:12" ht="22.5" customHeight="1">
      <c r="A10" s="660"/>
      <c r="B10" s="122">
        <v>2</v>
      </c>
      <c r="C10" s="122" t="s">
        <v>2112</v>
      </c>
      <c r="D10" s="122" t="s">
        <v>2109</v>
      </c>
      <c r="E10" s="122" t="s">
        <v>2110</v>
      </c>
      <c r="F10" s="52"/>
      <c r="G10" s="52">
        <v>300</v>
      </c>
      <c r="H10" s="52">
        <v>200</v>
      </c>
      <c r="I10" s="52">
        <v>150</v>
      </c>
      <c r="J10" s="52">
        <f t="shared" si="2"/>
        <v>175</v>
      </c>
      <c r="K10" s="52">
        <v>10</v>
      </c>
      <c r="L10" s="58" t="s">
        <v>1604</v>
      </c>
    </row>
    <row r="11" spans="1:12" ht="22.5" customHeight="1">
      <c r="A11" s="660"/>
      <c r="B11" s="122">
        <v>3</v>
      </c>
      <c r="C11" s="122" t="s">
        <v>2114</v>
      </c>
      <c r="D11" s="122" t="s">
        <v>2109</v>
      </c>
      <c r="E11" s="122" t="s">
        <v>2110</v>
      </c>
      <c r="F11" s="8"/>
      <c r="G11" s="8">
        <v>2400</v>
      </c>
      <c r="H11" s="8"/>
      <c r="I11" s="8"/>
      <c r="J11" s="168" t="s">
        <v>1232</v>
      </c>
      <c r="K11" s="8">
        <v>50</v>
      </c>
      <c r="L11" s="42" t="s">
        <v>2102</v>
      </c>
    </row>
    <row r="12" spans="1:12" ht="22.5" customHeight="1">
      <c r="A12" s="660" t="s">
        <v>2115</v>
      </c>
      <c r="B12" s="122">
        <v>3</v>
      </c>
      <c r="C12" s="122" t="s">
        <v>2116</v>
      </c>
      <c r="D12" s="122" t="s">
        <v>2117</v>
      </c>
      <c r="E12" s="122" t="s">
        <v>2118</v>
      </c>
      <c r="F12" s="52"/>
      <c r="G12" s="52">
        <v>200</v>
      </c>
      <c r="H12" s="52">
        <v>200</v>
      </c>
      <c r="I12" s="52">
        <v>150</v>
      </c>
      <c r="J12" s="52">
        <f t="shared" ref="J12" si="3">AVERAGE(H12:I12)</f>
        <v>175</v>
      </c>
      <c r="K12" s="52">
        <v>10</v>
      </c>
      <c r="L12" s="58" t="s">
        <v>1612</v>
      </c>
    </row>
    <row r="13" spans="1:12" ht="22.5" customHeight="1">
      <c r="A13" s="660"/>
      <c r="B13" s="122">
        <v>3</v>
      </c>
      <c r="C13" s="125" t="s">
        <v>2120</v>
      </c>
      <c r="D13" s="122" t="s">
        <v>2117</v>
      </c>
      <c r="E13" s="122" t="s">
        <v>2118</v>
      </c>
      <c r="F13" s="8"/>
      <c r="G13" s="8">
        <v>2400</v>
      </c>
      <c r="H13" s="8"/>
      <c r="I13" s="8"/>
      <c r="J13" s="168" t="s">
        <v>1232</v>
      </c>
      <c r="K13" s="8">
        <v>50</v>
      </c>
      <c r="L13" s="42" t="s">
        <v>2102</v>
      </c>
    </row>
    <row r="14" spans="1:12" ht="22.5" customHeight="1">
      <c r="A14" s="660" t="s">
        <v>1971</v>
      </c>
      <c r="B14" s="122">
        <v>3</v>
      </c>
      <c r="C14" s="125" t="s">
        <v>2122</v>
      </c>
      <c r="D14" s="122" t="s">
        <v>2123</v>
      </c>
      <c r="E14" s="122" t="s">
        <v>2124</v>
      </c>
      <c r="F14" s="52"/>
      <c r="G14" s="52">
        <v>333</v>
      </c>
      <c r="H14" s="52">
        <v>333</v>
      </c>
      <c r="I14" s="52">
        <v>150</v>
      </c>
      <c r="J14" s="52">
        <f t="shared" ref="J14" si="4">AVERAGE(H14:I14)</f>
        <v>241.5</v>
      </c>
      <c r="K14" s="52">
        <v>9</v>
      </c>
      <c r="L14" s="58" t="s">
        <v>1612</v>
      </c>
    </row>
    <row r="15" spans="1:12" ht="22.5" customHeight="1">
      <c r="A15" s="660"/>
      <c r="B15" s="122">
        <v>3</v>
      </c>
      <c r="C15" s="125" t="s">
        <v>2126</v>
      </c>
      <c r="D15" s="122" t="s">
        <v>2123</v>
      </c>
      <c r="E15" s="122" t="s">
        <v>2124</v>
      </c>
      <c r="F15" s="52"/>
      <c r="G15" s="52">
        <v>17</v>
      </c>
      <c r="H15" s="52">
        <v>17</v>
      </c>
      <c r="I15" s="52">
        <v>100</v>
      </c>
      <c r="J15" s="52">
        <f t="shared" ref="J15:J20" si="5">AVERAGE(H15:I15)</f>
        <v>58.5</v>
      </c>
      <c r="K15" s="52">
        <v>9</v>
      </c>
      <c r="L15" s="58" t="s">
        <v>1617</v>
      </c>
    </row>
    <row r="16" spans="1:12" ht="22.5" customHeight="1">
      <c r="A16" s="122" t="s">
        <v>2128</v>
      </c>
      <c r="B16" s="122">
        <v>3</v>
      </c>
      <c r="C16" s="125" t="s">
        <v>2129</v>
      </c>
      <c r="D16" s="122" t="s">
        <v>2130</v>
      </c>
      <c r="E16" s="122" t="s">
        <v>762</v>
      </c>
      <c r="F16" s="52"/>
      <c r="G16" s="52">
        <v>500</v>
      </c>
      <c r="H16" s="52">
        <v>400</v>
      </c>
      <c r="I16" s="52">
        <v>350</v>
      </c>
      <c r="J16" s="52">
        <f t="shared" si="5"/>
        <v>375</v>
      </c>
      <c r="K16" s="52">
        <v>23</v>
      </c>
      <c r="L16" s="58" t="s">
        <v>1649</v>
      </c>
    </row>
    <row r="17" spans="1:12" ht="22.5" customHeight="1">
      <c r="A17" s="660" t="s">
        <v>1304</v>
      </c>
      <c r="B17" s="122">
        <v>1</v>
      </c>
      <c r="C17" s="125" t="s">
        <v>2132</v>
      </c>
      <c r="D17" s="122" t="s">
        <v>2133</v>
      </c>
      <c r="E17" s="122" t="s">
        <v>2134</v>
      </c>
      <c r="F17" s="52"/>
      <c r="G17" s="52">
        <v>100</v>
      </c>
      <c r="H17" s="52">
        <v>100</v>
      </c>
      <c r="I17" s="52">
        <v>100</v>
      </c>
      <c r="J17" s="52">
        <f t="shared" si="5"/>
        <v>100</v>
      </c>
      <c r="K17" s="52">
        <v>20</v>
      </c>
      <c r="L17" s="58" t="s">
        <v>1604</v>
      </c>
    </row>
    <row r="18" spans="1:12" ht="22.5" customHeight="1">
      <c r="A18" s="660"/>
      <c r="B18" s="122">
        <v>3</v>
      </c>
      <c r="C18" s="122" t="s">
        <v>2136</v>
      </c>
      <c r="D18" s="122" t="s">
        <v>2133</v>
      </c>
      <c r="E18" s="122" t="s">
        <v>2134</v>
      </c>
      <c r="F18" s="52"/>
      <c r="G18" s="52">
        <v>590</v>
      </c>
      <c r="H18" s="52">
        <v>350</v>
      </c>
      <c r="I18" s="52">
        <v>300</v>
      </c>
      <c r="J18" s="52">
        <f t="shared" si="5"/>
        <v>325</v>
      </c>
      <c r="K18" s="52">
        <v>20</v>
      </c>
      <c r="L18" s="58" t="s">
        <v>1612</v>
      </c>
    </row>
    <row r="19" spans="1:12" ht="22.5" customHeight="1">
      <c r="A19" s="660" t="s">
        <v>2138</v>
      </c>
      <c r="B19" s="122">
        <v>1</v>
      </c>
      <c r="C19" s="122" t="s">
        <v>2139</v>
      </c>
      <c r="D19" s="125" t="s">
        <v>740</v>
      </c>
      <c r="E19" s="122" t="s">
        <v>2140</v>
      </c>
      <c r="F19" s="52"/>
      <c r="G19" s="52">
        <v>1010</v>
      </c>
      <c r="H19" s="247">
        <v>500</v>
      </c>
      <c r="I19" s="52">
        <v>500</v>
      </c>
      <c r="J19" s="52">
        <f t="shared" si="5"/>
        <v>500</v>
      </c>
      <c r="K19" s="52">
        <v>40</v>
      </c>
      <c r="L19" s="58" t="s">
        <v>1649</v>
      </c>
    </row>
    <row r="20" spans="1:12" ht="22.5" customHeight="1">
      <c r="A20" s="660"/>
      <c r="B20" s="122">
        <v>3</v>
      </c>
      <c r="C20" s="122" t="s">
        <v>2142</v>
      </c>
      <c r="D20" s="125" t="s">
        <v>740</v>
      </c>
      <c r="E20" s="122" t="s">
        <v>2140</v>
      </c>
      <c r="F20" s="52"/>
      <c r="G20" s="52">
        <v>970</v>
      </c>
      <c r="H20" s="247">
        <v>300</v>
      </c>
      <c r="I20" s="52">
        <v>300</v>
      </c>
      <c r="J20" s="52">
        <f t="shared" si="5"/>
        <v>300</v>
      </c>
      <c r="K20" s="52">
        <v>40</v>
      </c>
      <c r="L20" s="58" t="s">
        <v>1612</v>
      </c>
    </row>
    <row r="21" spans="1:12" ht="22.5" customHeight="1">
      <c r="A21" s="660"/>
      <c r="B21" s="122">
        <v>4</v>
      </c>
      <c r="C21" s="125" t="s">
        <v>2144</v>
      </c>
      <c r="D21" s="125" t="s">
        <v>740</v>
      </c>
      <c r="E21" s="122" t="s">
        <v>2140</v>
      </c>
      <c r="F21" s="8"/>
      <c r="G21" s="8">
        <v>1000</v>
      </c>
      <c r="H21" s="8"/>
      <c r="I21" s="8"/>
      <c r="J21" s="168" t="s">
        <v>1232</v>
      </c>
      <c r="K21" s="8">
        <v>20</v>
      </c>
      <c r="L21" s="190" t="s">
        <v>2084</v>
      </c>
    </row>
    <row r="22" spans="1:12" ht="22.5" customHeight="1">
      <c r="A22" s="660"/>
      <c r="B22" s="122">
        <v>1</v>
      </c>
      <c r="C22" s="125" t="s">
        <v>2145</v>
      </c>
      <c r="D22" s="125" t="s">
        <v>740</v>
      </c>
      <c r="E22" s="122" t="s">
        <v>2140</v>
      </c>
      <c r="F22" s="52"/>
      <c r="G22" s="52">
        <v>400</v>
      </c>
      <c r="H22" s="247">
        <v>200</v>
      </c>
      <c r="I22" s="52">
        <v>200</v>
      </c>
      <c r="J22" s="52">
        <f t="shared" ref="J22" si="6">AVERAGE(H22:I22)</f>
        <v>200</v>
      </c>
      <c r="K22" s="52">
        <v>30</v>
      </c>
      <c r="L22" s="35" t="s">
        <v>1604</v>
      </c>
    </row>
    <row r="23" spans="1:12" ht="22.5" customHeight="1">
      <c r="A23" s="660" t="s">
        <v>2146</v>
      </c>
      <c r="B23" s="122">
        <v>1</v>
      </c>
      <c r="C23" s="122" t="s">
        <v>2139</v>
      </c>
      <c r="D23" s="122" t="s">
        <v>2147</v>
      </c>
      <c r="E23" s="122" t="s">
        <v>735</v>
      </c>
      <c r="F23" s="8"/>
      <c r="G23" s="8">
        <v>1010</v>
      </c>
      <c r="H23" s="8"/>
      <c r="I23" s="8"/>
      <c r="J23" s="168" t="s">
        <v>1232</v>
      </c>
      <c r="K23" s="8">
        <v>40</v>
      </c>
      <c r="L23" s="190" t="s">
        <v>2054</v>
      </c>
    </row>
    <row r="24" spans="1:12" ht="22.5" customHeight="1">
      <c r="A24" s="660"/>
      <c r="B24" s="122">
        <v>3</v>
      </c>
      <c r="C24" s="122" t="s">
        <v>2142</v>
      </c>
      <c r="D24" s="122" t="s">
        <v>2147</v>
      </c>
      <c r="E24" s="122" t="s">
        <v>735</v>
      </c>
      <c r="F24" s="8"/>
      <c r="G24" s="8">
        <v>970</v>
      </c>
      <c r="H24" s="8"/>
      <c r="I24" s="8"/>
      <c r="J24" s="168" t="s">
        <v>1232</v>
      </c>
      <c r="K24" s="8">
        <v>40</v>
      </c>
      <c r="L24" s="190" t="s">
        <v>2054</v>
      </c>
    </row>
    <row r="25" spans="1:12" ht="22.5" customHeight="1">
      <c r="A25" s="660"/>
      <c r="B25" s="122">
        <v>4</v>
      </c>
      <c r="C25" s="248" t="s">
        <v>2148</v>
      </c>
      <c r="D25" s="249" t="s">
        <v>2147</v>
      </c>
      <c r="E25" s="249" t="s">
        <v>735</v>
      </c>
      <c r="F25" s="247"/>
      <c r="G25" s="247">
        <v>1000</v>
      </c>
      <c r="H25" s="247">
        <v>400</v>
      </c>
      <c r="I25" s="247">
        <v>400</v>
      </c>
      <c r="J25" s="247">
        <f t="shared" ref="J25" si="7">AVERAGE(H25:I25)</f>
        <v>400</v>
      </c>
      <c r="K25" s="247">
        <v>20</v>
      </c>
      <c r="L25" s="30"/>
    </row>
    <row r="26" spans="1:12" ht="22.5" customHeight="1">
      <c r="A26" s="660"/>
      <c r="B26" s="122">
        <v>1</v>
      </c>
      <c r="C26" s="125" t="s">
        <v>2150</v>
      </c>
      <c r="D26" s="122" t="s">
        <v>2147</v>
      </c>
      <c r="E26" s="122" t="s">
        <v>735</v>
      </c>
      <c r="F26" s="8"/>
      <c r="G26" s="8">
        <v>400</v>
      </c>
      <c r="H26" s="8"/>
      <c r="I26" s="8"/>
      <c r="J26" s="168" t="s">
        <v>1232</v>
      </c>
      <c r="K26" s="8">
        <v>30</v>
      </c>
      <c r="L26" s="190" t="s">
        <v>2054</v>
      </c>
    </row>
    <row r="27" spans="1:12" ht="22.5" customHeight="1">
      <c r="A27" s="122" t="s">
        <v>2152</v>
      </c>
      <c r="B27" s="122">
        <v>4</v>
      </c>
      <c r="C27" s="122" t="s">
        <v>2153</v>
      </c>
      <c r="D27" s="122" t="s">
        <v>750</v>
      </c>
      <c r="E27" s="122" t="s">
        <v>751</v>
      </c>
      <c r="F27" s="52"/>
      <c r="G27" s="52">
        <v>1500</v>
      </c>
      <c r="H27" s="8">
        <v>500</v>
      </c>
      <c r="I27" s="52">
        <v>400</v>
      </c>
      <c r="J27" s="52">
        <f>AVERAGE(H27:I27)</f>
        <v>450</v>
      </c>
      <c r="K27" s="52">
        <v>42</v>
      </c>
      <c r="L27" s="35" t="s">
        <v>1612</v>
      </c>
    </row>
    <row r="28" spans="1:12" ht="22.5" customHeight="1">
      <c r="A28" s="125" t="s">
        <v>2155</v>
      </c>
      <c r="B28" s="122">
        <v>1</v>
      </c>
      <c r="C28" s="122" t="s">
        <v>3102</v>
      </c>
      <c r="D28" s="125" t="s">
        <v>2157</v>
      </c>
      <c r="E28" s="122" t="s">
        <v>725</v>
      </c>
      <c r="F28" s="52"/>
      <c r="G28" s="52">
        <v>400</v>
      </c>
      <c r="H28" s="52">
        <v>300</v>
      </c>
      <c r="I28" s="52">
        <v>150</v>
      </c>
      <c r="J28" s="52">
        <f>AVERAGE(H28:I28)</f>
        <v>225</v>
      </c>
      <c r="K28" s="52">
        <v>13</v>
      </c>
      <c r="L28" s="35" t="s">
        <v>1604</v>
      </c>
    </row>
    <row r="29" spans="1:12" ht="22.5" customHeight="1">
      <c r="A29" s="198"/>
      <c r="B29" s="195"/>
      <c r="C29" s="193"/>
      <c r="D29" s="195"/>
      <c r="E29" s="250"/>
      <c r="F29" s="197"/>
      <c r="G29" s="197"/>
      <c r="H29" s="197"/>
      <c r="I29" s="252"/>
      <c r="J29" s="252"/>
      <c r="K29" s="157"/>
      <c r="L29" s="253"/>
    </row>
    <row r="30" spans="1:12" ht="22.5" customHeight="1">
      <c r="A30" s="195"/>
      <c r="B30" s="195"/>
      <c r="C30" s="193"/>
      <c r="D30" s="195"/>
      <c r="E30" s="250"/>
      <c r="F30" s="197"/>
      <c r="G30" s="197"/>
      <c r="H30" s="197"/>
      <c r="I30" s="254"/>
      <c r="J30" s="254"/>
      <c r="K30" s="157"/>
      <c r="L30" s="253"/>
    </row>
    <row r="31" spans="1:12" ht="22.5" customHeight="1">
      <c r="A31"/>
      <c r="B31" s="666" t="s">
        <v>3082</v>
      </c>
      <c r="C31" s="127" t="s">
        <v>3083</v>
      </c>
      <c r="D31" s="664">
        <v>26</v>
      </c>
      <c r="E31" s="664"/>
      <c r="F31"/>
      <c r="G31"/>
      <c r="H31"/>
      <c r="I31"/>
      <c r="J31"/>
      <c r="K31"/>
      <c r="L31"/>
    </row>
    <row r="32" spans="1:12" ht="22.5" customHeight="1">
      <c r="A32"/>
      <c r="B32" s="666"/>
      <c r="C32" s="127" t="s">
        <v>3084</v>
      </c>
      <c r="D32" s="664">
        <v>18</v>
      </c>
      <c r="E32" s="664"/>
      <c r="F32"/>
      <c r="G32"/>
      <c r="H32"/>
      <c r="I32"/>
      <c r="J32"/>
      <c r="K32"/>
      <c r="L32"/>
    </row>
    <row r="33" spans="1:12" ht="22.5" customHeight="1">
      <c r="A33"/>
      <c r="B33" s="666"/>
      <c r="C33" s="127" t="s">
        <v>3085</v>
      </c>
      <c r="D33" s="664">
        <v>8</v>
      </c>
      <c r="E33" s="664"/>
      <c r="F33"/>
      <c r="G33"/>
      <c r="H33"/>
      <c r="I33"/>
      <c r="J33"/>
      <c r="K33"/>
      <c r="L33"/>
    </row>
    <row r="34" spans="1:12" ht="22.5" customHeight="1">
      <c r="A34"/>
      <c r="B34" s="666"/>
      <c r="C34" s="127" t="s">
        <v>3086</v>
      </c>
      <c r="D34" s="665">
        <f>D32/D31</f>
        <v>0.69230769230769229</v>
      </c>
      <c r="E34" s="665"/>
      <c r="F34"/>
      <c r="G34"/>
      <c r="H34"/>
      <c r="I34"/>
      <c r="J34"/>
      <c r="K34"/>
      <c r="L34"/>
    </row>
    <row r="35" spans="1:12" ht="22.5" customHeight="1">
      <c r="A35"/>
      <c r="B35" s="666"/>
      <c r="C35" s="127" t="s">
        <v>3087</v>
      </c>
      <c r="D35" s="675">
        <f>SUM(J3:J28)</f>
        <v>5180</v>
      </c>
      <c r="E35" s="664"/>
      <c r="F35"/>
      <c r="G35"/>
      <c r="H35"/>
      <c r="I35"/>
      <c r="J35"/>
      <c r="K35"/>
      <c r="L35"/>
    </row>
    <row r="36" spans="1:12" ht="22.5" customHeight="1">
      <c r="A36"/>
      <c r="B36"/>
      <c r="C36"/>
      <c r="D36"/>
      <c r="E36"/>
      <c r="F36"/>
      <c r="G36"/>
      <c r="H36"/>
      <c r="I36"/>
      <c r="J36"/>
      <c r="K36"/>
      <c r="L36"/>
    </row>
    <row r="37" spans="1:12" ht="22.5" customHeight="1">
      <c r="A37"/>
      <c r="B37"/>
      <c r="C37"/>
      <c r="D37"/>
      <c r="E37"/>
      <c r="F37"/>
      <c r="G37"/>
      <c r="H37"/>
      <c r="I37"/>
      <c r="J37"/>
      <c r="K37"/>
      <c r="L37"/>
    </row>
    <row r="38" spans="1:12" ht="22.5" customHeight="1">
      <c r="A38"/>
      <c r="B38"/>
      <c r="C38"/>
      <c r="D38"/>
      <c r="E38"/>
      <c r="F38"/>
      <c r="G38"/>
      <c r="H38"/>
      <c r="I38"/>
      <c r="J38"/>
      <c r="K38"/>
      <c r="L38"/>
    </row>
    <row r="39" spans="1:12" ht="22.5" customHeight="1">
      <c r="A39"/>
      <c r="B39"/>
      <c r="C39"/>
      <c r="D39"/>
      <c r="E39"/>
      <c r="F39"/>
      <c r="G39"/>
      <c r="H39"/>
      <c r="I39"/>
      <c r="J39"/>
      <c r="K39"/>
      <c r="L39"/>
    </row>
    <row r="40" spans="1:12" ht="22.5" customHeight="1">
      <c r="A40"/>
      <c r="B40"/>
      <c r="C40"/>
      <c r="D40"/>
      <c r="E40"/>
      <c r="F40"/>
      <c r="G40"/>
      <c r="H40"/>
      <c r="I40"/>
      <c r="J40"/>
      <c r="K40"/>
      <c r="L40"/>
    </row>
    <row r="41" spans="1:12" ht="22.5" customHeight="1">
      <c r="A41"/>
      <c r="B41"/>
      <c r="C41"/>
      <c r="D41"/>
      <c r="E41"/>
      <c r="F41"/>
      <c r="G41"/>
      <c r="H41"/>
      <c r="I41"/>
      <c r="J41"/>
      <c r="K41"/>
      <c r="L41"/>
    </row>
    <row r="42" spans="1:12" ht="22.5" customHeight="1">
      <c r="A42"/>
      <c r="B42"/>
      <c r="C42"/>
      <c r="D42"/>
      <c r="E42"/>
      <c r="F42"/>
      <c r="G42"/>
      <c r="H42"/>
      <c r="I42"/>
      <c r="J42"/>
      <c r="K42"/>
      <c r="L42"/>
    </row>
    <row r="43" spans="1:12" ht="22.5" customHeight="1">
      <c r="A43"/>
      <c r="B43"/>
      <c r="C43"/>
      <c r="D43"/>
      <c r="E43"/>
      <c r="F43"/>
      <c r="G43"/>
      <c r="H43"/>
      <c r="I43"/>
      <c r="J43"/>
      <c r="K43"/>
      <c r="L43"/>
    </row>
    <row r="44" spans="1:12" ht="22.5" customHeight="1">
      <c r="A44"/>
      <c r="B44"/>
      <c r="C44"/>
      <c r="D44"/>
      <c r="E44"/>
      <c r="F44"/>
      <c r="G44"/>
      <c r="H44"/>
      <c r="I44"/>
      <c r="J44"/>
      <c r="K44"/>
      <c r="L44"/>
    </row>
    <row r="45" spans="1:12" ht="22.5" customHeight="1">
      <c r="A45"/>
      <c r="B45"/>
      <c r="C45"/>
      <c r="D45"/>
      <c r="E45"/>
      <c r="F45"/>
      <c r="G45"/>
      <c r="H45"/>
      <c r="I45"/>
      <c r="J45"/>
      <c r="K45"/>
      <c r="L45"/>
    </row>
    <row r="46" spans="1:12" ht="22.5" customHeight="1">
      <c r="A46"/>
      <c r="B46"/>
      <c r="C46"/>
      <c r="D46"/>
      <c r="E46"/>
      <c r="F46"/>
      <c r="G46"/>
      <c r="H46"/>
      <c r="I46"/>
      <c r="J46"/>
      <c r="K46"/>
      <c r="L46"/>
    </row>
    <row r="47" spans="1:12" ht="22.5" customHeight="1">
      <c r="A47"/>
      <c r="B47"/>
      <c r="C47"/>
      <c r="D47"/>
      <c r="E47"/>
      <c r="F47"/>
      <c r="G47"/>
      <c r="H47"/>
      <c r="I47"/>
      <c r="J47"/>
      <c r="K47"/>
      <c r="L47"/>
    </row>
    <row r="48" spans="1:12" ht="22.5" customHeight="1">
      <c r="A48"/>
      <c r="B48"/>
      <c r="C48"/>
      <c r="D48"/>
      <c r="E48"/>
      <c r="F48"/>
      <c r="G48"/>
      <c r="H48"/>
      <c r="I48"/>
      <c r="J48"/>
      <c r="K48"/>
      <c r="L48"/>
    </row>
    <row r="49" spans="1:12" ht="22.5" customHeight="1">
      <c r="A49"/>
      <c r="B49"/>
      <c r="C49"/>
      <c r="D49"/>
      <c r="E49"/>
      <c r="F49"/>
      <c r="G49"/>
      <c r="H49"/>
      <c r="I49"/>
      <c r="J49"/>
      <c r="K49"/>
      <c r="L49"/>
    </row>
    <row r="50" spans="1:12" ht="22.5" customHeight="1">
      <c r="A50"/>
      <c r="B50"/>
      <c r="C50"/>
      <c r="D50"/>
      <c r="E50"/>
      <c r="F50"/>
      <c r="G50"/>
      <c r="H50"/>
      <c r="I50"/>
      <c r="J50"/>
      <c r="K50"/>
      <c r="L50"/>
    </row>
    <row r="51" spans="1:12" ht="22.5" customHeight="1">
      <c r="A51"/>
      <c r="B51"/>
      <c r="C51"/>
      <c r="D51"/>
      <c r="E51"/>
      <c r="F51"/>
      <c r="G51"/>
      <c r="H51"/>
      <c r="I51"/>
      <c r="J51"/>
      <c r="K51"/>
      <c r="L51"/>
    </row>
    <row r="52" spans="1:12" ht="22.5" customHeight="1">
      <c r="A52"/>
      <c r="B52"/>
      <c r="C52"/>
      <c r="D52"/>
      <c r="E52"/>
      <c r="F52"/>
      <c r="G52"/>
      <c r="H52"/>
      <c r="I52"/>
      <c r="J52"/>
      <c r="K52"/>
      <c r="L52"/>
    </row>
    <row r="53" spans="1:12" ht="22.5" customHeight="1">
      <c r="A53"/>
      <c r="B53"/>
      <c r="C53"/>
      <c r="D53"/>
      <c r="E53"/>
      <c r="F53"/>
      <c r="G53"/>
      <c r="H53"/>
      <c r="I53"/>
      <c r="J53"/>
      <c r="K53"/>
      <c r="L53"/>
    </row>
    <row r="54" spans="1:12" ht="22.5" customHeight="1">
      <c r="A54"/>
      <c r="B54"/>
      <c r="C54"/>
      <c r="D54"/>
      <c r="E54"/>
      <c r="F54"/>
      <c r="G54"/>
      <c r="H54"/>
      <c r="I54"/>
      <c r="J54"/>
      <c r="K54"/>
      <c r="L54"/>
    </row>
    <row r="55" spans="1:12" ht="22.5" customHeight="1">
      <c r="A55"/>
      <c r="B55"/>
      <c r="C55"/>
      <c r="D55"/>
      <c r="E55"/>
      <c r="F55"/>
      <c r="G55"/>
      <c r="H55"/>
      <c r="I55"/>
      <c r="J55"/>
      <c r="K55"/>
      <c r="L55"/>
    </row>
    <row r="56" spans="1:12" ht="22.5" customHeight="1">
      <c r="A56"/>
      <c r="B56"/>
      <c r="C56"/>
      <c r="D56"/>
      <c r="E56"/>
      <c r="F56"/>
      <c r="G56"/>
      <c r="H56"/>
      <c r="I56"/>
      <c r="J56"/>
      <c r="K56"/>
      <c r="L56"/>
    </row>
    <row r="57" spans="1:12" ht="22.5" customHeight="1">
      <c r="A57"/>
      <c r="B57"/>
      <c r="C57"/>
      <c r="D57"/>
      <c r="E57"/>
      <c r="F57"/>
      <c r="G57"/>
      <c r="H57"/>
      <c r="I57"/>
      <c r="J57"/>
      <c r="K57"/>
      <c r="L57"/>
    </row>
    <row r="58" spans="1:12" ht="22.5" customHeight="1">
      <c r="A58"/>
      <c r="B58"/>
      <c r="C58"/>
      <c r="D58"/>
      <c r="E58"/>
      <c r="F58"/>
      <c r="G58"/>
      <c r="H58"/>
      <c r="I58"/>
      <c r="J58"/>
      <c r="K58"/>
      <c r="L58"/>
    </row>
    <row r="59" spans="1:12" ht="22.5" customHeight="1">
      <c r="A59"/>
      <c r="B59"/>
      <c r="C59"/>
      <c r="D59"/>
      <c r="E59"/>
      <c r="F59"/>
      <c r="G59"/>
      <c r="H59"/>
      <c r="I59"/>
      <c r="J59"/>
      <c r="K59"/>
      <c r="L59"/>
    </row>
    <row r="60" spans="1:12" ht="22.5" customHeight="1">
      <c r="A60"/>
      <c r="B60"/>
      <c r="C60"/>
      <c r="D60"/>
      <c r="E60"/>
      <c r="F60"/>
      <c r="G60"/>
      <c r="H60"/>
      <c r="I60"/>
      <c r="J60"/>
      <c r="K60"/>
      <c r="L60"/>
    </row>
    <row r="61" spans="1:12" ht="22.5" customHeight="1">
      <c r="A61"/>
      <c r="B61"/>
      <c r="C61"/>
      <c r="D61"/>
      <c r="E61"/>
      <c r="F61"/>
      <c r="G61"/>
      <c r="H61"/>
      <c r="I61"/>
      <c r="J61"/>
      <c r="K61"/>
      <c r="L61"/>
    </row>
    <row r="62" spans="1:12" ht="22.5" customHeight="1">
      <c r="A62"/>
      <c r="B62"/>
      <c r="C62"/>
      <c r="D62"/>
      <c r="E62"/>
      <c r="F62"/>
      <c r="G62"/>
      <c r="H62"/>
      <c r="I62"/>
      <c r="J62"/>
      <c r="K62"/>
      <c r="L62"/>
    </row>
    <row r="63" spans="1:12" ht="22.5" customHeight="1">
      <c r="A63"/>
      <c r="B63"/>
      <c r="C63"/>
      <c r="D63"/>
      <c r="E63"/>
      <c r="F63"/>
      <c r="G63"/>
      <c r="H63"/>
      <c r="I63"/>
      <c r="J63"/>
      <c r="K63"/>
      <c r="L63"/>
    </row>
    <row r="64" spans="1:12" ht="22.5" customHeight="1">
      <c r="A64"/>
      <c r="B64"/>
      <c r="C64"/>
      <c r="D64"/>
      <c r="E64"/>
      <c r="F64"/>
      <c r="G64"/>
      <c r="H64"/>
      <c r="I64"/>
      <c r="J64"/>
      <c r="K64"/>
      <c r="L64"/>
    </row>
    <row r="65" spans="1:12" ht="22.5" customHeight="1">
      <c r="A65"/>
      <c r="B65"/>
      <c r="C65"/>
      <c r="D65"/>
      <c r="E65"/>
      <c r="F65"/>
      <c r="G65"/>
      <c r="H65"/>
      <c r="I65"/>
      <c r="J65"/>
      <c r="K65"/>
      <c r="L65"/>
    </row>
    <row r="66" spans="1:12" ht="22.5" customHeight="1">
      <c r="A66" s="29"/>
      <c r="B66" s="10"/>
      <c r="C66" s="11"/>
      <c r="D66"/>
      <c r="E66"/>
      <c r="F66"/>
      <c r="G66"/>
      <c r="H66"/>
      <c r="I66"/>
      <c r="J66"/>
      <c r="K66"/>
      <c r="L66"/>
    </row>
    <row r="67" spans="1:12" ht="22.5" customHeight="1">
      <c r="A67"/>
      <c r="B67"/>
      <c r="C67"/>
      <c r="D67"/>
      <c r="E67"/>
      <c r="F67"/>
      <c r="G67"/>
      <c r="H67"/>
      <c r="I67"/>
      <c r="J67"/>
      <c r="K67"/>
      <c r="L67"/>
    </row>
    <row r="68" spans="1:12" ht="22.5" customHeight="1">
      <c r="A68"/>
      <c r="B68"/>
      <c r="C68"/>
      <c r="D68"/>
      <c r="E68"/>
      <c r="F68"/>
      <c r="G68"/>
      <c r="H68"/>
      <c r="I68"/>
      <c r="J68"/>
      <c r="K68"/>
      <c r="L68"/>
    </row>
    <row r="69" spans="1:12" ht="22.5" customHeight="1">
      <c r="A69"/>
      <c r="B69"/>
      <c r="C69"/>
      <c r="D69"/>
      <c r="E69"/>
      <c r="F69"/>
      <c r="G69"/>
      <c r="H69"/>
      <c r="I69"/>
      <c r="J69"/>
      <c r="K69"/>
      <c r="L69"/>
    </row>
    <row r="70" spans="1:12" ht="22.5" customHeight="1">
      <c r="A70"/>
      <c r="B70"/>
      <c r="C70"/>
      <c r="D70"/>
      <c r="E70"/>
      <c r="F70"/>
      <c r="G70"/>
      <c r="H70"/>
      <c r="I70"/>
      <c r="J70"/>
      <c r="K70"/>
      <c r="L70"/>
    </row>
    <row r="71" spans="1:12" ht="22.5" customHeight="1">
      <c r="A71"/>
      <c r="B71"/>
      <c r="C71"/>
      <c r="D71"/>
      <c r="E71"/>
      <c r="F71"/>
      <c r="G71"/>
      <c r="H71"/>
      <c r="I71"/>
      <c r="J71"/>
      <c r="K71"/>
      <c r="L71"/>
    </row>
    <row r="72" spans="1:12" ht="22.5" customHeight="1">
      <c r="A72"/>
      <c r="B72"/>
      <c r="C72"/>
      <c r="D72"/>
      <c r="E72"/>
      <c r="F72"/>
      <c r="G72"/>
      <c r="H72"/>
      <c r="I72"/>
      <c r="J72"/>
      <c r="K72"/>
      <c r="L72"/>
    </row>
    <row r="73" spans="1:12" ht="22.5" customHeight="1">
      <c r="A73"/>
      <c r="B73"/>
      <c r="C73"/>
      <c r="D73"/>
      <c r="E73"/>
      <c r="F73"/>
      <c r="G73"/>
      <c r="H73"/>
      <c r="I73"/>
      <c r="J73"/>
      <c r="K73"/>
      <c r="L73"/>
    </row>
    <row r="74" spans="1:12" ht="22.5" customHeight="1">
      <c r="A74"/>
      <c r="B74"/>
      <c r="C74"/>
      <c r="D74"/>
      <c r="E74"/>
      <c r="F74"/>
      <c r="G74"/>
      <c r="H74"/>
      <c r="I74"/>
      <c r="J74"/>
      <c r="K74"/>
      <c r="L74"/>
    </row>
    <row r="75" spans="1:12" ht="22.5" customHeight="1">
      <c r="A75"/>
      <c r="B75"/>
      <c r="C75"/>
      <c r="D75"/>
      <c r="E75"/>
      <c r="F75"/>
      <c r="G75"/>
      <c r="H75"/>
      <c r="I75"/>
      <c r="J75"/>
      <c r="K75"/>
      <c r="L75"/>
    </row>
    <row r="76" spans="1:12" ht="22.5" customHeight="1">
      <c r="A76"/>
      <c r="B76"/>
      <c r="C76"/>
      <c r="D76"/>
      <c r="E76"/>
      <c r="F76"/>
      <c r="G76"/>
      <c r="H76"/>
      <c r="I76"/>
      <c r="J76"/>
      <c r="K76"/>
      <c r="L76"/>
    </row>
    <row r="77" spans="1:12" ht="22.5" customHeight="1">
      <c r="A77"/>
      <c r="B77"/>
      <c r="C77"/>
      <c r="D77"/>
      <c r="E77"/>
      <c r="F77"/>
      <c r="G77"/>
      <c r="H77"/>
      <c r="I77"/>
      <c r="J77"/>
      <c r="K77"/>
      <c r="L77"/>
    </row>
    <row r="78" spans="1:12" ht="22.5" customHeight="1">
      <c r="A78"/>
      <c r="B78"/>
      <c r="C78"/>
      <c r="D78"/>
      <c r="E78"/>
      <c r="F78"/>
      <c r="G78"/>
      <c r="H78"/>
      <c r="I78"/>
      <c r="J78"/>
      <c r="K78"/>
      <c r="L78"/>
    </row>
    <row r="79" spans="1:12" ht="22.5" customHeight="1">
      <c r="A79"/>
      <c r="B79"/>
      <c r="C79"/>
      <c r="D79"/>
      <c r="E79"/>
      <c r="F79"/>
      <c r="G79"/>
      <c r="H79"/>
      <c r="I79"/>
      <c r="J79"/>
      <c r="K79"/>
      <c r="L79"/>
    </row>
    <row r="80" spans="1:12" ht="22.5" customHeight="1">
      <c r="A80"/>
      <c r="B80"/>
      <c r="C80"/>
      <c r="D80"/>
      <c r="E80"/>
      <c r="F80"/>
      <c r="G80"/>
      <c r="H80"/>
      <c r="I80"/>
      <c r="J80"/>
      <c r="K80"/>
      <c r="L80"/>
    </row>
    <row r="81" spans="1:12" ht="22.5" customHeight="1">
      <c r="A81"/>
      <c r="B81"/>
      <c r="C81"/>
      <c r="D81"/>
      <c r="E81"/>
      <c r="F81"/>
      <c r="G81"/>
      <c r="H81"/>
      <c r="I81"/>
      <c r="J81"/>
      <c r="K81"/>
      <c r="L81"/>
    </row>
    <row r="82" spans="1:12" ht="22.5" customHeight="1">
      <c r="A82"/>
      <c r="B82"/>
      <c r="C82"/>
      <c r="D82"/>
      <c r="E82"/>
      <c r="F82"/>
      <c r="G82"/>
      <c r="H82"/>
      <c r="I82"/>
      <c r="J82"/>
      <c r="K82"/>
      <c r="L82"/>
    </row>
    <row r="83" spans="1:12" ht="22.5" customHeight="1">
      <c r="A83"/>
      <c r="B83"/>
      <c r="C83"/>
      <c r="D83"/>
      <c r="E83"/>
      <c r="F83"/>
      <c r="G83"/>
      <c r="H83"/>
      <c r="I83"/>
      <c r="J83"/>
      <c r="K83"/>
      <c r="L83"/>
    </row>
    <row r="84" spans="1:12" ht="22.5" customHeight="1">
      <c r="A84"/>
      <c r="B84"/>
      <c r="C84"/>
      <c r="D84"/>
      <c r="E84"/>
      <c r="F84"/>
      <c r="G84"/>
      <c r="H84"/>
      <c r="I84"/>
      <c r="J84"/>
      <c r="K84"/>
      <c r="L84"/>
    </row>
    <row r="85" spans="1:12" ht="22.5" customHeight="1">
      <c r="A85"/>
      <c r="B85"/>
      <c r="C85"/>
      <c r="D85"/>
      <c r="E85"/>
      <c r="F85"/>
      <c r="G85"/>
      <c r="H85"/>
      <c r="I85"/>
      <c r="J85"/>
      <c r="K85"/>
      <c r="L85"/>
    </row>
    <row r="86" spans="1:12" ht="22.5" customHeight="1">
      <c r="A86"/>
      <c r="B86"/>
      <c r="C86"/>
      <c r="D86"/>
      <c r="E86"/>
      <c r="F86"/>
      <c r="G86"/>
      <c r="H86"/>
      <c r="I86"/>
      <c r="J86"/>
      <c r="K86"/>
      <c r="L86"/>
    </row>
    <row r="87" spans="1:12" ht="22.5" customHeight="1">
      <c r="A87"/>
      <c r="B87"/>
      <c r="C87"/>
      <c r="D87"/>
      <c r="E87"/>
      <c r="F87"/>
      <c r="G87"/>
      <c r="H87"/>
      <c r="I87"/>
      <c r="J87"/>
      <c r="K87"/>
      <c r="L87"/>
    </row>
    <row r="88" spans="1:12" ht="22.5" customHeight="1">
      <c r="A88"/>
      <c r="B88"/>
      <c r="C88"/>
      <c r="D88"/>
      <c r="E88"/>
      <c r="F88"/>
      <c r="G88"/>
      <c r="H88"/>
      <c r="I88"/>
      <c r="J88"/>
      <c r="K88"/>
      <c r="L88"/>
    </row>
    <row r="89" spans="1:12" ht="22.5" customHeight="1">
      <c r="A89"/>
      <c r="B89"/>
      <c r="C89"/>
      <c r="D89"/>
      <c r="E89"/>
      <c r="F89"/>
      <c r="G89"/>
      <c r="H89"/>
      <c r="I89"/>
      <c r="J89"/>
      <c r="K89"/>
      <c r="L89"/>
    </row>
    <row r="90" spans="1:12" ht="22.5" customHeight="1">
      <c r="A90"/>
      <c r="B90"/>
      <c r="C90"/>
      <c r="D90"/>
      <c r="E90"/>
      <c r="F90"/>
      <c r="G90"/>
      <c r="H90"/>
      <c r="I90"/>
      <c r="J90"/>
      <c r="K90"/>
      <c r="L90"/>
    </row>
    <row r="91" spans="1:12" ht="22.5" customHeight="1">
      <c r="A91"/>
      <c r="B91"/>
      <c r="C91"/>
      <c r="D91"/>
      <c r="E91"/>
      <c r="F91"/>
      <c r="G91"/>
      <c r="H91"/>
      <c r="I91"/>
      <c r="J91"/>
      <c r="K91"/>
      <c r="L91"/>
    </row>
    <row r="92" spans="1:12" ht="22.5" customHeight="1">
      <c r="A92"/>
      <c r="B92"/>
      <c r="C92"/>
      <c r="D92"/>
      <c r="E92"/>
      <c r="F92"/>
      <c r="G92"/>
      <c r="H92"/>
      <c r="I92"/>
      <c r="J92"/>
      <c r="K92"/>
      <c r="L92"/>
    </row>
    <row r="93" spans="1:12" ht="22.5" customHeight="1">
      <c r="A93"/>
      <c r="B93"/>
      <c r="C93"/>
      <c r="D93"/>
      <c r="E93"/>
      <c r="F93"/>
      <c r="G93"/>
      <c r="H93"/>
      <c r="I93"/>
      <c r="J93"/>
      <c r="K93"/>
      <c r="L93"/>
    </row>
    <row r="94" spans="1:12" ht="22.5" customHeight="1">
      <c r="A94"/>
      <c r="B94"/>
      <c r="C94"/>
      <c r="D94"/>
      <c r="E94"/>
      <c r="F94"/>
      <c r="G94"/>
      <c r="H94"/>
      <c r="I94"/>
      <c r="J94"/>
      <c r="K94"/>
      <c r="L94"/>
    </row>
    <row r="95" spans="1:12" ht="22.5" customHeight="1">
      <c r="A95" s="29"/>
      <c r="B95" s="10"/>
      <c r="C95" s="11"/>
      <c r="D95"/>
      <c r="E95"/>
      <c r="F95"/>
      <c r="G95"/>
      <c r="H95"/>
      <c r="I95"/>
      <c r="J95"/>
      <c r="K95"/>
      <c r="L95"/>
    </row>
    <row r="96" spans="1:12" ht="22.5" customHeight="1">
      <c r="A96"/>
      <c r="B96"/>
      <c r="C96"/>
      <c r="D96"/>
      <c r="E96"/>
      <c r="F96"/>
      <c r="G96"/>
      <c r="H96"/>
      <c r="I96"/>
      <c r="J96"/>
      <c r="K96"/>
      <c r="L96"/>
    </row>
    <row r="97" spans="1:12" ht="22.5" customHeight="1">
      <c r="A97"/>
      <c r="B97"/>
      <c r="C97"/>
      <c r="D97"/>
      <c r="E97"/>
      <c r="F97"/>
      <c r="G97"/>
      <c r="H97"/>
      <c r="I97"/>
      <c r="J97"/>
      <c r="K97"/>
      <c r="L97"/>
    </row>
    <row r="98" spans="1:12" ht="22.5" customHeight="1">
      <c r="A98"/>
      <c r="B98"/>
      <c r="C98"/>
      <c r="D98"/>
      <c r="E98"/>
      <c r="F98"/>
      <c r="G98"/>
      <c r="H98"/>
      <c r="I98"/>
      <c r="J98"/>
      <c r="K98"/>
      <c r="L98"/>
    </row>
    <row r="99" spans="1:12" ht="22.5" customHeight="1">
      <c r="A99"/>
      <c r="B99"/>
      <c r="C99"/>
      <c r="D99"/>
      <c r="E99"/>
      <c r="F99"/>
      <c r="G99"/>
      <c r="H99"/>
      <c r="I99"/>
      <c r="J99"/>
      <c r="K99"/>
      <c r="L99"/>
    </row>
    <row r="100" spans="1:12" ht="22.5" customHeight="1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ht="22.5" customHeight="1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ht="22.5" customHeight="1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ht="22.5" customHeight="1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ht="22.5" customHeight="1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ht="22.5" customHeight="1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ht="22.5" customHeight="1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ht="22.5" customHeight="1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ht="22.5" customHeight="1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ht="22.5" customHeight="1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ht="22.5" customHeight="1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ht="22.5" customHeight="1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ht="22.5" customHeight="1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ht="22.5" customHeight="1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ht="22.5" customHeight="1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ht="22.5" customHeight="1">
      <c r="A115" s="29"/>
      <c r="B115" s="10"/>
      <c r="C115" s="11"/>
      <c r="D115"/>
      <c r="E115"/>
      <c r="F115"/>
      <c r="G115"/>
      <c r="H115"/>
      <c r="I115"/>
      <c r="J115"/>
      <c r="K115"/>
      <c r="L115"/>
    </row>
    <row r="116" spans="1:12" ht="22.5" customHeight="1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ht="22.5" customHeight="1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ht="22.5" customHeight="1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ht="22.5" customHeight="1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ht="22.5" customHeight="1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ht="22.5" customHeight="1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ht="22.5" customHeight="1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ht="22.5" customHeight="1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ht="22.5" customHeight="1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ht="22.5" customHeight="1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ht="22.5" customHeight="1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ht="22.5" customHeight="1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ht="22.5" customHeight="1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ht="22.5" customHeight="1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ht="22.5" customHeight="1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ht="22.5" customHeight="1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ht="22.5" customHeight="1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ht="22.5" customHeight="1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ht="22.5" customHeight="1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ht="22.5" customHeight="1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ht="22.5" customHeight="1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ht="22.5" customHeight="1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ht="22.5" customHeight="1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ht="22.5" customHeight="1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ht="22.5" customHeight="1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ht="22.5" customHeight="1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ht="22.5" customHeight="1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ht="22.5" customHeight="1">
      <c r="A143" s="29"/>
      <c r="B143" s="10"/>
      <c r="C143" s="11"/>
      <c r="D143"/>
      <c r="E143"/>
      <c r="F143"/>
      <c r="G143"/>
      <c r="H143"/>
      <c r="I143"/>
      <c r="J143"/>
      <c r="K143"/>
      <c r="L143"/>
    </row>
    <row r="144" spans="1:12" ht="22.5" customHeight="1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ht="22.5" customHeight="1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ht="22.5" customHeight="1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ht="22.5" customHeight="1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ht="22.5" customHeight="1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ht="22.5" customHeight="1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s="92" customFormat="1" ht="22.5" customHeight="1"/>
    <row r="151" spans="1:12" s="92" customFormat="1" ht="22.5" customHeight="1"/>
    <row r="152" spans="1:12" ht="22.5" customHeight="1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s="92" customFormat="1" ht="22.5" customHeight="1"/>
    <row r="154" spans="1:12" s="233" customFormat="1" ht="22.5" customHeight="1"/>
    <row r="155" spans="1:12" ht="22.5" customHeight="1">
      <c r="A155" s="29"/>
      <c r="B155" s="10"/>
      <c r="C155" s="11"/>
      <c r="D155"/>
      <c r="E155"/>
      <c r="F155"/>
      <c r="G155"/>
      <c r="H155"/>
      <c r="I155"/>
      <c r="J155"/>
      <c r="K155"/>
      <c r="L155"/>
    </row>
    <row r="156" spans="1:12" ht="22.5" customHeight="1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ht="22.5" customHeight="1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ht="22.5" customHeight="1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ht="22.5" customHeight="1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ht="22.5" customHeight="1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ht="22.5" customHeight="1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ht="22.5" customHeight="1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ht="22.5" customHeight="1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ht="22.5" customHeight="1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ht="22.5" customHeight="1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ht="22.5" customHeight="1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ht="22.5" customHeight="1">
      <c r="A167" s="29"/>
      <c r="B167" s="10"/>
      <c r="C167" s="11"/>
      <c r="D167"/>
      <c r="E167"/>
      <c r="F167"/>
      <c r="G167"/>
      <c r="H167"/>
      <c r="I167"/>
      <c r="J167"/>
      <c r="K167"/>
      <c r="L167"/>
    </row>
    <row r="168" spans="1:12" ht="22.5" customHeight="1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ht="22.5" customHeight="1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ht="22.5" customHeight="1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ht="22.5" customHeight="1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ht="22.5" customHeight="1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ht="22.5" customHeight="1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ht="22.5" customHeight="1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ht="22.5" customHeight="1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ht="22.5" customHeight="1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ht="22.5" customHeight="1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ht="22.5" customHeight="1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ht="22.5" customHeight="1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ht="22.5" customHeight="1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ht="22.5" customHeight="1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ht="22.5" customHeight="1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ht="22.5" customHeight="1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ht="22.5" customHeight="1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ht="22.5" customHeight="1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ht="22.5" customHeight="1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ht="22.5" customHeight="1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ht="22.5" customHeight="1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ht="22.5" customHeight="1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ht="22.5" customHeight="1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ht="22.5" customHeight="1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ht="22.5" customHeight="1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ht="22.5" customHeight="1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ht="22.5" customHeight="1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ht="22.5" customHeight="1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ht="22.5" customHeight="1">
      <c r="A196" s="29"/>
      <c r="B196" s="10"/>
      <c r="C196" s="11"/>
      <c r="D196"/>
      <c r="E196"/>
      <c r="F196"/>
      <c r="G196"/>
      <c r="H196"/>
      <c r="I196"/>
      <c r="J196"/>
      <c r="K196"/>
      <c r="L196"/>
    </row>
    <row r="197" spans="1:12" ht="22.5" customHeight="1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ht="22.5" customHeight="1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ht="22.5" customHeight="1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ht="22.5" customHeight="1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s="234" customFormat="1" ht="22.5" customHeight="1"/>
    <row r="202" spans="1:12" s="234" customFormat="1" ht="22.5" customHeight="1"/>
    <row r="203" spans="1:12" s="234" customFormat="1" ht="22.5" customHeight="1"/>
    <row r="204" spans="1:12" ht="22.5" customHeight="1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ht="22.5" customHeight="1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ht="22.5" customHeight="1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ht="22.5" customHeight="1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ht="22.5" customHeight="1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ht="22.5" customHeight="1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ht="22.5" customHeight="1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ht="22.5" customHeight="1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ht="22.5" customHeight="1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ht="22.5" customHeight="1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ht="22.5" customHeight="1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ht="22.5" customHeight="1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ht="22.5" customHeight="1">
      <c r="A216" s="29"/>
      <c r="B216" s="10"/>
      <c r="C216" s="11"/>
      <c r="D216"/>
      <c r="E216"/>
      <c r="F216"/>
      <c r="G216"/>
      <c r="H216"/>
      <c r="I216"/>
      <c r="J216"/>
      <c r="K216"/>
      <c r="L216"/>
    </row>
    <row r="217" spans="1:12" ht="22.5" customHeight="1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ht="22.5" customHeight="1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ht="22.5" customHeight="1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ht="22.5" customHeight="1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ht="22.5" customHeight="1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ht="22.5" customHeight="1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ht="22.5" customHeight="1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ht="22.5" customHeight="1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ht="22.5" customHeight="1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ht="22.5" customHeight="1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ht="22.5" customHeight="1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ht="22.5" customHeight="1">
      <c r="A228" s="29"/>
      <c r="B228" s="10"/>
      <c r="C228" s="11"/>
      <c r="D228"/>
      <c r="E228"/>
      <c r="F228"/>
      <c r="G228"/>
      <c r="H228"/>
      <c r="I228"/>
      <c r="J228"/>
      <c r="K228"/>
      <c r="L228"/>
    </row>
    <row r="229" spans="1:12" ht="22.5" customHeight="1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ht="22.5" customHeight="1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ht="22.5" customHeight="1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ht="22.5" customHeight="1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ht="22.5" customHeight="1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ht="22.5" customHeight="1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ht="22.5" customHeight="1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 ht="22.5" customHeight="1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 ht="22.5" customHeight="1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 s="92" customFormat="1" ht="22.5" customHeight="1"/>
    <row r="239" spans="1:12" ht="22.5" customHeight="1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 ht="22.5" customHeight="1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ht="22.5" customHeight="1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ht="22.5" customHeight="1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ht="22.5" customHeight="1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ht="22.5" customHeight="1">
      <c r="A244" s="29"/>
      <c r="B244" s="10"/>
      <c r="C244" s="11"/>
      <c r="D244"/>
      <c r="E244"/>
      <c r="F244"/>
      <c r="G244"/>
      <c r="H244"/>
      <c r="I244"/>
      <c r="J244"/>
      <c r="K244"/>
      <c r="L244"/>
    </row>
    <row r="245" spans="1:12" ht="22.5" customHeight="1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ht="22.5" customHeight="1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s="92" customFormat="1" ht="22.5" customHeight="1"/>
    <row r="248" spans="1:12" ht="22.5" customHeight="1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s="92" customFormat="1" ht="22.5" customHeight="1"/>
    <row r="250" spans="1:12" s="92" customFormat="1" ht="22.5" customHeight="1"/>
    <row r="251" spans="1:12" ht="22.5" customHeight="1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 ht="22.5" customHeight="1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 ht="22.5" customHeight="1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 ht="22.5" customHeight="1">
      <c r="A254" s="29"/>
      <c r="B254" s="10"/>
      <c r="C254" s="11"/>
      <c r="D254"/>
      <c r="E254"/>
      <c r="F254"/>
      <c r="G254"/>
      <c r="H254"/>
      <c r="I254"/>
      <c r="J254"/>
      <c r="K254"/>
      <c r="L254"/>
    </row>
    <row r="255" spans="1:12" ht="22.5" customHeight="1">
      <c r="A255"/>
      <c r="B255"/>
      <c r="C255"/>
      <c r="D255"/>
      <c r="E255"/>
      <c r="F255"/>
      <c r="G255"/>
      <c r="H255"/>
      <c r="I255"/>
      <c r="J255"/>
      <c r="K255"/>
      <c r="L255"/>
    </row>
    <row r="256" spans="1:12" ht="22.5" customHeight="1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ht="22.5" customHeight="1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 ht="22.5" customHeight="1">
      <c r="A258"/>
      <c r="B258"/>
      <c r="C258"/>
      <c r="D258"/>
      <c r="E258"/>
      <c r="F258"/>
      <c r="G258"/>
      <c r="H258"/>
      <c r="I258"/>
      <c r="J258"/>
      <c r="K258"/>
      <c r="L258"/>
    </row>
    <row r="259" spans="1:12" ht="22.5" customHeight="1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2" ht="22.5" customHeight="1">
      <c r="A260"/>
      <c r="B260"/>
      <c r="C260"/>
      <c r="D260"/>
      <c r="E260"/>
      <c r="F260"/>
      <c r="G260"/>
      <c r="H260"/>
      <c r="I260"/>
      <c r="J260"/>
      <c r="K260"/>
      <c r="L260"/>
    </row>
    <row r="261" spans="1:12" ht="22.5" customHeight="1">
      <c r="A261"/>
      <c r="B261"/>
      <c r="C261"/>
      <c r="D261"/>
      <c r="E261"/>
      <c r="F261"/>
      <c r="G261"/>
      <c r="H261"/>
      <c r="I261"/>
      <c r="J261"/>
      <c r="K261"/>
      <c r="L261"/>
    </row>
    <row r="262" spans="1:12" ht="22.5" customHeight="1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ht="22.5" customHeight="1">
      <c r="A263"/>
      <c r="B263"/>
      <c r="C263"/>
      <c r="D263"/>
      <c r="E263"/>
      <c r="F263"/>
      <c r="G263"/>
      <c r="H263"/>
      <c r="I263"/>
      <c r="J263"/>
      <c r="K263"/>
      <c r="L263"/>
    </row>
    <row r="264" spans="1:12" ht="22.5" customHeight="1">
      <c r="A264"/>
      <c r="B264"/>
      <c r="C264"/>
      <c r="D264"/>
      <c r="E264"/>
      <c r="F264"/>
      <c r="G264"/>
      <c r="H264"/>
      <c r="I264"/>
      <c r="J264"/>
      <c r="K264"/>
      <c r="L264"/>
    </row>
    <row r="265" spans="1:12" ht="22.5" customHeight="1">
      <c r="A265"/>
      <c r="B265"/>
      <c r="C265"/>
      <c r="D265"/>
      <c r="E265"/>
      <c r="F265"/>
      <c r="G265"/>
      <c r="H265"/>
      <c r="I265"/>
      <c r="J265"/>
      <c r="K265"/>
      <c r="L265"/>
    </row>
    <row r="266" spans="1:12" ht="22.5" customHeight="1">
      <c r="A266"/>
      <c r="B266"/>
      <c r="C266"/>
      <c r="D266"/>
      <c r="E266"/>
      <c r="F266"/>
      <c r="G266"/>
      <c r="H266"/>
      <c r="I266"/>
      <c r="J266"/>
      <c r="K266"/>
      <c r="L266"/>
    </row>
    <row r="267" spans="1:12" ht="22.5" customHeight="1">
      <c r="A267"/>
      <c r="B267"/>
      <c r="C267"/>
      <c r="D267"/>
      <c r="E267"/>
      <c r="F267"/>
      <c r="G267"/>
      <c r="H267"/>
      <c r="I267"/>
      <c r="J267"/>
      <c r="K267"/>
      <c r="L267"/>
    </row>
    <row r="268" spans="1:12" ht="22.5" customHeight="1">
      <c r="A268"/>
      <c r="B268"/>
      <c r="C268"/>
      <c r="D268"/>
      <c r="E268"/>
      <c r="F268"/>
      <c r="G268"/>
      <c r="H268"/>
      <c r="I268"/>
      <c r="J268"/>
      <c r="K268"/>
      <c r="L268"/>
    </row>
    <row r="269" spans="1:12" ht="22.5" customHeight="1">
      <c r="A269"/>
      <c r="B269"/>
      <c r="C269"/>
      <c r="D269"/>
      <c r="E269"/>
      <c r="F269"/>
      <c r="G269"/>
      <c r="H269"/>
      <c r="I269"/>
      <c r="J269"/>
      <c r="K269"/>
      <c r="L269"/>
    </row>
    <row r="270" spans="1:12" ht="22.5" customHeight="1">
      <c r="A270" s="29"/>
      <c r="B270" s="10"/>
      <c r="C270" s="11"/>
      <c r="D270"/>
      <c r="E270"/>
      <c r="F270"/>
      <c r="G270"/>
      <c r="H270"/>
      <c r="I270"/>
      <c r="J270"/>
      <c r="K270"/>
      <c r="L270"/>
    </row>
    <row r="271" spans="1:12" ht="22.5" customHeight="1">
      <c r="A271"/>
      <c r="B271"/>
      <c r="C271"/>
      <c r="D271"/>
      <c r="E271"/>
      <c r="F271"/>
      <c r="G271"/>
      <c r="H271"/>
      <c r="I271"/>
      <c r="J271"/>
      <c r="K271"/>
      <c r="L271"/>
    </row>
    <row r="272" spans="1:12" ht="22.5" customHeight="1">
      <c r="A272"/>
      <c r="B272"/>
      <c r="C272"/>
      <c r="D272"/>
      <c r="E272"/>
      <c r="F272"/>
      <c r="G272"/>
      <c r="H272"/>
      <c r="I272"/>
      <c r="J272"/>
      <c r="K272"/>
      <c r="L272"/>
    </row>
    <row r="273" spans="1:12" ht="22.5" customHeight="1">
      <c r="A273"/>
      <c r="B273"/>
      <c r="C273"/>
      <c r="D273"/>
      <c r="E273"/>
      <c r="F273"/>
      <c r="G273"/>
      <c r="H273"/>
      <c r="I273"/>
      <c r="J273"/>
      <c r="K273"/>
      <c r="L273"/>
    </row>
    <row r="274" spans="1:12" ht="22.5" customHeight="1">
      <c r="A274"/>
      <c r="B274"/>
      <c r="C274"/>
      <c r="D274"/>
      <c r="E274"/>
      <c r="F274"/>
      <c r="G274"/>
      <c r="H274"/>
      <c r="I274"/>
      <c r="J274"/>
      <c r="K274"/>
      <c r="L274"/>
    </row>
    <row r="275" spans="1:12" ht="22.5" customHeight="1">
      <c r="A275"/>
      <c r="B275"/>
      <c r="C275"/>
      <c r="D275"/>
      <c r="E275"/>
      <c r="F275"/>
      <c r="G275"/>
      <c r="H275"/>
      <c r="I275"/>
      <c r="J275"/>
      <c r="K275"/>
      <c r="L275"/>
    </row>
    <row r="276" spans="1:12" ht="22.5" customHeight="1">
      <c r="A276"/>
      <c r="B276"/>
      <c r="C276"/>
      <c r="D276"/>
      <c r="E276"/>
      <c r="F276"/>
      <c r="G276"/>
      <c r="H276"/>
      <c r="I276"/>
      <c r="J276"/>
      <c r="K276"/>
      <c r="L276"/>
    </row>
    <row r="277" spans="1:12" ht="22.5" customHeight="1">
      <c r="A277"/>
      <c r="B277"/>
      <c r="C277"/>
      <c r="D277"/>
      <c r="E277"/>
      <c r="F277"/>
      <c r="G277"/>
      <c r="H277"/>
      <c r="I277"/>
      <c r="J277"/>
      <c r="K277"/>
      <c r="L277"/>
    </row>
    <row r="278" spans="1:12" ht="22.5" customHeight="1">
      <c r="A278"/>
      <c r="B278"/>
      <c r="C278"/>
      <c r="D278"/>
      <c r="E278"/>
      <c r="F278"/>
      <c r="G278"/>
      <c r="H278"/>
      <c r="I278"/>
      <c r="J278"/>
      <c r="K278"/>
      <c r="L278"/>
    </row>
    <row r="279" spans="1:12" ht="22.5" customHeight="1">
      <c r="A279"/>
      <c r="B279"/>
      <c r="C279"/>
      <c r="D279"/>
      <c r="E279"/>
      <c r="F279"/>
      <c r="G279"/>
      <c r="H279"/>
      <c r="I279"/>
      <c r="J279"/>
      <c r="K279"/>
      <c r="L279"/>
    </row>
    <row r="280" spans="1:12" ht="22.5" customHeight="1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ht="22.5" customHeight="1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 ht="22.5" customHeight="1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 ht="22.5" customHeight="1">
      <c r="A283"/>
      <c r="B283"/>
      <c r="C283"/>
      <c r="D283"/>
      <c r="E283"/>
      <c r="F283"/>
      <c r="G283"/>
      <c r="H283"/>
      <c r="I283"/>
      <c r="J283"/>
      <c r="K283"/>
      <c r="L283"/>
    </row>
    <row r="284" spans="1:12" ht="22.5" customHeight="1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 ht="22.5" customHeight="1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 ht="22.5" customHeight="1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 ht="22.5" customHeight="1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 ht="22.5" customHeight="1">
      <c r="A288" s="29"/>
      <c r="B288" s="10"/>
      <c r="C288" s="11"/>
      <c r="D288"/>
      <c r="E288"/>
      <c r="F288"/>
      <c r="G288"/>
      <c r="H288"/>
      <c r="I288"/>
      <c r="J288"/>
      <c r="K288"/>
      <c r="L288"/>
    </row>
    <row r="289" spans="1:18" ht="22.5" customHeight="1"/>
    <row r="290" spans="1:18" ht="22.5" customHeight="1"/>
    <row r="291" spans="1:18" ht="22.5" customHeight="1"/>
    <row r="292" spans="1:18" ht="22.5" customHeight="1">
      <c r="M292" s="6"/>
      <c r="N292" s="1"/>
      <c r="O292" s="1"/>
      <c r="P292" s="29"/>
      <c r="Q292" s="10"/>
      <c r="R292" s="11"/>
    </row>
    <row r="293" spans="1:18" ht="22.5" customHeight="1"/>
    <row r="294" spans="1:18" ht="22.5" customHeight="1">
      <c r="A294"/>
      <c r="B294"/>
      <c r="C294"/>
      <c r="D294"/>
      <c r="I294" s="1" t="e">
        <f>SUM(#REF!,#REF!,#REF!,#REF!,#REF!,#REF!,#REF!,#REF!,#REF!,#REF!,#REF!,#REF!,#REF!,#REF!,#REF!,#REF!,#REF!,#REF!,#REF!,#REF!,#REF!,#REF!,#REF!,#REF!,#REF!,#REF!,#REF!,#REF!,#REF!,#REF!,#REF!,#REF!,)</f>
        <v>#REF!</v>
      </c>
    </row>
    <row r="295" spans="1:18" ht="21" customHeight="1"/>
    <row r="296" spans="1:18" ht="22.5" customHeight="1"/>
    <row r="297" spans="1:18" ht="22.5" customHeight="1"/>
    <row r="298" spans="1:18" ht="22.5" customHeight="1"/>
    <row r="299" spans="1:18" ht="22.5" customHeight="1"/>
    <row r="300" spans="1:18" ht="22.5" customHeight="1"/>
    <row r="301" spans="1:18" ht="22.5" customHeight="1"/>
    <row r="302" spans="1:18" ht="22.5" customHeight="1">
      <c r="M302" s="6"/>
      <c r="N302" s="1"/>
      <c r="O302" s="1"/>
      <c r="P302" s="29"/>
      <c r="Q302" s="10"/>
      <c r="R302" s="11"/>
    </row>
    <row r="303" spans="1:18" ht="22.5" customHeight="1"/>
    <row r="304" spans="1:18" ht="22.5" customHeight="1"/>
    <row r="305" spans="13:18" ht="22.5" customHeight="1"/>
    <row r="306" spans="13:18" ht="22.5" customHeight="1">
      <c r="M306" s="6"/>
      <c r="N306" s="1"/>
      <c r="O306" s="1"/>
      <c r="P306" s="29"/>
      <c r="Q306" s="10"/>
      <c r="R306" s="11"/>
    </row>
    <row r="307" spans="13:18" ht="22.5" customHeight="1"/>
    <row r="308" spans="13:18" ht="22.5" customHeight="1"/>
    <row r="309" spans="13:18" ht="22.5" customHeight="1"/>
    <row r="310" spans="13:18" ht="22.5" customHeight="1"/>
    <row r="311" spans="13:18" ht="22.5" customHeight="1"/>
    <row r="312" spans="13:18" ht="22.5" customHeight="1"/>
    <row r="313" spans="13:18" ht="22.5" customHeight="1"/>
    <row r="314" spans="13:18" ht="22.5" customHeight="1"/>
    <row r="315" spans="13:18" ht="22.5" customHeight="1"/>
    <row r="316" spans="13:18" ht="22.5" customHeight="1"/>
    <row r="317" spans="13:18" ht="22.5" customHeight="1"/>
    <row r="318" spans="13:18" ht="22.5" customHeight="1"/>
    <row r="319" spans="13:18" ht="22.5" customHeight="1"/>
    <row r="320" spans="13:18" ht="22.5" customHeight="1">
      <c r="M320" s="6"/>
      <c r="N320" s="1"/>
      <c r="O320" s="1"/>
      <c r="P320" s="29"/>
      <c r="Q320" s="10"/>
      <c r="R320" s="11"/>
    </row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spans="13:18" ht="22.5" customHeight="1"/>
    <row r="338" spans="13:18" ht="22.5" customHeight="1"/>
    <row r="339" spans="13:18" ht="22.5" customHeight="1"/>
    <row r="340" spans="13:18" ht="22.5" customHeight="1"/>
    <row r="341" spans="13:18" ht="22.5" customHeight="1"/>
    <row r="342" spans="13:18" ht="22.5" customHeight="1"/>
    <row r="343" spans="13:18" ht="22.5" customHeight="1"/>
    <row r="344" spans="13:18" ht="22.5" customHeight="1"/>
    <row r="345" spans="13:18" ht="22.5" customHeight="1"/>
    <row r="346" spans="13:18" ht="22.5" customHeight="1"/>
    <row r="347" spans="13:18" ht="22.5" customHeight="1">
      <c r="M347" s="6"/>
      <c r="N347" s="1"/>
      <c r="O347" s="1"/>
      <c r="P347" s="29"/>
      <c r="Q347" s="10"/>
      <c r="R347" s="11"/>
    </row>
    <row r="348" spans="13:18" ht="22.5" customHeight="1"/>
    <row r="349" spans="13:18" ht="22.5" customHeight="1"/>
    <row r="350" spans="13:18" ht="22.5" customHeight="1"/>
    <row r="351" spans="13:18" ht="22.5" customHeight="1"/>
    <row r="352" spans="13:18" ht="22.5" customHeight="1"/>
    <row r="353" spans="13:18" ht="22.5" customHeight="1"/>
    <row r="354" spans="13:18" ht="22.5" customHeight="1"/>
    <row r="355" spans="13:18" ht="22.5" customHeight="1"/>
    <row r="356" spans="13:18" ht="22.5" customHeight="1">
      <c r="M356" s="6"/>
      <c r="N356" s="1"/>
      <c r="O356" s="1"/>
      <c r="P356" s="29"/>
      <c r="Q356" s="10"/>
      <c r="R356" s="11"/>
    </row>
    <row r="357" spans="13:18" ht="22.5" customHeight="1"/>
    <row r="358" spans="13:18" ht="22.5" customHeight="1"/>
    <row r="359" spans="13:18" ht="22.5" customHeight="1"/>
    <row r="360" spans="13:18" ht="22.5" customHeight="1"/>
    <row r="361" spans="13:18" ht="22.5" customHeight="1"/>
    <row r="362" spans="13:18" ht="22.5" customHeight="1"/>
    <row r="363" spans="13:18" ht="22.5" customHeight="1"/>
    <row r="364" spans="13:18" ht="22.5" customHeight="1"/>
    <row r="365" spans="13:18" ht="22.5" customHeight="1"/>
    <row r="366" spans="13:18" ht="22.5" customHeight="1"/>
    <row r="367" spans="13:18" ht="22.5" customHeight="1"/>
    <row r="368" spans="13:18" ht="22.5" customHeight="1"/>
    <row r="369" spans="13:18" ht="22.5" customHeight="1"/>
    <row r="370" spans="13:18" ht="22.5" customHeight="1"/>
    <row r="371" spans="13:18" ht="22.5" customHeight="1"/>
    <row r="372" spans="13:18" ht="22.5" customHeight="1"/>
    <row r="373" spans="13:18" ht="22.5" customHeight="1"/>
    <row r="374" spans="13:18" ht="22.5" customHeight="1"/>
    <row r="375" spans="13:18" ht="22.5" customHeight="1"/>
    <row r="376" spans="13:18" ht="22.5" customHeight="1"/>
    <row r="377" spans="13:18" ht="22.5" customHeight="1">
      <c r="M377" s="6"/>
      <c r="N377" s="1"/>
      <c r="O377" s="1"/>
      <c r="P377" s="29"/>
      <c r="Q377" s="10"/>
      <c r="R377" s="11"/>
    </row>
    <row r="378" spans="13:18" ht="22.5" customHeight="1"/>
    <row r="379" spans="13:18" ht="22.5" customHeight="1"/>
    <row r="380" spans="13:18" ht="22.5" customHeight="1"/>
    <row r="381" spans="13:18" ht="22.5" customHeight="1"/>
    <row r="382" spans="13:18" ht="22.5" customHeight="1"/>
    <row r="383" spans="13:18" ht="22.5" customHeight="1"/>
    <row r="384" spans="13:18" ht="22.5" customHeight="1"/>
    <row r="385" spans="13:18" ht="22.5" customHeight="1"/>
    <row r="386" spans="13:18" ht="22.5" customHeight="1"/>
    <row r="387" spans="13:18" ht="22.5" customHeight="1"/>
    <row r="388" spans="13:18" ht="22.5" customHeight="1"/>
    <row r="389" spans="13:18" ht="22.5" customHeight="1"/>
    <row r="390" spans="13:18" ht="22.5" customHeight="1">
      <c r="M390" s="6"/>
      <c r="N390" s="1"/>
      <c r="O390" s="1"/>
      <c r="P390" s="29"/>
      <c r="Q390" s="10"/>
      <c r="R390" s="11"/>
    </row>
    <row r="391" spans="13:18" ht="22.5" customHeight="1"/>
    <row r="392" spans="13:18" ht="22.5" customHeight="1"/>
    <row r="393" spans="13:18" ht="22.5" customHeight="1"/>
    <row r="394" spans="13:18" ht="22.5" customHeight="1"/>
    <row r="395" spans="13:18" ht="22.5" customHeight="1"/>
    <row r="396" spans="13:18" ht="22.5" customHeight="1"/>
    <row r="397" spans="13:18" ht="22.5" customHeight="1"/>
    <row r="398" spans="13:18" ht="22.5" customHeight="1"/>
    <row r="399" spans="13:18" ht="22.5" customHeight="1">
      <c r="M399" s="6"/>
      <c r="N399" s="1"/>
      <c r="O399" s="1"/>
      <c r="P399" s="29"/>
      <c r="Q399" s="10"/>
      <c r="R399" s="11"/>
    </row>
    <row r="400" spans="13:18" ht="22.5" customHeight="1"/>
    <row r="401" spans="13:18" ht="22.5" customHeight="1"/>
    <row r="402" spans="13:18" ht="22.5" customHeight="1"/>
    <row r="403" spans="13:18" ht="22.5" customHeight="1"/>
    <row r="404" spans="13:18" ht="22.5" customHeight="1"/>
    <row r="405" spans="13:18" ht="22.5" customHeight="1"/>
    <row r="406" spans="13:18" ht="22.5" customHeight="1"/>
    <row r="407" spans="13:18" ht="22.5" customHeight="1"/>
    <row r="408" spans="13:18" ht="22.5" customHeight="1"/>
    <row r="409" spans="13:18" ht="22.5" customHeight="1"/>
    <row r="410" spans="13:18" ht="22.5" customHeight="1"/>
    <row r="411" spans="13:18" ht="22.5" customHeight="1"/>
    <row r="412" spans="13:18" ht="22.5" customHeight="1">
      <c r="M412" s="6"/>
      <c r="N412" s="1"/>
      <c r="O412" s="1"/>
      <c r="P412" s="29"/>
      <c r="Q412" s="10"/>
      <c r="R412" s="11"/>
    </row>
    <row r="413" spans="13:18" ht="22.5" customHeight="1"/>
    <row r="414" spans="13:18" ht="22.5" customHeight="1"/>
    <row r="415" spans="13:18" ht="22.5" customHeight="1">
      <c r="M415" s="6"/>
      <c r="N415" s="1"/>
      <c r="O415" s="1"/>
      <c r="P415" s="29"/>
      <c r="Q415" s="10"/>
      <c r="R415" s="11"/>
    </row>
    <row r="416" spans="13:18" ht="22.5" customHeight="1"/>
    <row r="417" spans="13:18" ht="22.5" customHeight="1"/>
    <row r="418" spans="13:18" ht="22.5" customHeight="1"/>
    <row r="419" spans="13:18" ht="22.5" customHeight="1">
      <c r="M419" s="6"/>
      <c r="N419" s="1"/>
      <c r="O419" s="1"/>
      <c r="P419" s="29"/>
      <c r="Q419" s="10"/>
      <c r="R419" s="11"/>
    </row>
    <row r="420" spans="13:18" ht="22.5" customHeight="1"/>
    <row r="421" spans="13:18" ht="22.5" customHeight="1"/>
    <row r="422" spans="13:18" ht="22.5" customHeight="1">
      <c r="M422" s="6"/>
      <c r="N422" s="1"/>
      <c r="O422" s="1"/>
      <c r="P422" s="29"/>
      <c r="Q422" s="10"/>
      <c r="R422" s="11"/>
    </row>
    <row r="423" spans="13:18" ht="22.5" customHeight="1"/>
    <row r="424" spans="13:18" ht="22.5" customHeight="1"/>
    <row r="425" spans="13:18" ht="22.5" customHeight="1"/>
    <row r="426" spans="13:18" ht="22.5" customHeight="1"/>
    <row r="427" spans="13:18" ht="22.5" customHeight="1"/>
    <row r="428" spans="13:18" ht="22.5" customHeight="1">
      <c r="M428" s="6"/>
      <c r="N428" s="1"/>
      <c r="O428" s="1"/>
      <c r="P428" s="29"/>
      <c r="Q428" s="10"/>
      <c r="R428" s="11"/>
    </row>
    <row r="429" spans="13:18" ht="22.5" customHeight="1"/>
    <row r="430" spans="13:18" ht="22.5" customHeight="1"/>
    <row r="431" spans="13:18" ht="22.5" customHeight="1"/>
    <row r="432" spans="13:18" ht="22.5" customHeight="1"/>
    <row r="433" spans="13:18" ht="22.5" customHeight="1"/>
    <row r="434" spans="13:18" ht="22.5" customHeight="1"/>
    <row r="435" spans="13:18" ht="22.5" customHeight="1"/>
    <row r="436" spans="13:18" ht="22.5" customHeight="1"/>
    <row r="437" spans="13:18" ht="22.5" customHeight="1">
      <c r="M437" s="6"/>
      <c r="N437" s="1"/>
      <c r="O437" s="1"/>
      <c r="P437" s="29"/>
      <c r="Q437" s="10"/>
      <c r="R437" s="11"/>
    </row>
    <row r="438" spans="13:18" ht="22.5" customHeight="1"/>
    <row r="439" spans="13:18" ht="22.5" customHeight="1"/>
    <row r="440" spans="13:18" ht="22.5" customHeight="1"/>
    <row r="441" spans="13:18" ht="22.5" customHeight="1"/>
    <row r="442" spans="13:18" ht="22.5" customHeight="1"/>
    <row r="443" spans="13:18" ht="22.5" customHeight="1"/>
    <row r="444" spans="13:18" ht="22.5" customHeight="1"/>
    <row r="445" spans="13:18" ht="22.5" customHeight="1"/>
    <row r="446" spans="13:18" ht="22.5" customHeight="1"/>
    <row r="447" spans="13:18" ht="22.5" customHeight="1">
      <c r="M447" s="6"/>
      <c r="N447" s="1"/>
      <c r="O447" s="1"/>
      <c r="P447" s="29"/>
      <c r="Q447" s="10"/>
      <c r="R447" s="11"/>
    </row>
    <row r="448" spans="13:18" ht="22.5" customHeight="1"/>
    <row r="449" spans="13:18" ht="22.5" customHeight="1"/>
    <row r="450" spans="13:18" ht="22.5" customHeight="1"/>
    <row r="451" spans="13:18" ht="22.5" customHeight="1"/>
    <row r="452" spans="13:18" ht="22.5" customHeight="1"/>
    <row r="453" spans="13:18" ht="22.5" customHeight="1"/>
    <row r="454" spans="13:18" ht="22.5" customHeight="1"/>
    <row r="455" spans="13:18" ht="22.5" customHeight="1"/>
    <row r="456" spans="13:18" ht="22.5" customHeight="1"/>
    <row r="457" spans="13:18" ht="22.5" customHeight="1"/>
    <row r="458" spans="13:18" ht="22.5" customHeight="1"/>
    <row r="459" spans="13:18" ht="22.5" customHeight="1"/>
    <row r="460" spans="13:18" ht="22.5" customHeight="1"/>
    <row r="461" spans="13:18" ht="22.5" customHeight="1"/>
    <row r="462" spans="13:18" ht="22.5" customHeight="1"/>
    <row r="463" spans="13:18" ht="22.5" customHeight="1"/>
    <row r="464" spans="13:18" ht="22.5" customHeight="1">
      <c r="M464" s="6"/>
      <c r="N464" s="1"/>
      <c r="O464" s="1"/>
      <c r="P464" s="29"/>
      <c r="Q464" s="10"/>
      <c r="R464" s="11"/>
    </row>
    <row r="465" spans="13:18" ht="22.5" customHeight="1"/>
    <row r="466" spans="13:18" ht="22.5" customHeight="1"/>
    <row r="467" spans="13:18" ht="22.5" customHeight="1"/>
    <row r="468" spans="13:18" ht="22.5" customHeight="1">
      <c r="M468" s="6"/>
      <c r="N468" s="1"/>
      <c r="O468" s="1"/>
      <c r="P468" s="29"/>
      <c r="Q468" s="10"/>
      <c r="R468" s="11"/>
    </row>
    <row r="469" spans="13:18" ht="22.5" customHeight="1"/>
    <row r="470" spans="13:18" ht="22.5" customHeight="1"/>
    <row r="471" spans="13:18" ht="22.5" customHeight="1"/>
    <row r="472" spans="13:18" ht="22.5" customHeight="1">
      <c r="M472" s="6"/>
      <c r="N472" s="1"/>
      <c r="O472" s="1"/>
      <c r="P472" s="29"/>
      <c r="Q472" s="10"/>
      <c r="R472" s="11"/>
    </row>
  </sheetData>
  <mergeCells count="16">
    <mergeCell ref="D35:E35"/>
    <mergeCell ref="A3:A4"/>
    <mergeCell ref="A5:A6"/>
    <mergeCell ref="A7:A8"/>
    <mergeCell ref="A9:A11"/>
    <mergeCell ref="A12:A13"/>
    <mergeCell ref="A14:A15"/>
    <mergeCell ref="A17:A18"/>
    <mergeCell ref="A19:A22"/>
    <mergeCell ref="A23:A26"/>
    <mergeCell ref="B31:B35"/>
    <mergeCell ref="A1:L1"/>
    <mergeCell ref="D31:E31"/>
    <mergeCell ref="D32:E32"/>
    <mergeCell ref="D33:E33"/>
    <mergeCell ref="D34:E34"/>
  </mergeCells>
  <phoneticPr fontId="3" type="noConversion"/>
  <pageMargins left="0.69930555555555596" right="0.69930555555555596" top="0.75" bottom="0.75" header="0.3" footer="0.3"/>
  <pageSetup paperSize="9" scale="83" orientation="landscape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3"/>
  <sheetViews>
    <sheetView workbookViewId="0">
      <selection activeCell="L3" sqref="J3:J19 L3:L19"/>
    </sheetView>
  </sheetViews>
  <sheetFormatPr defaultColWidth="9" defaultRowHeight="13.5"/>
  <cols>
    <col min="1" max="1" width="14.125" style="1" customWidth="1"/>
    <col min="2" max="2" width="5.125" style="1" customWidth="1"/>
    <col min="3" max="3" width="53.625" style="2" customWidth="1"/>
    <col min="4" max="4" width="15.625" style="1" customWidth="1"/>
    <col min="5" max="5" width="17.5" style="1" customWidth="1"/>
    <col min="6" max="6" width="12.625" style="1" hidden="1" customWidth="1"/>
    <col min="7" max="7" width="8.375" style="1" customWidth="1"/>
    <col min="8" max="8" width="9.625" style="177" customWidth="1"/>
    <col min="9" max="9" width="10.625" style="1" customWidth="1"/>
    <col min="10" max="10" width="12.5" style="1" customWidth="1"/>
    <col min="11" max="11" width="10.375" style="3" customWidth="1"/>
    <col min="12" max="12" width="21.5" style="4" customWidth="1"/>
  </cols>
  <sheetData>
    <row r="1" spans="1:12" ht="33.6" customHeight="1">
      <c r="A1" s="673" t="s">
        <v>3103</v>
      </c>
      <c r="B1" s="673"/>
      <c r="C1" s="673"/>
      <c r="D1" s="673"/>
      <c r="E1" s="673"/>
      <c r="F1" s="674"/>
      <c r="G1" s="674"/>
      <c r="H1" s="680"/>
      <c r="I1" s="674"/>
      <c r="J1" s="674"/>
      <c r="K1" s="673"/>
      <c r="L1" s="673"/>
    </row>
    <row r="2" spans="1:12" ht="22.5" customHeight="1">
      <c r="A2" s="117" t="s">
        <v>3</v>
      </c>
      <c r="B2" s="117" t="s">
        <v>4</v>
      </c>
      <c r="C2" s="118" t="s">
        <v>5</v>
      </c>
      <c r="D2" s="117" t="s">
        <v>6</v>
      </c>
      <c r="E2" s="117" t="s">
        <v>7</v>
      </c>
      <c r="F2" s="119" t="s">
        <v>1584</v>
      </c>
      <c r="G2" s="120" t="s">
        <v>10</v>
      </c>
      <c r="H2" s="128" t="s">
        <v>1586</v>
      </c>
      <c r="I2" s="120" t="s">
        <v>3079</v>
      </c>
      <c r="J2" s="24" t="s">
        <v>3080</v>
      </c>
      <c r="K2" s="128" t="s">
        <v>3081</v>
      </c>
      <c r="L2" s="128" t="s">
        <v>13</v>
      </c>
    </row>
    <row r="3" spans="1:12" ht="22.5" customHeight="1">
      <c r="A3" s="660" t="s">
        <v>2160</v>
      </c>
      <c r="B3" s="122">
        <v>3</v>
      </c>
      <c r="C3" s="122" t="s">
        <v>2161</v>
      </c>
      <c r="D3" s="122" t="s">
        <v>2990</v>
      </c>
      <c r="E3" s="123" t="s">
        <v>2163</v>
      </c>
      <c r="F3" s="52"/>
      <c r="G3" s="52">
        <v>600</v>
      </c>
      <c r="H3" s="146">
        <v>200</v>
      </c>
      <c r="I3" s="52">
        <v>300</v>
      </c>
      <c r="J3" s="52">
        <f t="shared" ref="J3" si="0">AVERAGE(H3:I3)</f>
        <v>250</v>
      </c>
      <c r="K3" s="52">
        <v>25</v>
      </c>
      <c r="L3" s="58" t="s">
        <v>129</v>
      </c>
    </row>
    <row r="4" spans="1:12" ht="22.5" customHeight="1">
      <c r="A4" s="660"/>
      <c r="B4" s="124">
        <v>4</v>
      </c>
      <c r="C4" s="122" t="s">
        <v>2166</v>
      </c>
      <c r="D4" s="122" t="s">
        <v>2167</v>
      </c>
      <c r="E4" s="123" t="s">
        <v>2168</v>
      </c>
      <c r="F4" s="52"/>
      <c r="G4" s="52">
        <v>1400</v>
      </c>
      <c r="H4" s="242">
        <v>800</v>
      </c>
      <c r="I4" s="52">
        <v>800</v>
      </c>
      <c r="J4" s="52">
        <f t="shared" ref="J4:J5" si="1">AVERAGE(H4:I4)</f>
        <v>800</v>
      </c>
      <c r="K4" s="52">
        <v>26</v>
      </c>
      <c r="L4" s="51" t="s">
        <v>2170</v>
      </c>
    </row>
    <row r="5" spans="1:12" ht="22.5" customHeight="1">
      <c r="A5" s="660"/>
      <c r="B5" s="122">
        <v>1</v>
      </c>
      <c r="C5" s="167" t="s">
        <v>2171</v>
      </c>
      <c r="D5" s="122" t="s">
        <v>2162</v>
      </c>
      <c r="E5" s="123" t="s">
        <v>2172</v>
      </c>
      <c r="F5" s="52"/>
      <c r="G5" s="52">
        <v>200</v>
      </c>
      <c r="H5" s="146">
        <v>200</v>
      </c>
      <c r="I5" s="52">
        <v>200</v>
      </c>
      <c r="J5" s="52">
        <f t="shared" si="1"/>
        <v>200</v>
      </c>
      <c r="K5" s="52">
        <v>13</v>
      </c>
      <c r="L5" s="51" t="s">
        <v>1604</v>
      </c>
    </row>
    <row r="6" spans="1:12" ht="22.5" customHeight="1">
      <c r="A6" s="660" t="s">
        <v>2174</v>
      </c>
      <c r="B6" s="122">
        <v>3</v>
      </c>
      <c r="C6" s="125" t="s">
        <v>2161</v>
      </c>
      <c r="D6" s="122" t="s">
        <v>2175</v>
      </c>
      <c r="E6" s="123" t="s">
        <v>2176</v>
      </c>
      <c r="F6" s="8"/>
      <c r="G6" s="8">
        <v>600</v>
      </c>
      <c r="H6" s="124"/>
      <c r="I6" s="8"/>
      <c r="J6" s="168" t="s">
        <v>1232</v>
      </c>
      <c r="K6" s="8">
        <v>25</v>
      </c>
      <c r="L6" s="42" t="s">
        <v>2178</v>
      </c>
    </row>
    <row r="7" spans="1:12" ht="22.5" customHeight="1">
      <c r="A7" s="660"/>
      <c r="B7" s="124">
        <v>1</v>
      </c>
      <c r="C7" s="167" t="s">
        <v>2179</v>
      </c>
      <c r="D7" s="122" t="s">
        <v>2180</v>
      </c>
      <c r="E7" s="123" t="s">
        <v>2181</v>
      </c>
      <c r="F7" s="52"/>
      <c r="G7" s="52">
        <v>200</v>
      </c>
      <c r="H7" s="146">
        <v>200</v>
      </c>
      <c r="I7" s="52">
        <v>200</v>
      </c>
      <c r="J7" s="52">
        <f t="shared" ref="J7:J10" si="2">AVERAGE(H7:I7)</f>
        <v>200</v>
      </c>
      <c r="K7" s="52">
        <v>17</v>
      </c>
      <c r="L7" s="51" t="s">
        <v>1604</v>
      </c>
    </row>
    <row r="8" spans="1:12" ht="22.5" customHeight="1">
      <c r="A8" s="660"/>
      <c r="B8" s="122">
        <v>2</v>
      </c>
      <c r="C8" s="167" t="s">
        <v>2183</v>
      </c>
      <c r="D8" s="122" t="s">
        <v>2180</v>
      </c>
      <c r="E8" s="123" t="s">
        <v>2181</v>
      </c>
      <c r="F8" s="52"/>
      <c r="G8" s="52">
        <v>300</v>
      </c>
      <c r="H8" s="242">
        <v>200</v>
      </c>
      <c r="I8" s="52">
        <v>200</v>
      </c>
      <c r="J8" s="52">
        <f t="shared" si="2"/>
        <v>200</v>
      </c>
      <c r="K8" s="52">
        <v>17</v>
      </c>
      <c r="L8" s="51" t="s">
        <v>1725</v>
      </c>
    </row>
    <row r="9" spans="1:12" ht="22.5" customHeight="1">
      <c r="A9" s="660"/>
      <c r="B9" s="122">
        <v>4</v>
      </c>
      <c r="C9" s="167" t="s">
        <v>2185</v>
      </c>
      <c r="D9" s="122" t="s">
        <v>2180</v>
      </c>
      <c r="E9" s="123" t="s">
        <v>2181</v>
      </c>
      <c r="F9" s="52"/>
      <c r="G9" s="52">
        <v>1400</v>
      </c>
      <c r="H9" s="146">
        <v>800</v>
      </c>
      <c r="I9" s="52">
        <v>600</v>
      </c>
      <c r="J9" s="52">
        <f t="shared" si="2"/>
        <v>700</v>
      </c>
      <c r="K9" s="52">
        <v>17</v>
      </c>
      <c r="L9" s="51" t="s">
        <v>2060</v>
      </c>
    </row>
    <row r="10" spans="1:12" ht="22.5" customHeight="1">
      <c r="A10" s="647" t="s">
        <v>796</v>
      </c>
      <c r="B10" s="122">
        <v>3</v>
      </c>
      <c r="C10" s="122" t="s">
        <v>2187</v>
      </c>
      <c r="D10" s="147" t="s">
        <v>809</v>
      </c>
      <c r="E10" s="123" t="s">
        <v>2188</v>
      </c>
      <c r="F10" s="52"/>
      <c r="G10" s="52">
        <v>450</v>
      </c>
      <c r="H10" s="146">
        <v>250</v>
      </c>
      <c r="I10" s="52">
        <v>400</v>
      </c>
      <c r="J10" s="52">
        <f t="shared" si="2"/>
        <v>325</v>
      </c>
      <c r="K10" s="52">
        <v>35</v>
      </c>
      <c r="L10" s="58" t="s">
        <v>1617</v>
      </c>
    </row>
    <row r="11" spans="1:12" ht="22.5" customHeight="1">
      <c r="A11" s="647"/>
      <c r="B11" s="122">
        <v>3</v>
      </c>
      <c r="C11" s="125" t="s">
        <v>2190</v>
      </c>
      <c r="D11" s="89" t="s">
        <v>809</v>
      </c>
      <c r="E11" s="123">
        <v>15201139118</v>
      </c>
      <c r="F11" s="8"/>
      <c r="G11" s="8">
        <v>500</v>
      </c>
      <c r="H11" s="124"/>
      <c r="I11" s="8"/>
      <c r="J11" s="168" t="s">
        <v>1232</v>
      </c>
      <c r="K11" s="8">
        <v>35</v>
      </c>
      <c r="L11" s="42" t="s">
        <v>2192</v>
      </c>
    </row>
    <row r="12" spans="1:12" ht="22.5" customHeight="1">
      <c r="A12" s="647"/>
      <c r="B12" s="122">
        <v>3</v>
      </c>
      <c r="C12" s="167" t="s">
        <v>2193</v>
      </c>
      <c r="D12" s="147" t="s">
        <v>809</v>
      </c>
      <c r="E12" s="123" t="s">
        <v>2188</v>
      </c>
      <c r="F12" s="52"/>
      <c r="G12" s="52">
        <v>400</v>
      </c>
      <c r="H12" s="146">
        <v>200</v>
      </c>
      <c r="I12" s="52">
        <v>150</v>
      </c>
      <c r="J12" s="52">
        <f t="shared" ref="J12" si="3">AVERAGE(H12:I12)</f>
        <v>175</v>
      </c>
      <c r="K12" s="52">
        <v>12</v>
      </c>
      <c r="L12" s="58" t="s">
        <v>129</v>
      </c>
    </row>
    <row r="13" spans="1:12" ht="22.5" customHeight="1">
      <c r="A13" s="660" t="s">
        <v>807</v>
      </c>
      <c r="B13" s="122">
        <v>3</v>
      </c>
      <c r="C13" s="122" t="s">
        <v>2187</v>
      </c>
      <c r="D13" s="122" t="s">
        <v>809</v>
      </c>
      <c r="E13" s="123">
        <v>15201139118</v>
      </c>
      <c r="F13" s="8"/>
      <c r="G13" s="8">
        <v>450</v>
      </c>
      <c r="H13" s="124"/>
      <c r="I13" s="8"/>
      <c r="J13" s="168" t="s">
        <v>1232</v>
      </c>
      <c r="K13" s="8">
        <v>35</v>
      </c>
      <c r="L13" s="42" t="s">
        <v>2196</v>
      </c>
    </row>
    <row r="14" spans="1:12" ht="22.5" customHeight="1">
      <c r="A14" s="660"/>
      <c r="B14" s="122">
        <v>1</v>
      </c>
      <c r="C14" s="125" t="s">
        <v>2197</v>
      </c>
      <c r="D14" s="122" t="s">
        <v>809</v>
      </c>
      <c r="E14" s="123">
        <v>15201139118</v>
      </c>
      <c r="F14" s="179"/>
      <c r="G14" s="52">
        <v>450</v>
      </c>
      <c r="H14" s="146">
        <v>200</v>
      </c>
      <c r="I14" s="52">
        <v>250</v>
      </c>
      <c r="J14" s="52">
        <f t="shared" ref="J14:J19" si="4">AVERAGE(H14:I14)</f>
        <v>225</v>
      </c>
      <c r="K14" s="52">
        <v>20</v>
      </c>
      <c r="L14" s="51" t="s">
        <v>1604</v>
      </c>
    </row>
    <row r="15" spans="1:12" ht="22.5" customHeight="1">
      <c r="A15" s="660"/>
      <c r="B15" s="89">
        <v>3</v>
      </c>
      <c r="C15" s="125" t="s">
        <v>2190</v>
      </c>
      <c r="D15" s="147" t="s">
        <v>809</v>
      </c>
      <c r="E15" s="123">
        <v>15201139118</v>
      </c>
      <c r="F15" s="179"/>
      <c r="G15" s="52">
        <v>500</v>
      </c>
      <c r="H15" s="146">
        <v>300</v>
      </c>
      <c r="I15" s="52">
        <v>300</v>
      </c>
      <c r="J15" s="52">
        <f t="shared" si="4"/>
        <v>300</v>
      </c>
      <c r="K15" s="52">
        <v>35</v>
      </c>
      <c r="L15" s="51" t="s">
        <v>1612</v>
      </c>
    </row>
    <row r="16" spans="1:12" ht="22.5" customHeight="1">
      <c r="A16" s="660" t="s">
        <v>2200</v>
      </c>
      <c r="B16" s="89">
        <v>3</v>
      </c>
      <c r="C16" s="125" t="s">
        <v>2201</v>
      </c>
      <c r="D16" s="147" t="s">
        <v>816</v>
      </c>
      <c r="E16" s="123">
        <v>15210846283</v>
      </c>
      <c r="F16" s="179"/>
      <c r="G16" s="52">
        <v>560</v>
      </c>
      <c r="H16" s="146">
        <v>400</v>
      </c>
      <c r="I16" s="52">
        <v>400</v>
      </c>
      <c r="J16" s="52">
        <f t="shared" si="4"/>
        <v>400</v>
      </c>
      <c r="K16" s="52">
        <v>40</v>
      </c>
      <c r="L16" s="51" t="s">
        <v>1612</v>
      </c>
    </row>
    <row r="17" spans="1:12" ht="22.5" customHeight="1">
      <c r="A17" s="660"/>
      <c r="B17" s="122">
        <v>1</v>
      </c>
      <c r="C17" s="125" t="s">
        <v>2203</v>
      </c>
      <c r="D17" s="147" t="s">
        <v>816</v>
      </c>
      <c r="E17" s="123">
        <v>15210846283</v>
      </c>
      <c r="F17" s="179"/>
      <c r="G17" s="52">
        <v>120</v>
      </c>
      <c r="H17" s="146">
        <v>120</v>
      </c>
      <c r="I17" s="52">
        <v>120</v>
      </c>
      <c r="J17" s="52">
        <f t="shared" si="4"/>
        <v>120</v>
      </c>
      <c r="K17" s="52">
        <v>40</v>
      </c>
      <c r="L17" s="51" t="s">
        <v>1604</v>
      </c>
    </row>
    <row r="18" spans="1:12" ht="22.5" customHeight="1">
      <c r="A18" s="647" t="s">
        <v>1852</v>
      </c>
      <c r="B18" s="122">
        <v>1</v>
      </c>
      <c r="C18" s="125" t="s">
        <v>2205</v>
      </c>
      <c r="D18" s="147" t="s">
        <v>831</v>
      </c>
      <c r="E18" s="123" t="s">
        <v>2206</v>
      </c>
      <c r="F18" s="179"/>
      <c r="G18" s="52">
        <v>800</v>
      </c>
      <c r="H18" s="146">
        <v>300</v>
      </c>
      <c r="I18" s="52">
        <v>150</v>
      </c>
      <c r="J18" s="52">
        <f t="shared" si="4"/>
        <v>225</v>
      </c>
      <c r="K18" s="52">
        <v>10</v>
      </c>
      <c r="L18" s="51" t="s">
        <v>1604</v>
      </c>
    </row>
    <row r="19" spans="1:12" ht="22.5" customHeight="1">
      <c r="A19" s="647"/>
      <c r="B19" s="122">
        <v>3</v>
      </c>
      <c r="C19" s="125" t="s">
        <v>2208</v>
      </c>
      <c r="D19" s="147" t="s">
        <v>831</v>
      </c>
      <c r="E19" s="123" t="s">
        <v>2206</v>
      </c>
      <c r="F19" s="179"/>
      <c r="G19" s="52">
        <v>1000</v>
      </c>
      <c r="H19" s="146">
        <v>500</v>
      </c>
      <c r="I19" s="52">
        <v>200</v>
      </c>
      <c r="J19" s="52">
        <f t="shared" si="4"/>
        <v>350</v>
      </c>
      <c r="K19" s="52">
        <v>10</v>
      </c>
      <c r="L19" s="57" t="s">
        <v>129</v>
      </c>
    </row>
    <row r="20" spans="1:12" ht="22.5" customHeight="1">
      <c r="A20"/>
      <c r="B20"/>
      <c r="C20"/>
      <c r="D20"/>
      <c r="E20"/>
      <c r="F20"/>
      <c r="G20"/>
      <c r="H20" s="243"/>
      <c r="I20"/>
      <c r="J20"/>
      <c r="K20"/>
      <c r="L20"/>
    </row>
    <row r="21" spans="1:12" ht="22.5" customHeight="1">
      <c r="A21"/>
      <c r="B21" s="666" t="s">
        <v>3082</v>
      </c>
      <c r="C21" s="127" t="s">
        <v>3083</v>
      </c>
      <c r="D21" s="664">
        <v>17</v>
      </c>
      <c r="E21" s="664"/>
      <c r="F21"/>
      <c r="G21"/>
      <c r="H21" s="243"/>
      <c r="I21"/>
      <c r="J21"/>
      <c r="K21"/>
      <c r="L21"/>
    </row>
    <row r="22" spans="1:12" ht="22.5" customHeight="1">
      <c r="A22"/>
      <c r="B22" s="666"/>
      <c r="C22" s="127" t="s">
        <v>3084</v>
      </c>
      <c r="D22" s="664">
        <v>14</v>
      </c>
      <c r="E22" s="664"/>
      <c r="F22"/>
      <c r="G22"/>
      <c r="H22" s="243"/>
      <c r="I22"/>
      <c r="J22"/>
      <c r="K22"/>
      <c r="L22"/>
    </row>
    <row r="23" spans="1:12" ht="22.5" customHeight="1">
      <c r="A23"/>
      <c r="B23" s="666"/>
      <c r="C23" s="127" t="s">
        <v>3085</v>
      </c>
      <c r="D23" s="664">
        <v>3</v>
      </c>
      <c r="E23" s="664"/>
      <c r="F23"/>
      <c r="G23"/>
      <c r="H23" s="243"/>
      <c r="I23"/>
      <c r="J23"/>
      <c r="K23"/>
      <c r="L23"/>
    </row>
    <row r="24" spans="1:12" ht="22.5" customHeight="1">
      <c r="A24"/>
      <c r="B24" s="666"/>
      <c r="C24" s="127" t="s">
        <v>3086</v>
      </c>
      <c r="D24" s="669">
        <f>D22/D21</f>
        <v>0.82352941176470584</v>
      </c>
      <c r="E24" s="665"/>
      <c r="F24"/>
      <c r="G24"/>
      <c r="H24" s="243"/>
      <c r="I24"/>
      <c r="J24"/>
      <c r="K24"/>
      <c r="L24"/>
    </row>
    <row r="25" spans="1:12" ht="22.5" customHeight="1">
      <c r="A25"/>
      <c r="B25" s="666"/>
      <c r="C25" s="127" t="s">
        <v>3087</v>
      </c>
      <c r="D25" s="664">
        <f>SUM(J14:J19,J12,J7:J10,J3:J5)</f>
        <v>4470</v>
      </c>
      <c r="E25" s="664"/>
      <c r="F25"/>
      <c r="G25"/>
      <c r="H25" s="243"/>
      <c r="I25"/>
      <c r="J25"/>
      <c r="K25"/>
      <c r="L25"/>
    </row>
    <row r="26" spans="1:12" ht="22.5" customHeight="1">
      <c r="A26"/>
      <c r="B26"/>
      <c r="C26"/>
      <c r="D26"/>
      <c r="E26"/>
      <c r="F26"/>
      <c r="G26"/>
      <c r="H26" s="243"/>
      <c r="I26"/>
      <c r="J26"/>
      <c r="K26"/>
      <c r="L26"/>
    </row>
    <row r="27" spans="1:12" ht="22.5" customHeight="1">
      <c r="A27"/>
      <c r="B27"/>
      <c r="C27"/>
      <c r="D27"/>
      <c r="E27"/>
      <c r="F27"/>
      <c r="G27"/>
      <c r="H27" s="243"/>
      <c r="I27"/>
      <c r="J27"/>
      <c r="K27"/>
      <c r="L27"/>
    </row>
    <row r="28" spans="1:12" ht="22.5" customHeight="1">
      <c r="A28"/>
      <c r="B28"/>
      <c r="C28"/>
      <c r="D28"/>
      <c r="E28"/>
      <c r="F28"/>
      <c r="G28"/>
      <c r="H28" s="243"/>
      <c r="I28"/>
      <c r="J28"/>
      <c r="K28"/>
      <c r="L28"/>
    </row>
    <row r="29" spans="1:12" ht="22.5" customHeight="1">
      <c r="A29"/>
      <c r="B29"/>
      <c r="C29"/>
      <c r="D29"/>
      <c r="E29"/>
      <c r="F29"/>
      <c r="G29"/>
      <c r="H29" s="243"/>
      <c r="I29"/>
      <c r="J29"/>
      <c r="K29"/>
      <c r="L29"/>
    </row>
    <row r="30" spans="1:12" ht="22.5" customHeight="1">
      <c r="A30"/>
      <c r="B30"/>
      <c r="C30"/>
      <c r="D30"/>
      <c r="E30"/>
      <c r="F30"/>
      <c r="G30"/>
      <c r="H30" s="243"/>
      <c r="I30"/>
      <c r="J30"/>
      <c r="K30"/>
      <c r="L30"/>
    </row>
    <row r="31" spans="1:12" ht="22.5" customHeight="1">
      <c r="A31"/>
      <c r="B31"/>
      <c r="C31"/>
      <c r="D31"/>
      <c r="E31"/>
      <c r="F31"/>
      <c r="G31"/>
      <c r="H31" s="243"/>
      <c r="I31"/>
      <c r="J31"/>
      <c r="K31"/>
      <c r="L31"/>
    </row>
    <row r="32" spans="1:12" ht="22.5" customHeight="1">
      <c r="A32"/>
      <c r="B32"/>
      <c r="C32"/>
      <c r="D32"/>
      <c r="E32"/>
      <c r="F32"/>
      <c r="G32"/>
      <c r="H32" s="243"/>
      <c r="I32"/>
      <c r="J32"/>
      <c r="K32"/>
      <c r="L32"/>
    </row>
    <row r="33" spans="1:12" ht="22.5" customHeight="1">
      <c r="A33"/>
      <c r="B33"/>
      <c r="C33"/>
      <c r="D33"/>
      <c r="E33"/>
      <c r="F33"/>
      <c r="G33"/>
      <c r="H33" s="243"/>
      <c r="I33"/>
      <c r="J33"/>
      <c r="K33"/>
      <c r="L33"/>
    </row>
    <row r="34" spans="1:12" ht="22.5" customHeight="1">
      <c r="A34"/>
      <c r="B34"/>
      <c r="C34"/>
      <c r="D34"/>
      <c r="E34"/>
      <c r="F34"/>
      <c r="G34"/>
      <c r="H34" s="243"/>
      <c r="I34"/>
      <c r="J34"/>
      <c r="K34"/>
      <c r="L34"/>
    </row>
    <row r="35" spans="1:12" ht="22.5" customHeight="1">
      <c r="A35"/>
      <c r="B35"/>
      <c r="C35"/>
      <c r="D35"/>
      <c r="E35"/>
      <c r="F35"/>
      <c r="G35"/>
      <c r="H35" s="243"/>
      <c r="I35"/>
      <c r="J35"/>
      <c r="K35"/>
      <c r="L35"/>
    </row>
    <row r="36" spans="1:12" ht="22.5" customHeight="1">
      <c r="A36"/>
      <c r="B36"/>
      <c r="C36"/>
      <c r="D36"/>
      <c r="E36"/>
      <c r="F36"/>
      <c r="G36"/>
      <c r="H36" s="243"/>
      <c r="I36"/>
      <c r="J36"/>
      <c r="K36"/>
      <c r="L36"/>
    </row>
    <row r="37" spans="1:12" ht="22.5" customHeight="1">
      <c r="A37"/>
      <c r="B37"/>
      <c r="C37"/>
      <c r="D37"/>
      <c r="E37"/>
      <c r="F37"/>
      <c r="G37"/>
      <c r="H37" s="243"/>
      <c r="I37"/>
      <c r="J37"/>
      <c r="K37"/>
      <c r="L37"/>
    </row>
    <row r="38" spans="1:12" ht="22.5" customHeight="1">
      <c r="A38"/>
      <c r="B38"/>
      <c r="C38"/>
      <c r="D38"/>
      <c r="E38"/>
      <c r="F38"/>
      <c r="G38"/>
      <c r="H38" s="243"/>
      <c r="I38"/>
      <c r="J38"/>
      <c r="K38"/>
      <c r="L38"/>
    </row>
    <row r="39" spans="1:12" ht="22.5" customHeight="1">
      <c r="A39"/>
      <c r="B39"/>
      <c r="C39"/>
      <c r="D39"/>
      <c r="E39"/>
      <c r="F39"/>
      <c r="G39"/>
      <c r="H39" s="243"/>
      <c r="I39"/>
      <c r="J39"/>
      <c r="K39"/>
      <c r="L39"/>
    </row>
    <row r="40" spans="1:12" ht="22.5" customHeight="1">
      <c r="A40"/>
      <c r="B40"/>
      <c r="C40"/>
      <c r="D40"/>
      <c r="E40"/>
      <c r="F40"/>
      <c r="G40"/>
      <c r="H40" s="243"/>
      <c r="I40"/>
      <c r="J40"/>
      <c r="K40"/>
      <c r="L40"/>
    </row>
    <row r="41" spans="1:12" ht="22.5" customHeight="1">
      <c r="A41"/>
      <c r="B41"/>
      <c r="C41"/>
      <c r="D41"/>
      <c r="E41"/>
      <c r="F41"/>
      <c r="G41"/>
      <c r="H41" s="243"/>
      <c r="I41"/>
      <c r="J41"/>
      <c r="K41"/>
      <c r="L41"/>
    </row>
    <row r="42" spans="1:12" ht="22.5" customHeight="1">
      <c r="A42"/>
      <c r="B42"/>
      <c r="C42"/>
      <c r="D42"/>
      <c r="E42"/>
      <c r="F42"/>
      <c r="G42"/>
      <c r="H42" s="243"/>
      <c r="I42"/>
      <c r="J42"/>
      <c r="K42"/>
      <c r="L42"/>
    </row>
    <row r="43" spans="1:12" ht="22.5" customHeight="1">
      <c r="A43"/>
      <c r="B43"/>
      <c r="C43"/>
      <c r="D43"/>
      <c r="E43"/>
      <c r="F43"/>
      <c r="G43"/>
      <c r="H43" s="243"/>
      <c r="I43"/>
      <c r="J43"/>
      <c r="K43"/>
      <c r="L43"/>
    </row>
    <row r="44" spans="1:12" ht="22.5" customHeight="1">
      <c r="A44"/>
      <c r="B44"/>
      <c r="C44"/>
      <c r="D44"/>
      <c r="E44"/>
      <c r="F44"/>
      <c r="G44"/>
      <c r="H44" s="243"/>
      <c r="I44"/>
      <c r="J44"/>
      <c r="K44"/>
      <c r="L44"/>
    </row>
    <row r="45" spans="1:12" ht="22.5" customHeight="1">
      <c r="A45"/>
      <c r="B45"/>
      <c r="C45"/>
      <c r="D45"/>
      <c r="E45"/>
      <c r="F45"/>
      <c r="G45"/>
      <c r="H45" s="243"/>
      <c r="I45"/>
      <c r="J45"/>
      <c r="K45"/>
      <c r="L45"/>
    </row>
    <row r="46" spans="1:12" ht="22.5" customHeight="1">
      <c r="A46"/>
      <c r="B46"/>
      <c r="C46"/>
      <c r="D46"/>
      <c r="E46"/>
      <c r="F46"/>
      <c r="G46"/>
      <c r="H46" s="243"/>
      <c r="I46"/>
      <c r="J46"/>
      <c r="K46"/>
      <c r="L46"/>
    </row>
    <row r="47" spans="1:12" ht="22.5" customHeight="1">
      <c r="A47"/>
      <c r="B47"/>
      <c r="C47"/>
      <c r="D47"/>
      <c r="E47"/>
      <c r="F47"/>
      <c r="G47"/>
      <c r="H47" s="243"/>
      <c r="I47"/>
      <c r="J47"/>
      <c r="K47"/>
      <c r="L47"/>
    </row>
    <row r="48" spans="1:12" ht="22.5" customHeight="1">
      <c r="A48"/>
      <c r="B48"/>
      <c r="C48"/>
      <c r="D48"/>
      <c r="E48"/>
      <c r="F48"/>
      <c r="G48"/>
      <c r="H48" s="243"/>
      <c r="I48"/>
      <c r="J48"/>
      <c r="K48"/>
      <c r="L48"/>
    </row>
    <row r="49" spans="1:12" ht="22.5" customHeight="1">
      <c r="A49"/>
      <c r="B49"/>
      <c r="C49"/>
      <c r="D49"/>
      <c r="E49"/>
      <c r="F49"/>
      <c r="G49"/>
      <c r="H49" s="243"/>
      <c r="I49"/>
      <c r="J49"/>
      <c r="K49"/>
      <c r="L49"/>
    </row>
    <row r="50" spans="1:12" ht="22.5" customHeight="1">
      <c r="A50"/>
      <c r="B50"/>
      <c r="C50"/>
      <c r="D50"/>
      <c r="E50"/>
      <c r="F50"/>
      <c r="G50"/>
      <c r="H50" s="243"/>
      <c r="I50"/>
      <c r="J50"/>
      <c r="K50"/>
      <c r="L50"/>
    </row>
    <row r="51" spans="1:12" ht="22.5" customHeight="1">
      <c r="A51"/>
      <c r="B51"/>
      <c r="C51"/>
      <c r="D51"/>
      <c r="E51"/>
      <c r="F51"/>
      <c r="G51"/>
      <c r="H51" s="243"/>
      <c r="I51"/>
      <c r="J51"/>
      <c r="K51"/>
      <c r="L51"/>
    </row>
    <row r="52" spans="1:12" ht="22.5" customHeight="1">
      <c r="A52"/>
      <c r="B52"/>
      <c r="C52"/>
      <c r="D52"/>
      <c r="E52"/>
      <c r="F52"/>
      <c r="G52"/>
      <c r="H52" s="243"/>
      <c r="I52"/>
      <c r="J52"/>
      <c r="K52"/>
      <c r="L52"/>
    </row>
    <row r="53" spans="1:12" ht="22.5" customHeight="1">
      <c r="A53"/>
      <c r="B53"/>
      <c r="C53"/>
      <c r="D53"/>
      <c r="E53"/>
      <c r="F53"/>
      <c r="G53"/>
      <c r="H53" s="243"/>
      <c r="I53"/>
      <c r="J53"/>
      <c r="K53"/>
      <c r="L53"/>
    </row>
    <row r="54" spans="1:12" ht="22.5" customHeight="1">
      <c r="A54"/>
      <c r="B54"/>
      <c r="C54"/>
      <c r="D54"/>
      <c r="E54"/>
      <c r="F54"/>
      <c r="G54"/>
      <c r="H54" s="243"/>
      <c r="I54"/>
      <c r="J54"/>
      <c r="K54"/>
      <c r="L54"/>
    </row>
    <row r="55" spans="1:12" ht="22.5" customHeight="1">
      <c r="A55"/>
      <c r="B55"/>
      <c r="C55"/>
      <c r="D55"/>
      <c r="E55"/>
      <c r="F55"/>
      <c r="G55"/>
      <c r="H55" s="243"/>
      <c r="I55"/>
      <c r="J55"/>
      <c r="K55"/>
      <c r="L55"/>
    </row>
    <row r="56" spans="1:12" ht="22.5" customHeight="1">
      <c r="A56"/>
      <c r="B56"/>
      <c r="C56"/>
      <c r="D56"/>
      <c r="E56"/>
      <c r="F56"/>
      <c r="G56"/>
      <c r="H56" s="243"/>
      <c r="I56"/>
      <c r="J56"/>
      <c r="K56"/>
      <c r="L56"/>
    </row>
    <row r="57" spans="1:12" ht="22.5" customHeight="1">
      <c r="A57" s="29"/>
      <c r="B57" s="10"/>
      <c r="C57" s="11"/>
      <c r="D57"/>
      <c r="E57"/>
      <c r="F57"/>
      <c r="G57"/>
      <c r="H57" s="243"/>
      <c r="I57"/>
      <c r="J57"/>
      <c r="K57"/>
      <c r="L57"/>
    </row>
    <row r="58" spans="1:12" ht="22.5" customHeight="1">
      <c r="A58"/>
      <c r="B58"/>
      <c r="C58"/>
      <c r="D58"/>
      <c r="E58"/>
      <c r="F58"/>
      <c r="G58"/>
      <c r="H58" s="243"/>
      <c r="I58"/>
      <c r="J58"/>
      <c r="K58"/>
      <c r="L58"/>
    </row>
    <row r="59" spans="1:12" ht="22.5" customHeight="1">
      <c r="A59"/>
      <c r="B59"/>
      <c r="C59"/>
      <c r="D59"/>
      <c r="E59"/>
      <c r="F59"/>
      <c r="G59"/>
      <c r="H59" s="243"/>
      <c r="I59"/>
      <c r="J59"/>
      <c r="K59"/>
      <c r="L59"/>
    </row>
    <row r="60" spans="1:12" ht="22.5" customHeight="1">
      <c r="A60"/>
      <c r="B60"/>
      <c r="C60"/>
      <c r="D60"/>
      <c r="E60"/>
      <c r="F60"/>
      <c r="G60"/>
      <c r="H60" s="243"/>
      <c r="I60"/>
      <c r="J60"/>
      <c r="K60"/>
      <c r="L60"/>
    </row>
    <row r="61" spans="1:12" ht="22.5" customHeight="1">
      <c r="A61"/>
      <c r="B61"/>
      <c r="C61"/>
      <c r="D61"/>
      <c r="E61"/>
      <c r="F61"/>
      <c r="G61"/>
      <c r="H61" s="243"/>
      <c r="I61"/>
      <c r="J61"/>
      <c r="K61"/>
      <c r="L61"/>
    </row>
    <row r="62" spans="1:12" ht="22.5" customHeight="1">
      <c r="A62"/>
      <c r="B62"/>
      <c r="C62"/>
      <c r="D62"/>
      <c r="E62"/>
      <c r="F62"/>
      <c r="G62"/>
      <c r="H62" s="243"/>
      <c r="I62"/>
      <c r="J62"/>
      <c r="K62"/>
      <c r="L62"/>
    </row>
    <row r="63" spans="1:12" ht="22.5" customHeight="1">
      <c r="A63"/>
      <c r="B63"/>
      <c r="C63"/>
      <c r="D63"/>
      <c r="E63"/>
      <c r="F63"/>
      <c r="G63"/>
      <c r="H63" s="243"/>
      <c r="I63"/>
      <c r="J63"/>
      <c r="K63"/>
      <c r="L63"/>
    </row>
    <row r="64" spans="1:12" ht="22.5" customHeight="1">
      <c r="A64"/>
      <c r="B64"/>
      <c r="C64"/>
      <c r="D64"/>
      <c r="E64"/>
      <c r="F64"/>
      <c r="G64"/>
      <c r="H64" s="243"/>
      <c r="I64"/>
      <c r="J64"/>
      <c r="K64"/>
      <c r="L64"/>
    </row>
    <row r="65" spans="1:12" ht="22.5" customHeight="1">
      <c r="A65"/>
      <c r="B65"/>
      <c r="C65"/>
      <c r="D65"/>
      <c r="E65"/>
      <c r="F65"/>
      <c r="G65"/>
      <c r="H65" s="243"/>
      <c r="I65"/>
      <c r="J65"/>
      <c r="K65"/>
      <c r="L65"/>
    </row>
    <row r="66" spans="1:12" ht="22.5" customHeight="1">
      <c r="A66"/>
      <c r="B66"/>
      <c r="C66"/>
      <c r="D66"/>
      <c r="E66"/>
      <c r="F66"/>
      <c r="G66"/>
      <c r="H66" s="243"/>
      <c r="I66"/>
      <c r="J66"/>
      <c r="K66"/>
      <c r="L66"/>
    </row>
    <row r="67" spans="1:12" ht="22.5" customHeight="1">
      <c r="A67"/>
      <c r="B67"/>
      <c r="C67"/>
      <c r="D67"/>
      <c r="E67"/>
      <c r="F67"/>
      <c r="G67"/>
      <c r="H67" s="243"/>
      <c r="I67"/>
      <c r="J67"/>
      <c r="K67"/>
      <c r="L67"/>
    </row>
    <row r="68" spans="1:12" ht="22.5" customHeight="1">
      <c r="A68"/>
      <c r="B68"/>
      <c r="C68"/>
      <c r="D68"/>
      <c r="E68"/>
      <c r="F68"/>
      <c r="G68"/>
      <c r="H68" s="243"/>
      <c r="I68"/>
      <c r="J68"/>
      <c r="K68"/>
      <c r="L68"/>
    </row>
    <row r="69" spans="1:12" ht="22.5" customHeight="1">
      <c r="A69"/>
      <c r="B69"/>
      <c r="C69"/>
      <c r="D69"/>
      <c r="E69"/>
      <c r="F69"/>
      <c r="G69"/>
      <c r="H69" s="243"/>
      <c r="I69"/>
      <c r="J69"/>
      <c r="K69"/>
      <c r="L69"/>
    </row>
    <row r="70" spans="1:12" ht="22.5" customHeight="1">
      <c r="A70"/>
      <c r="B70"/>
      <c r="C70"/>
      <c r="D70"/>
      <c r="E70"/>
      <c r="F70"/>
      <c r="G70"/>
      <c r="H70" s="243"/>
      <c r="I70"/>
      <c r="J70"/>
      <c r="K70"/>
      <c r="L70"/>
    </row>
    <row r="71" spans="1:12" ht="22.5" customHeight="1">
      <c r="A71"/>
      <c r="B71"/>
      <c r="C71"/>
      <c r="D71"/>
      <c r="E71"/>
      <c r="F71"/>
      <c r="G71"/>
      <c r="H71" s="243"/>
      <c r="I71"/>
      <c r="J71"/>
      <c r="K71"/>
      <c r="L71"/>
    </row>
    <row r="72" spans="1:12" ht="22.5" customHeight="1">
      <c r="A72"/>
      <c r="B72"/>
      <c r="C72"/>
      <c r="D72"/>
      <c r="E72"/>
      <c r="F72"/>
      <c r="G72"/>
      <c r="H72" s="243"/>
      <c r="I72"/>
      <c r="J72"/>
      <c r="K72"/>
      <c r="L72"/>
    </row>
    <row r="73" spans="1:12" ht="22.5" customHeight="1">
      <c r="A73"/>
      <c r="B73"/>
      <c r="C73"/>
      <c r="D73"/>
      <c r="E73"/>
      <c r="F73"/>
      <c r="G73"/>
      <c r="H73" s="243"/>
      <c r="I73"/>
      <c r="J73"/>
      <c r="K73"/>
      <c r="L73"/>
    </row>
    <row r="74" spans="1:12" ht="22.5" customHeight="1">
      <c r="A74"/>
      <c r="B74"/>
      <c r="C74"/>
      <c r="D74"/>
      <c r="E74"/>
      <c r="F74"/>
      <c r="G74"/>
      <c r="H74" s="243"/>
      <c r="I74"/>
      <c r="J74"/>
      <c r="K74"/>
      <c r="L74"/>
    </row>
    <row r="75" spans="1:12" ht="22.5" customHeight="1">
      <c r="A75"/>
      <c r="B75"/>
      <c r="C75"/>
      <c r="D75"/>
      <c r="E75"/>
      <c r="F75"/>
      <c r="G75"/>
      <c r="H75" s="243"/>
      <c r="I75"/>
      <c r="J75"/>
      <c r="K75"/>
      <c r="L75"/>
    </row>
    <row r="76" spans="1:12" ht="22.5" customHeight="1">
      <c r="A76"/>
      <c r="B76"/>
      <c r="C76"/>
      <c r="D76"/>
      <c r="E76"/>
      <c r="F76"/>
      <c r="G76"/>
      <c r="H76" s="243"/>
      <c r="I76"/>
      <c r="J76"/>
      <c r="K76"/>
      <c r="L76"/>
    </row>
    <row r="77" spans="1:12" ht="22.5" customHeight="1">
      <c r="A77"/>
      <c r="B77"/>
      <c r="C77"/>
      <c r="D77"/>
      <c r="E77"/>
      <c r="F77"/>
      <c r="G77"/>
      <c r="H77" s="243"/>
      <c r="I77"/>
      <c r="J77"/>
      <c r="K77"/>
      <c r="L77"/>
    </row>
    <row r="78" spans="1:12" ht="22.5" customHeight="1">
      <c r="A78"/>
      <c r="B78"/>
      <c r="C78"/>
      <c r="D78"/>
      <c r="E78"/>
      <c r="F78"/>
      <c r="G78"/>
      <c r="H78" s="243"/>
      <c r="I78"/>
      <c r="J78"/>
      <c r="K78"/>
      <c r="L78"/>
    </row>
    <row r="79" spans="1:12" ht="22.5" customHeight="1">
      <c r="A79"/>
      <c r="B79"/>
      <c r="C79"/>
      <c r="D79"/>
      <c r="E79"/>
      <c r="F79"/>
      <c r="G79"/>
      <c r="H79" s="243"/>
      <c r="I79"/>
      <c r="J79"/>
      <c r="K79"/>
      <c r="L79"/>
    </row>
    <row r="80" spans="1:12" ht="22.5" customHeight="1">
      <c r="A80"/>
      <c r="B80"/>
      <c r="C80"/>
      <c r="D80"/>
      <c r="E80"/>
      <c r="F80"/>
      <c r="G80"/>
      <c r="H80" s="243"/>
      <c r="I80"/>
      <c r="J80"/>
      <c r="K80"/>
      <c r="L80"/>
    </row>
    <row r="81" spans="1:12" ht="22.5" customHeight="1">
      <c r="A81"/>
      <c r="B81"/>
      <c r="C81"/>
      <c r="D81"/>
      <c r="E81"/>
      <c r="F81"/>
      <c r="G81"/>
      <c r="H81" s="243"/>
      <c r="I81"/>
      <c r="J81"/>
      <c r="K81"/>
      <c r="L81"/>
    </row>
    <row r="82" spans="1:12" ht="22.5" customHeight="1">
      <c r="A82"/>
      <c r="B82"/>
      <c r="C82"/>
      <c r="D82"/>
      <c r="E82"/>
      <c r="F82"/>
      <c r="G82"/>
      <c r="H82" s="243"/>
      <c r="I82"/>
      <c r="J82"/>
      <c r="K82"/>
      <c r="L82"/>
    </row>
    <row r="83" spans="1:12" ht="22.5" customHeight="1">
      <c r="A83"/>
      <c r="B83"/>
      <c r="C83"/>
      <c r="D83"/>
      <c r="E83"/>
      <c r="F83"/>
      <c r="G83"/>
      <c r="H83" s="243"/>
      <c r="I83"/>
      <c r="J83"/>
      <c r="K83"/>
      <c r="L83"/>
    </row>
    <row r="84" spans="1:12" ht="22.5" customHeight="1">
      <c r="A84"/>
      <c r="B84"/>
      <c r="C84"/>
      <c r="D84"/>
      <c r="E84"/>
      <c r="F84"/>
      <c r="G84"/>
      <c r="H84" s="243"/>
      <c r="I84"/>
      <c r="J84"/>
      <c r="K84"/>
      <c r="L84"/>
    </row>
    <row r="85" spans="1:12" ht="22.5" customHeight="1">
      <c r="A85"/>
      <c r="B85"/>
      <c r="C85"/>
      <c r="D85"/>
      <c r="E85"/>
      <c r="F85"/>
      <c r="G85"/>
      <c r="H85" s="243"/>
      <c r="I85"/>
      <c r="J85"/>
      <c r="K85"/>
      <c r="L85"/>
    </row>
    <row r="86" spans="1:12" ht="22.5" customHeight="1">
      <c r="A86" s="29"/>
      <c r="B86" s="10"/>
      <c r="C86" s="11"/>
      <c r="D86"/>
      <c r="E86"/>
      <c r="F86"/>
      <c r="G86"/>
      <c r="H86" s="243"/>
      <c r="I86"/>
      <c r="J86"/>
      <c r="K86"/>
      <c r="L86"/>
    </row>
    <row r="87" spans="1:12" ht="22.5" customHeight="1">
      <c r="A87"/>
      <c r="B87"/>
      <c r="C87"/>
      <c r="D87"/>
      <c r="E87"/>
      <c r="F87"/>
      <c r="G87"/>
      <c r="H87" s="243"/>
      <c r="I87"/>
      <c r="J87"/>
      <c r="K87"/>
      <c r="L87"/>
    </row>
    <row r="88" spans="1:12" ht="22.5" customHeight="1">
      <c r="A88"/>
      <c r="B88"/>
      <c r="C88"/>
      <c r="D88"/>
      <c r="E88"/>
      <c r="F88"/>
      <c r="G88"/>
      <c r="H88" s="243"/>
      <c r="I88"/>
      <c r="J88"/>
      <c r="K88"/>
      <c r="L88"/>
    </row>
    <row r="89" spans="1:12" ht="22.5" customHeight="1">
      <c r="A89"/>
      <c r="B89"/>
      <c r="C89"/>
      <c r="D89"/>
      <c r="E89"/>
      <c r="F89"/>
      <c r="G89"/>
      <c r="H89" s="243"/>
      <c r="I89"/>
      <c r="J89"/>
      <c r="K89"/>
      <c r="L89"/>
    </row>
    <row r="90" spans="1:12" ht="22.5" customHeight="1">
      <c r="A90"/>
      <c r="B90"/>
      <c r="C90"/>
      <c r="D90"/>
      <c r="E90"/>
      <c r="F90"/>
      <c r="G90"/>
      <c r="H90" s="243"/>
      <c r="I90"/>
      <c r="J90"/>
      <c r="K90"/>
      <c r="L90"/>
    </row>
    <row r="91" spans="1:12" ht="22.5" customHeight="1">
      <c r="A91"/>
      <c r="B91"/>
      <c r="C91"/>
      <c r="D91"/>
      <c r="E91"/>
      <c r="F91"/>
      <c r="G91"/>
      <c r="H91" s="243"/>
      <c r="I91"/>
      <c r="J91"/>
      <c r="K91"/>
      <c r="L91"/>
    </row>
    <row r="92" spans="1:12" ht="22.5" customHeight="1">
      <c r="A92"/>
      <c r="B92"/>
      <c r="C92"/>
      <c r="D92"/>
      <c r="E92"/>
      <c r="F92"/>
      <c r="G92"/>
      <c r="H92" s="243"/>
      <c r="I92"/>
      <c r="J92"/>
      <c r="K92"/>
      <c r="L92"/>
    </row>
    <row r="93" spans="1:12" ht="22.5" customHeight="1">
      <c r="A93"/>
      <c r="B93"/>
      <c r="C93"/>
      <c r="D93"/>
      <c r="E93"/>
      <c r="F93"/>
      <c r="G93"/>
      <c r="H93" s="243"/>
      <c r="I93"/>
      <c r="J93"/>
      <c r="K93"/>
      <c r="L93"/>
    </row>
    <row r="94" spans="1:12" ht="22.5" customHeight="1">
      <c r="A94"/>
      <c r="B94"/>
      <c r="C94"/>
      <c r="D94"/>
      <c r="E94"/>
      <c r="F94"/>
      <c r="G94"/>
      <c r="H94" s="243"/>
      <c r="I94"/>
      <c r="J94"/>
      <c r="K94"/>
      <c r="L94"/>
    </row>
    <row r="95" spans="1:12" ht="22.5" customHeight="1">
      <c r="A95"/>
      <c r="B95"/>
      <c r="C95"/>
      <c r="D95"/>
      <c r="E95"/>
      <c r="F95"/>
      <c r="G95"/>
      <c r="H95" s="243"/>
      <c r="I95"/>
      <c r="J95"/>
      <c r="K95"/>
      <c r="L95"/>
    </row>
    <row r="96" spans="1:12" ht="22.5" customHeight="1">
      <c r="A96"/>
      <c r="B96"/>
      <c r="C96"/>
      <c r="D96"/>
      <c r="E96"/>
      <c r="F96"/>
      <c r="G96"/>
      <c r="H96" s="243"/>
      <c r="I96"/>
      <c r="J96"/>
      <c r="K96"/>
      <c r="L96"/>
    </row>
    <row r="97" spans="1:12" ht="22.5" customHeight="1">
      <c r="A97"/>
      <c r="B97"/>
      <c r="C97"/>
      <c r="D97"/>
      <c r="E97"/>
      <c r="F97"/>
      <c r="G97"/>
      <c r="H97" s="243"/>
      <c r="I97"/>
      <c r="J97"/>
      <c r="K97"/>
      <c r="L97"/>
    </row>
    <row r="98" spans="1:12" ht="22.5" customHeight="1">
      <c r="A98"/>
      <c r="B98"/>
      <c r="C98"/>
      <c r="D98"/>
      <c r="E98"/>
      <c r="F98"/>
      <c r="G98"/>
      <c r="H98" s="243"/>
      <c r="I98"/>
      <c r="J98"/>
      <c r="K98"/>
      <c r="L98"/>
    </row>
    <row r="99" spans="1:12" ht="22.5" customHeight="1">
      <c r="A99"/>
      <c r="B99"/>
      <c r="C99"/>
      <c r="D99"/>
      <c r="E99"/>
      <c r="F99"/>
      <c r="G99"/>
      <c r="H99" s="243"/>
      <c r="I99"/>
      <c r="J99"/>
      <c r="K99"/>
      <c r="L99"/>
    </row>
    <row r="100" spans="1:12" ht="22.5" customHeight="1">
      <c r="A100"/>
      <c r="B100"/>
      <c r="C100"/>
      <c r="D100"/>
      <c r="E100"/>
      <c r="F100"/>
      <c r="G100"/>
      <c r="H100" s="243"/>
      <c r="I100"/>
      <c r="J100"/>
      <c r="K100"/>
      <c r="L100"/>
    </row>
    <row r="101" spans="1:12" ht="22.5" customHeight="1">
      <c r="A101"/>
      <c r="B101"/>
      <c r="C101"/>
      <c r="D101"/>
      <c r="E101"/>
      <c r="F101"/>
      <c r="G101"/>
      <c r="H101" s="243"/>
      <c r="I101"/>
      <c r="J101"/>
      <c r="K101"/>
      <c r="L101"/>
    </row>
    <row r="102" spans="1:12" ht="22.5" customHeight="1">
      <c r="A102"/>
      <c r="B102"/>
      <c r="C102"/>
      <c r="D102"/>
      <c r="E102"/>
      <c r="F102"/>
      <c r="G102"/>
      <c r="H102" s="243"/>
      <c r="I102"/>
      <c r="J102"/>
      <c r="K102"/>
      <c r="L102"/>
    </row>
    <row r="103" spans="1:12" ht="22.5" customHeight="1">
      <c r="A103"/>
      <c r="B103"/>
      <c r="C103"/>
      <c r="D103"/>
      <c r="E103"/>
      <c r="F103"/>
      <c r="G103"/>
      <c r="H103" s="243"/>
      <c r="I103"/>
      <c r="J103"/>
      <c r="K103"/>
      <c r="L103"/>
    </row>
    <row r="104" spans="1:12" ht="22.5" customHeight="1">
      <c r="A104"/>
      <c r="B104"/>
      <c r="C104"/>
      <c r="D104"/>
      <c r="E104"/>
      <c r="F104"/>
      <c r="G104"/>
      <c r="H104" s="243"/>
      <c r="I104"/>
      <c r="J104"/>
      <c r="K104"/>
      <c r="L104"/>
    </row>
    <row r="105" spans="1:12" ht="22.5" customHeight="1">
      <c r="A105"/>
      <c r="B105"/>
      <c r="C105"/>
      <c r="D105"/>
      <c r="E105"/>
      <c r="F105"/>
      <c r="G105"/>
      <c r="H105" s="243"/>
      <c r="I105"/>
      <c r="J105"/>
      <c r="K105"/>
      <c r="L105"/>
    </row>
    <row r="106" spans="1:12" ht="22.5" customHeight="1">
      <c r="A106" s="29"/>
      <c r="B106" s="10"/>
      <c r="C106" s="11"/>
      <c r="D106"/>
      <c r="E106"/>
      <c r="F106"/>
      <c r="G106"/>
      <c r="H106" s="243"/>
      <c r="I106"/>
      <c r="J106"/>
      <c r="K106"/>
      <c r="L106"/>
    </row>
    <row r="107" spans="1:12" ht="22.5" customHeight="1">
      <c r="A107"/>
      <c r="B107"/>
      <c r="C107"/>
      <c r="D107"/>
      <c r="E107"/>
      <c r="F107"/>
      <c r="G107"/>
      <c r="H107" s="243"/>
      <c r="I107"/>
      <c r="J107"/>
      <c r="K107"/>
      <c r="L107"/>
    </row>
    <row r="108" spans="1:12" ht="22.5" customHeight="1">
      <c r="A108"/>
      <c r="B108"/>
      <c r="C108"/>
      <c r="D108"/>
      <c r="E108"/>
      <c r="F108"/>
      <c r="G108"/>
      <c r="H108" s="243"/>
      <c r="I108"/>
      <c r="J108"/>
      <c r="K108"/>
      <c r="L108"/>
    </row>
    <row r="109" spans="1:12" ht="22.5" customHeight="1">
      <c r="A109"/>
      <c r="B109"/>
      <c r="C109"/>
      <c r="D109"/>
      <c r="E109"/>
      <c r="F109"/>
      <c r="G109"/>
      <c r="H109" s="243"/>
      <c r="I109"/>
      <c r="J109"/>
      <c r="K109"/>
      <c r="L109"/>
    </row>
    <row r="110" spans="1:12" ht="22.5" customHeight="1">
      <c r="A110"/>
      <c r="B110"/>
      <c r="C110"/>
      <c r="D110"/>
      <c r="E110"/>
      <c r="F110"/>
      <c r="G110"/>
      <c r="H110" s="243"/>
      <c r="I110"/>
      <c r="J110"/>
      <c r="K110"/>
      <c r="L110"/>
    </row>
    <row r="111" spans="1:12" ht="22.5" customHeight="1">
      <c r="A111"/>
      <c r="B111"/>
      <c r="C111"/>
      <c r="D111"/>
      <c r="E111"/>
      <c r="F111"/>
      <c r="G111"/>
      <c r="H111" s="243"/>
      <c r="I111"/>
      <c r="J111"/>
      <c r="K111"/>
      <c r="L111"/>
    </row>
    <row r="112" spans="1:12" ht="22.5" customHeight="1">
      <c r="A112"/>
      <c r="B112"/>
      <c r="C112"/>
      <c r="D112"/>
      <c r="E112"/>
      <c r="F112"/>
      <c r="G112"/>
      <c r="H112" s="243"/>
      <c r="I112"/>
      <c r="J112"/>
      <c r="K112"/>
      <c r="L112"/>
    </row>
    <row r="113" spans="1:12" ht="22.5" customHeight="1">
      <c r="A113"/>
      <c r="B113"/>
      <c r="C113"/>
      <c r="D113"/>
      <c r="E113"/>
      <c r="F113"/>
      <c r="G113"/>
      <c r="H113" s="243"/>
      <c r="I113"/>
      <c r="J113"/>
      <c r="K113"/>
      <c r="L113"/>
    </row>
    <row r="114" spans="1:12" ht="22.5" customHeight="1">
      <c r="A114"/>
      <c r="B114"/>
      <c r="C114"/>
      <c r="D114"/>
      <c r="E114"/>
      <c r="F114"/>
      <c r="G114"/>
      <c r="H114" s="243"/>
      <c r="I114"/>
      <c r="J114"/>
      <c r="K114"/>
      <c r="L114"/>
    </row>
    <row r="115" spans="1:12" ht="22.5" customHeight="1">
      <c r="A115"/>
      <c r="B115"/>
      <c r="C115"/>
      <c r="D115"/>
      <c r="E115"/>
      <c r="F115"/>
      <c r="G115"/>
      <c r="H115" s="243"/>
      <c r="I115"/>
      <c r="J115"/>
      <c r="K115"/>
      <c r="L115"/>
    </row>
    <row r="116" spans="1:12" ht="22.5" customHeight="1">
      <c r="A116"/>
      <c r="B116"/>
      <c r="C116"/>
      <c r="D116"/>
      <c r="E116"/>
      <c r="F116"/>
      <c r="G116"/>
      <c r="H116" s="243"/>
      <c r="I116"/>
      <c r="J116"/>
      <c r="K116"/>
      <c r="L116"/>
    </row>
    <row r="117" spans="1:12" ht="22.5" customHeight="1">
      <c r="A117"/>
      <c r="B117"/>
      <c r="C117"/>
      <c r="D117"/>
      <c r="E117"/>
      <c r="F117"/>
      <c r="G117"/>
      <c r="H117" s="243"/>
      <c r="I117"/>
      <c r="J117"/>
      <c r="K117"/>
      <c r="L117"/>
    </row>
    <row r="118" spans="1:12" ht="22.5" customHeight="1">
      <c r="A118"/>
      <c r="B118"/>
      <c r="C118"/>
      <c r="D118"/>
      <c r="E118"/>
      <c r="F118"/>
      <c r="G118"/>
      <c r="H118" s="243"/>
      <c r="I118"/>
      <c r="J118"/>
      <c r="K118"/>
      <c r="L118"/>
    </row>
    <row r="119" spans="1:12" ht="22.5" customHeight="1">
      <c r="A119"/>
      <c r="B119"/>
      <c r="C119"/>
      <c r="D119"/>
      <c r="E119"/>
      <c r="F119"/>
      <c r="G119"/>
      <c r="H119" s="243"/>
      <c r="I119"/>
      <c r="J119"/>
      <c r="K119"/>
      <c r="L119"/>
    </row>
    <row r="120" spans="1:12" ht="22.5" customHeight="1">
      <c r="A120"/>
      <c r="B120"/>
      <c r="C120"/>
      <c r="D120"/>
      <c r="E120"/>
      <c r="F120"/>
      <c r="G120"/>
      <c r="H120" s="243"/>
      <c r="I120"/>
      <c r="J120"/>
      <c r="K120"/>
      <c r="L120"/>
    </row>
    <row r="121" spans="1:12" ht="22.5" customHeight="1">
      <c r="A121"/>
      <c r="B121"/>
      <c r="C121"/>
      <c r="D121"/>
      <c r="E121"/>
      <c r="F121"/>
      <c r="G121"/>
      <c r="H121" s="243"/>
      <c r="I121"/>
      <c r="J121"/>
      <c r="K121"/>
      <c r="L121"/>
    </row>
    <row r="122" spans="1:12" ht="22.5" customHeight="1">
      <c r="A122"/>
      <c r="B122"/>
      <c r="C122"/>
      <c r="D122"/>
      <c r="E122"/>
      <c r="F122"/>
      <c r="G122"/>
      <c r="H122" s="243"/>
      <c r="I122"/>
      <c r="J122"/>
      <c r="K122"/>
      <c r="L122"/>
    </row>
    <row r="123" spans="1:12" ht="22.5" customHeight="1">
      <c r="A123"/>
      <c r="B123"/>
      <c r="C123"/>
      <c r="D123"/>
      <c r="E123"/>
      <c r="F123"/>
      <c r="G123"/>
      <c r="H123" s="243"/>
      <c r="I123"/>
      <c r="J123"/>
      <c r="K123"/>
      <c r="L123"/>
    </row>
    <row r="124" spans="1:12" ht="22.5" customHeight="1">
      <c r="A124"/>
      <c r="B124"/>
      <c r="C124"/>
      <c r="D124"/>
      <c r="E124"/>
      <c r="F124"/>
      <c r="G124"/>
      <c r="H124" s="243"/>
      <c r="I124"/>
      <c r="J124"/>
      <c r="K124"/>
      <c r="L124"/>
    </row>
    <row r="125" spans="1:12" ht="22.5" customHeight="1">
      <c r="A125"/>
      <c r="B125"/>
      <c r="C125"/>
      <c r="D125"/>
      <c r="E125"/>
      <c r="F125"/>
      <c r="G125"/>
      <c r="H125" s="243"/>
      <c r="I125"/>
      <c r="J125"/>
      <c r="K125"/>
      <c r="L125"/>
    </row>
    <row r="126" spans="1:12" ht="22.5" customHeight="1">
      <c r="A126"/>
      <c r="B126"/>
      <c r="C126"/>
      <c r="D126"/>
      <c r="E126"/>
      <c r="F126"/>
      <c r="G126"/>
      <c r="H126" s="243"/>
      <c r="I126"/>
      <c r="J126"/>
      <c r="K126"/>
      <c r="L126"/>
    </row>
    <row r="127" spans="1:12" ht="22.5" customHeight="1">
      <c r="A127"/>
      <c r="B127"/>
      <c r="C127"/>
      <c r="D127"/>
      <c r="E127"/>
      <c r="F127"/>
      <c r="G127"/>
      <c r="H127" s="243"/>
      <c r="I127"/>
      <c r="J127"/>
      <c r="K127"/>
      <c r="L127"/>
    </row>
    <row r="128" spans="1:12" ht="22.5" customHeight="1">
      <c r="A128"/>
      <c r="B128"/>
      <c r="C128"/>
      <c r="D128"/>
      <c r="E128"/>
      <c r="F128"/>
      <c r="G128"/>
      <c r="H128" s="243"/>
      <c r="I128"/>
      <c r="J128"/>
      <c r="K128"/>
      <c r="L128"/>
    </row>
    <row r="129" spans="1:12" ht="22.5" customHeight="1">
      <c r="A129"/>
      <c r="B129"/>
      <c r="C129"/>
      <c r="D129"/>
      <c r="E129"/>
      <c r="F129"/>
      <c r="G129"/>
      <c r="H129" s="243"/>
      <c r="I129"/>
      <c r="J129"/>
      <c r="K129"/>
      <c r="L129"/>
    </row>
    <row r="130" spans="1:12" ht="22.5" customHeight="1">
      <c r="A130"/>
      <c r="B130"/>
      <c r="C130"/>
      <c r="D130"/>
      <c r="E130"/>
      <c r="F130"/>
      <c r="G130"/>
      <c r="H130" s="243"/>
      <c r="I130"/>
      <c r="J130"/>
      <c r="K130"/>
      <c r="L130"/>
    </row>
    <row r="131" spans="1:12" ht="22.5" customHeight="1">
      <c r="A131"/>
      <c r="B131"/>
      <c r="C131"/>
      <c r="D131"/>
      <c r="E131"/>
      <c r="F131"/>
      <c r="G131"/>
      <c r="H131" s="243"/>
      <c r="I131"/>
      <c r="J131"/>
      <c r="K131"/>
      <c r="L131"/>
    </row>
    <row r="132" spans="1:12" ht="22.5" customHeight="1">
      <c r="A132"/>
      <c r="B132"/>
      <c r="C132"/>
      <c r="D132"/>
      <c r="E132"/>
      <c r="F132"/>
      <c r="G132"/>
      <c r="H132" s="243"/>
      <c r="I132"/>
      <c r="J132"/>
      <c r="K132"/>
      <c r="L132"/>
    </row>
    <row r="133" spans="1:12" ht="22.5" customHeight="1">
      <c r="A133"/>
      <c r="B133"/>
      <c r="C133"/>
      <c r="D133"/>
      <c r="E133"/>
      <c r="F133"/>
      <c r="G133"/>
      <c r="H133" s="243"/>
      <c r="I133"/>
      <c r="J133"/>
      <c r="K133"/>
      <c r="L133"/>
    </row>
    <row r="134" spans="1:12" ht="22.5" customHeight="1">
      <c r="A134" s="29"/>
      <c r="B134" s="10"/>
      <c r="C134" s="11"/>
      <c r="D134"/>
      <c r="E134"/>
      <c r="F134"/>
      <c r="G134"/>
      <c r="H134" s="243"/>
      <c r="I134"/>
      <c r="J134"/>
      <c r="K134"/>
      <c r="L134"/>
    </row>
    <row r="135" spans="1:12" ht="22.5" customHeight="1">
      <c r="A135"/>
      <c r="B135"/>
      <c r="C135"/>
      <c r="D135"/>
      <c r="E135"/>
      <c r="F135"/>
      <c r="G135"/>
      <c r="H135" s="243"/>
      <c r="I135"/>
      <c r="J135"/>
      <c r="K135"/>
      <c r="L135"/>
    </row>
    <row r="136" spans="1:12" ht="22.5" customHeight="1">
      <c r="A136"/>
      <c r="B136"/>
      <c r="C136"/>
      <c r="D136"/>
      <c r="E136"/>
      <c r="F136"/>
      <c r="G136"/>
      <c r="H136" s="243"/>
      <c r="I136"/>
      <c r="J136"/>
      <c r="K136"/>
      <c r="L136"/>
    </row>
    <row r="137" spans="1:12" ht="22.5" customHeight="1">
      <c r="A137"/>
      <c r="B137"/>
      <c r="C137"/>
      <c r="D137"/>
      <c r="E137"/>
      <c r="F137"/>
      <c r="G137"/>
      <c r="H137" s="243"/>
      <c r="I137"/>
      <c r="J137"/>
      <c r="K137"/>
      <c r="L137"/>
    </row>
    <row r="138" spans="1:12" ht="22.5" customHeight="1">
      <c r="A138"/>
      <c r="B138"/>
      <c r="C138"/>
      <c r="D138"/>
      <c r="E138"/>
      <c r="F138"/>
      <c r="G138"/>
      <c r="H138" s="243"/>
      <c r="I138"/>
      <c r="J138"/>
      <c r="K138"/>
      <c r="L138"/>
    </row>
    <row r="139" spans="1:12" ht="22.5" customHeight="1">
      <c r="A139"/>
      <c r="B139"/>
      <c r="C139"/>
      <c r="D139"/>
      <c r="E139"/>
      <c r="F139"/>
      <c r="G139"/>
      <c r="H139" s="243"/>
      <c r="I139"/>
      <c r="J139"/>
      <c r="K139"/>
      <c r="L139"/>
    </row>
    <row r="140" spans="1:12" ht="22.5" customHeight="1">
      <c r="A140"/>
      <c r="B140"/>
      <c r="C140"/>
      <c r="D140"/>
      <c r="E140"/>
      <c r="F140"/>
      <c r="G140"/>
      <c r="H140" s="243"/>
      <c r="I140"/>
      <c r="J140"/>
      <c r="K140"/>
      <c r="L140"/>
    </row>
    <row r="141" spans="1:12" s="92" customFormat="1" ht="22.5" customHeight="1">
      <c r="H141" s="244"/>
    </row>
    <row r="142" spans="1:12" s="92" customFormat="1" ht="22.5" customHeight="1">
      <c r="H142" s="244"/>
    </row>
    <row r="143" spans="1:12" ht="22.5" customHeight="1">
      <c r="A143"/>
      <c r="B143"/>
      <c r="C143"/>
      <c r="D143"/>
      <c r="E143"/>
      <c r="F143"/>
      <c r="G143"/>
      <c r="H143" s="243"/>
      <c r="I143"/>
      <c r="J143"/>
      <c r="K143"/>
      <c r="L143"/>
    </row>
    <row r="144" spans="1:12" s="92" customFormat="1" ht="22.5" customHeight="1">
      <c r="H144" s="244"/>
    </row>
    <row r="145" spans="1:12" s="233" customFormat="1" ht="22.5" customHeight="1">
      <c r="H145" s="245"/>
    </row>
    <row r="146" spans="1:12" ht="22.5" customHeight="1">
      <c r="A146" s="29"/>
      <c r="B146" s="10"/>
      <c r="C146" s="11"/>
      <c r="D146"/>
      <c r="E146"/>
      <c r="F146"/>
      <c r="G146"/>
      <c r="H146" s="243"/>
      <c r="I146"/>
      <c r="J146"/>
      <c r="K146"/>
      <c r="L146"/>
    </row>
    <row r="147" spans="1:12" ht="22.5" customHeight="1">
      <c r="A147"/>
      <c r="B147"/>
      <c r="C147"/>
      <c r="D147"/>
      <c r="E147"/>
      <c r="F147"/>
      <c r="G147"/>
      <c r="H147" s="243"/>
      <c r="I147"/>
      <c r="J147"/>
      <c r="K147"/>
      <c r="L147"/>
    </row>
    <row r="148" spans="1:12" ht="22.5" customHeight="1">
      <c r="A148"/>
      <c r="B148"/>
      <c r="C148"/>
      <c r="D148"/>
      <c r="E148"/>
      <c r="F148"/>
      <c r="G148"/>
      <c r="H148" s="243"/>
      <c r="I148"/>
      <c r="J148"/>
      <c r="K148"/>
      <c r="L148"/>
    </row>
    <row r="149" spans="1:12" ht="22.5" customHeight="1">
      <c r="A149"/>
      <c r="B149"/>
      <c r="C149"/>
      <c r="D149"/>
      <c r="E149"/>
      <c r="F149"/>
      <c r="G149"/>
      <c r="H149" s="243"/>
      <c r="I149"/>
      <c r="J149"/>
      <c r="K149"/>
      <c r="L149"/>
    </row>
    <row r="150" spans="1:12" ht="22.5" customHeight="1">
      <c r="A150"/>
      <c r="B150"/>
      <c r="C150"/>
      <c r="D150"/>
      <c r="E150"/>
      <c r="F150"/>
      <c r="G150"/>
      <c r="H150" s="243"/>
      <c r="I150"/>
      <c r="J150"/>
      <c r="K150"/>
      <c r="L150"/>
    </row>
    <row r="151" spans="1:12" ht="22.5" customHeight="1">
      <c r="A151"/>
      <c r="B151"/>
      <c r="C151"/>
      <c r="D151"/>
      <c r="E151"/>
      <c r="F151"/>
      <c r="G151"/>
      <c r="H151" s="243"/>
      <c r="I151"/>
      <c r="J151"/>
      <c r="K151"/>
      <c r="L151"/>
    </row>
    <row r="152" spans="1:12" ht="22.5" customHeight="1">
      <c r="A152"/>
      <c r="B152"/>
      <c r="C152"/>
      <c r="D152"/>
      <c r="E152"/>
      <c r="F152"/>
      <c r="G152"/>
      <c r="H152" s="243"/>
      <c r="I152"/>
      <c r="J152"/>
      <c r="K152"/>
      <c r="L152"/>
    </row>
    <row r="153" spans="1:12" ht="22.5" customHeight="1">
      <c r="A153"/>
      <c r="B153"/>
      <c r="C153"/>
      <c r="D153"/>
      <c r="E153"/>
      <c r="F153"/>
      <c r="G153"/>
      <c r="H153" s="243"/>
      <c r="I153"/>
      <c r="J153"/>
      <c r="K153"/>
      <c r="L153"/>
    </row>
    <row r="154" spans="1:12" ht="22.5" customHeight="1">
      <c r="A154"/>
      <c r="B154"/>
      <c r="C154"/>
      <c r="D154"/>
      <c r="E154"/>
      <c r="F154"/>
      <c r="G154"/>
      <c r="H154" s="243"/>
      <c r="I154"/>
      <c r="J154"/>
      <c r="K154"/>
      <c r="L154"/>
    </row>
    <row r="155" spans="1:12" ht="22.5" customHeight="1">
      <c r="A155"/>
      <c r="B155"/>
      <c r="C155"/>
      <c r="D155"/>
      <c r="E155"/>
      <c r="F155"/>
      <c r="G155"/>
      <c r="H155" s="243"/>
      <c r="I155"/>
      <c r="J155"/>
      <c r="K155"/>
      <c r="L155"/>
    </row>
    <row r="156" spans="1:12" ht="22.5" customHeight="1">
      <c r="A156"/>
      <c r="B156"/>
      <c r="C156"/>
      <c r="D156"/>
      <c r="E156"/>
      <c r="F156"/>
      <c r="G156"/>
      <c r="H156" s="243"/>
      <c r="I156"/>
      <c r="J156"/>
      <c r="K156"/>
      <c r="L156"/>
    </row>
    <row r="157" spans="1:12" ht="22.5" customHeight="1">
      <c r="A157"/>
      <c r="B157"/>
      <c r="C157"/>
      <c r="D157"/>
      <c r="E157"/>
      <c r="F157"/>
      <c r="G157"/>
      <c r="H157" s="243"/>
      <c r="I157"/>
      <c r="J157"/>
      <c r="K157"/>
      <c r="L157"/>
    </row>
    <row r="158" spans="1:12" ht="22.5" customHeight="1">
      <c r="A158" s="29"/>
      <c r="B158" s="10"/>
      <c r="C158" s="11"/>
      <c r="D158"/>
      <c r="E158"/>
      <c r="F158"/>
      <c r="G158"/>
      <c r="H158" s="243"/>
      <c r="I158"/>
      <c r="J158"/>
      <c r="K158"/>
      <c r="L158"/>
    </row>
    <row r="159" spans="1:12" ht="22.5" customHeight="1">
      <c r="A159"/>
      <c r="B159"/>
      <c r="C159"/>
      <c r="D159"/>
      <c r="E159"/>
      <c r="F159"/>
      <c r="G159"/>
      <c r="H159" s="243"/>
      <c r="I159"/>
      <c r="J159"/>
      <c r="K159"/>
      <c r="L159"/>
    </row>
    <row r="160" spans="1:12" ht="22.5" customHeight="1">
      <c r="A160"/>
      <c r="B160"/>
      <c r="C160"/>
      <c r="D160"/>
      <c r="E160"/>
      <c r="F160"/>
      <c r="G160"/>
      <c r="H160" s="243"/>
      <c r="I160"/>
      <c r="J160"/>
      <c r="K160"/>
      <c r="L160"/>
    </row>
    <row r="161" spans="1:12" ht="22.5" customHeight="1">
      <c r="A161"/>
      <c r="B161"/>
      <c r="C161"/>
      <c r="D161"/>
      <c r="E161"/>
      <c r="F161"/>
      <c r="G161"/>
      <c r="H161" s="243"/>
      <c r="I161"/>
      <c r="J161"/>
      <c r="K161"/>
      <c r="L161"/>
    </row>
    <row r="162" spans="1:12" ht="22.5" customHeight="1">
      <c r="A162"/>
      <c r="B162"/>
      <c r="C162"/>
      <c r="D162"/>
      <c r="E162"/>
      <c r="F162"/>
      <c r="G162"/>
      <c r="H162" s="243"/>
      <c r="I162"/>
      <c r="J162"/>
      <c r="K162"/>
      <c r="L162"/>
    </row>
    <row r="163" spans="1:12" ht="22.5" customHeight="1">
      <c r="A163"/>
      <c r="B163"/>
      <c r="C163"/>
      <c r="D163"/>
      <c r="E163"/>
      <c r="F163"/>
      <c r="G163"/>
      <c r="H163" s="243"/>
      <c r="I163"/>
      <c r="J163"/>
      <c r="K163"/>
      <c r="L163"/>
    </row>
    <row r="164" spans="1:12" ht="22.5" customHeight="1">
      <c r="A164"/>
      <c r="B164"/>
      <c r="C164"/>
      <c r="D164"/>
      <c r="E164"/>
      <c r="F164"/>
      <c r="G164"/>
      <c r="H164" s="243"/>
      <c r="I164"/>
      <c r="J164"/>
      <c r="K164"/>
      <c r="L164"/>
    </row>
    <row r="165" spans="1:12" ht="22.5" customHeight="1">
      <c r="A165"/>
      <c r="B165"/>
      <c r="C165"/>
      <c r="D165"/>
      <c r="E165"/>
      <c r="F165"/>
      <c r="G165"/>
      <c r="H165" s="243"/>
      <c r="I165"/>
      <c r="J165"/>
      <c r="K165"/>
      <c r="L165"/>
    </row>
    <row r="166" spans="1:12" ht="22.5" customHeight="1">
      <c r="A166"/>
      <c r="B166"/>
      <c r="C166"/>
      <c r="D166"/>
      <c r="E166"/>
      <c r="F166"/>
      <c r="G166"/>
      <c r="H166" s="243"/>
      <c r="I166"/>
      <c r="J166"/>
      <c r="K166"/>
      <c r="L166"/>
    </row>
    <row r="167" spans="1:12" ht="22.5" customHeight="1">
      <c r="A167"/>
      <c r="B167"/>
      <c r="C167"/>
      <c r="D167"/>
      <c r="E167"/>
      <c r="F167"/>
      <c r="G167"/>
      <c r="H167" s="243"/>
      <c r="I167"/>
      <c r="J167"/>
      <c r="K167"/>
      <c r="L167"/>
    </row>
    <row r="168" spans="1:12" ht="22.5" customHeight="1">
      <c r="A168"/>
      <c r="B168"/>
      <c r="C168"/>
      <c r="D168"/>
      <c r="E168"/>
      <c r="F168"/>
      <c r="G168"/>
      <c r="H168" s="243"/>
      <c r="I168"/>
      <c r="J168"/>
      <c r="K168"/>
      <c r="L168"/>
    </row>
    <row r="169" spans="1:12" ht="22.5" customHeight="1">
      <c r="A169"/>
      <c r="B169"/>
      <c r="C169"/>
      <c r="D169"/>
      <c r="E169"/>
      <c r="F169"/>
      <c r="G169"/>
      <c r="H169" s="243"/>
      <c r="I169"/>
      <c r="J169"/>
      <c r="K169"/>
      <c r="L169"/>
    </row>
    <row r="170" spans="1:12" ht="22.5" customHeight="1">
      <c r="A170"/>
      <c r="B170"/>
      <c r="C170"/>
      <c r="D170"/>
      <c r="E170"/>
      <c r="F170"/>
      <c r="G170"/>
      <c r="H170" s="243"/>
      <c r="I170"/>
      <c r="J170"/>
      <c r="K170"/>
      <c r="L170"/>
    </row>
    <row r="171" spans="1:12" ht="22.5" customHeight="1">
      <c r="A171"/>
      <c r="B171"/>
      <c r="C171"/>
      <c r="D171"/>
      <c r="E171"/>
      <c r="F171"/>
      <c r="G171"/>
      <c r="H171" s="243"/>
      <c r="I171"/>
      <c r="J171"/>
      <c r="K171"/>
      <c r="L171"/>
    </row>
    <row r="172" spans="1:12" ht="22.5" customHeight="1">
      <c r="A172"/>
      <c r="B172"/>
      <c r="C172"/>
      <c r="D172"/>
      <c r="E172"/>
      <c r="F172"/>
      <c r="G172"/>
      <c r="H172" s="243"/>
      <c r="I172"/>
      <c r="J172"/>
      <c r="K172"/>
      <c r="L172"/>
    </row>
    <row r="173" spans="1:12" ht="22.5" customHeight="1">
      <c r="A173"/>
      <c r="B173"/>
      <c r="C173"/>
      <c r="D173"/>
      <c r="E173"/>
      <c r="F173"/>
      <c r="G173"/>
      <c r="H173" s="243"/>
      <c r="I173"/>
      <c r="J173"/>
      <c r="K173"/>
      <c r="L173"/>
    </row>
    <row r="174" spans="1:12" ht="22.5" customHeight="1">
      <c r="A174"/>
      <c r="B174"/>
      <c r="C174"/>
      <c r="D174"/>
      <c r="E174"/>
      <c r="F174"/>
      <c r="G174"/>
      <c r="H174" s="243"/>
      <c r="I174"/>
      <c r="J174"/>
      <c r="K174"/>
      <c r="L174"/>
    </row>
    <row r="175" spans="1:12" ht="22.5" customHeight="1">
      <c r="A175"/>
      <c r="B175"/>
      <c r="C175"/>
      <c r="D175"/>
      <c r="E175"/>
      <c r="F175"/>
      <c r="G175"/>
      <c r="H175" s="243"/>
      <c r="I175"/>
      <c r="J175"/>
      <c r="K175"/>
      <c r="L175"/>
    </row>
    <row r="176" spans="1:12" ht="22.5" customHeight="1">
      <c r="A176"/>
      <c r="B176"/>
      <c r="C176"/>
      <c r="D176"/>
      <c r="E176"/>
      <c r="F176"/>
      <c r="G176"/>
      <c r="H176" s="243"/>
      <c r="I176"/>
      <c r="J176"/>
      <c r="K176"/>
      <c r="L176"/>
    </row>
    <row r="177" spans="1:12" ht="22.5" customHeight="1">
      <c r="A177"/>
      <c r="B177"/>
      <c r="C177"/>
      <c r="D177"/>
      <c r="E177"/>
      <c r="F177"/>
      <c r="G177"/>
      <c r="H177" s="243"/>
      <c r="I177"/>
      <c r="J177"/>
      <c r="K177"/>
      <c r="L177"/>
    </row>
    <row r="178" spans="1:12" ht="22.5" customHeight="1">
      <c r="A178"/>
      <c r="B178"/>
      <c r="C178"/>
      <c r="D178"/>
      <c r="E178"/>
      <c r="F178"/>
      <c r="G178"/>
      <c r="H178" s="243"/>
      <c r="I178"/>
      <c r="J178"/>
      <c r="K178"/>
      <c r="L178"/>
    </row>
    <row r="179" spans="1:12" ht="22.5" customHeight="1">
      <c r="A179"/>
      <c r="B179"/>
      <c r="C179"/>
      <c r="D179"/>
      <c r="E179"/>
      <c r="F179"/>
      <c r="G179"/>
      <c r="H179" s="243"/>
      <c r="I179"/>
      <c r="J179"/>
      <c r="K179"/>
      <c r="L179"/>
    </row>
    <row r="180" spans="1:12" ht="22.5" customHeight="1">
      <c r="A180"/>
      <c r="B180"/>
      <c r="C180"/>
      <c r="D180"/>
      <c r="E180"/>
      <c r="F180"/>
      <c r="G180"/>
      <c r="H180" s="243"/>
      <c r="I180"/>
      <c r="J180"/>
      <c r="K180"/>
      <c r="L180"/>
    </row>
    <row r="181" spans="1:12" ht="22.5" customHeight="1">
      <c r="A181"/>
      <c r="B181"/>
      <c r="C181"/>
      <c r="D181"/>
      <c r="E181"/>
      <c r="F181"/>
      <c r="G181"/>
      <c r="H181" s="243"/>
      <c r="I181"/>
      <c r="J181"/>
      <c r="K181"/>
      <c r="L181"/>
    </row>
    <row r="182" spans="1:12" ht="22.5" customHeight="1">
      <c r="A182"/>
      <c r="B182"/>
      <c r="C182"/>
      <c r="D182"/>
      <c r="E182"/>
      <c r="F182"/>
      <c r="G182"/>
      <c r="H182" s="243"/>
      <c r="I182"/>
      <c r="J182"/>
      <c r="K182"/>
      <c r="L182"/>
    </row>
    <row r="183" spans="1:12" ht="22.5" customHeight="1">
      <c r="A183"/>
      <c r="B183"/>
      <c r="C183"/>
      <c r="D183"/>
      <c r="E183"/>
      <c r="F183"/>
      <c r="G183"/>
      <c r="H183" s="243"/>
      <c r="I183"/>
      <c r="J183"/>
      <c r="K183"/>
      <c r="L183"/>
    </row>
    <row r="184" spans="1:12" ht="22.5" customHeight="1">
      <c r="A184"/>
      <c r="B184"/>
      <c r="C184"/>
      <c r="D184"/>
      <c r="E184"/>
      <c r="F184"/>
      <c r="G184"/>
      <c r="H184" s="243"/>
      <c r="I184"/>
      <c r="J184"/>
      <c r="K184"/>
      <c r="L184"/>
    </row>
    <row r="185" spans="1:12" ht="22.5" customHeight="1">
      <c r="A185"/>
      <c r="B185"/>
      <c r="C185"/>
      <c r="D185"/>
      <c r="E185"/>
      <c r="F185"/>
      <c r="G185"/>
      <c r="H185" s="243"/>
      <c r="I185"/>
      <c r="J185"/>
      <c r="K185"/>
      <c r="L185"/>
    </row>
    <row r="186" spans="1:12" ht="22.5" customHeight="1">
      <c r="A186"/>
      <c r="B186"/>
      <c r="C186"/>
      <c r="D186"/>
      <c r="E186"/>
      <c r="F186"/>
      <c r="G186"/>
      <c r="H186" s="243"/>
      <c r="I186"/>
      <c r="J186"/>
      <c r="K186"/>
      <c r="L186"/>
    </row>
    <row r="187" spans="1:12" ht="22.5" customHeight="1">
      <c r="A187" s="29"/>
      <c r="B187" s="10"/>
      <c r="C187" s="11"/>
      <c r="D187"/>
      <c r="E187"/>
      <c r="F187"/>
      <c r="G187"/>
      <c r="H187" s="243"/>
      <c r="I187"/>
      <c r="J187"/>
      <c r="K187"/>
      <c r="L187"/>
    </row>
    <row r="188" spans="1:12" ht="22.5" customHeight="1">
      <c r="A188"/>
      <c r="B188"/>
      <c r="C188"/>
      <c r="D188"/>
      <c r="E188"/>
      <c r="F188"/>
      <c r="G188"/>
      <c r="H188" s="243"/>
      <c r="I188"/>
      <c r="J188"/>
      <c r="K188"/>
      <c r="L188"/>
    </row>
    <row r="189" spans="1:12" ht="22.5" customHeight="1">
      <c r="A189"/>
      <c r="B189"/>
      <c r="C189"/>
      <c r="D189"/>
      <c r="E189"/>
      <c r="F189"/>
      <c r="G189"/>
      <c r="H189" s="243"/>
      <c r="I189"/>
      <c r="J189"/>
      <c r="K189"/>
      <c r="L189"/>
    </row>
    <row r="190" spans="1:12" ht="22.5" customHeight="1">
      <c r="A190"/>
      <c r="B190"/>
      <c r="C190"/>
      <c r="D190"/>
      <c r="E190"/>
      <c r="F190"/>
      <c r="G190"/>
      <c r="H190" s="243"/>
      <c r="I190"/>
      <c r="J190"/>
      <c r="K190"/>
      <c r="L190"/>
    </row>
    <row r="191" spans="1:12" ht="22.5" customHeight="1">
      <c r="A191"/>
      <c r="B191"/>
      <c r="C191"/>
      <c r="D191"/>
      <c r="E191"/>
      <c r="F191"/>
      <c r="G191"/>
      <c r="H191" s="243"/>
      <c r="I191"/>
      <c r="J191"/>
      <c r="K191"/>
      <c r="L191"/>
    </row>
    <row r="192" spans="1:12" s="234" customFormat="1" ht="22.5" customHeight="1">
      <c r="H192" s="246"/>
    </row>
    <row r="193" spans="1:12" s="234" customFormat="1" ht="22.5" customHeight="1">
      <c r="H193" s="246"/>
    </row>
    <row r="194" spans="1:12" s="234" customFormat="1" ht="22.5" customHeight="1">
      <c r="H194" s="246"/>
    </row>
    <row r="195" spans="1:12" ht="22.5" customHeight="1">
      <c r="A195"/>
      <c r="B195"/>
      <c r="C195"/>
      <c r="D195"/>
      <c r="E195"/>
      <c r="F195"/>
      <c r="G195"/>
      <c r="H195" s="243"/>
      <c r="I195"/>
      <c r="J195"/>
      <c r="K195"/>
      <c r="L195"/>
    </row>
    <row r="196" spans="1:12" ht="22.5" customHeight="1">
      <c r="A196"/>
      <c r="B196"/>
      <c r="C196"/>
      <c r="D196"/>
      <c r="E196"/>
      <c r="F196"/>
      <c r="G196"/>
      <c r="H196" s="243"/>
      <c r="I196"/>
      <c r="J196"/>
      <c r="K196"/>
      <c r="L196"/>
    </row>
    <row r="197" spans="1:12" ht="22.5" customHeight="1">
      <c r="A197"/>
      <c r="B197"/>
      <c r="C197"/>
      <c r="D197"/>
      <c r="E197"/>
      <c r="F197"/>
      <c r="G197"/>
      <c r="H197" s="243"/>
      <c r="I197"/>
      <c r="J197"/>
      <c r="K197"/>
      <c r="L197"/>
    </row>
    <row r="198" spans="1:12" ht="22.5" customHeight="1">
      <c r="A198"/>
      <c r="B198"/>
      <c r="C198"/>
      <c r="D198"/>
      <c r="E198"/>
      <c r="F198"/>
      <c r="G198"/>
      <c r="H198" s="243"/>
      <c r="I198"/>
      <c r="J198"/>
      <c r="K198"/>
      <c r="L198"/>
    </row>
    <row r="199" spans="1:12" ht="22.5" customHeight="1">
      <c r="A199"/>
      <c r="B199"/>
      <c r="C199"/>
      <c r="D199"/>
      <c r="E199"/>
      <c r="F199"/>
      <c r="G199"/>
      <c r="H199" s="243"/>
      <c r="I199"/>
      <c r="J199"/>
      <c r="K199"/>
      <c r="L199"/>
    </row>
    <row r="200" spans="1:12" ht="22.5" customHeight="1">
      <c r="A200"/>
      <c r="B200"/>
      <c r="C200"/>
      <c r="D200"/>
      <c r="E200"/>
      <c r="F200"/>
      <c r="G200"/>
      <c r="H200" s="243"/>
      <c r="I200"/>
      <c r="J200"/>
      <c r="K200"/>
      <c r="L200"/>
    </row>
    <row r="201" spans="1:12" ht="22.5" customHeight="1">
      <c r="A201"/>
      <c r="B201"/>
      <c r="C201"/>
      <c r="D201"/>
      <c r="E201"/>
      <c r="F201"/>
      <c r="G201"/>
      <c r="H201" s="243"/>
      <c r="I201"/>
      <c r="J201"/>
      <c r="K201"/>
      <c r="L201"/>
    </row>
    <row r="202" spans="1:12" ht="22.5" customHeight="1">
      <c r="A202"/>
      <c r="B202"/>
      <c r="C202"/>
      <c r="D202"/>
      <c r="E202"/>
      <c r="F202"/>
      <c r="G202"/>
      <c r="H202" s="243"/>
      <c r="I202"/>
      <c r="J202"/>
      <c r="K202"/>
      <c r="L202"/>
    </row>
    <row r="203" spans="1:12" ht="22.5" customHeight="1">
      <c r="A203"/>
      <c r="B203"/>
      <c r="C203"/>
      <c r="D203"/>
      <c r="E203"/>
      <c r="F203"/>
      <c r="G203"/>
      <c r="H203" s="243"/>
      <c r="I203"/>
      <c r="J203"/>
      <c r="K203"/>
      <c r="L203"/>
    </row>
    <row r="204" spans="1:12" ht="22.5" customHeight="1">
      <c r="A204"/>
      <c r="B204"/>
      <c r="C204"/>
      <c r="D204"/>
      <c r="E204"/>
      <c r="F204"/>
      <c r="G204"/>
      <c r="H204" s="243"/>
      <c r="I204"/>
      <c r="J204"/>
      <c r="K204"/>
      <c r="L204"/>
    </row>
    <row r="205" spans="1:12" ht="22.5" customHeight="1">
      <c r="A205"/>
      <c r="B205"/>
      <c r="C205"/>
      <c r="D205"/>
      <c r="E205"/>
      <c r="F205"/>
      <c r="G205"/>
      <c r="H205" s="243"/>
      <c r="I205"/>
      <c r="J205"/>
      <c r="K205"/>
      <c r="L205"/>
    </row>
    <row r="206" spans="1:12" ht="22.5" customHeight="1">
      <c r="A206"/>
      <c r="B206"/>
      <c r="C206"/>
      <c r="D206"/>
      <c r="E206"/>
      <c r="F206"/>
      <c r="G206"/>
      <c r="H206" s="243"/>
      <c r="I206"/>
      <c r="J206"/>
      <c r="K206"/>
      <c r="L206"/>
    </row>
    <row r="207" spans="1:12" ht="22.5" customHeight="1">
      <c r="A207" s="29"/>
      <c r="B207" s="10"/>
      <c r="C207" s="11"/>
      <c r="D207"/>
      <c r="E207"/>
      <c r="F207"/>
      <c r="G207"/>
      <c r="H207" s="243"/>
      <c r="I207"/>
      <c r="J207"/>
      <c r="K207"/>
      <c r="L207"/>
    </row>
    <row r="208" spans="1:12" ht="22.5" customHeight="1">
      <c r="A208"/>
      <c r="B208"/>
      <c r="C208"/>
      <c r="D208"/>
      <c r="E208"/>
      <c r="F208"/>
      <c r="G208"/>
      <c r="H208" s="243"/>
      <c r="I208"/>
      <c r="J208"/>
      <c r="K208"/>
      <c r="L208"/>
    </row>
    <row r="209" spans="1:12" ht="22.5" customHeight="1">
      <c r="A209"/>
      <c r="B209"/>
      <c r="C209"/>
      <c r="D209"/>
      <c r="E209"/>
      <c r="F209"/>
      <c r="G209"/>
      <c r="H209" s="243"/>
      <c r="I209"/>
      <c r="J209"/>
      <c r="K209"/>
      <c r="L209"/>
    </row>
    <row r="210" spans="1:12" ht="22.5" customHeight="1">
      <c r="A210"/>
      <c r="B210"/>
      <c r="C210"/>
      <c r="D210"/>
      <c r="E210"/>
      <c r="F210"/>
      <c r="G210"/>
      <c r="H210" s="243"/>
      <c r="I210"/>
      <c r="J210"/>
      <c r="K210"/>
      <c r="L210"/>
    </row>
    <row r="211" spans="1:12" ht="22.5" customHeight="1">
      <c r="A211"/>
      <c r="B211"/>
      <c r="C211"/>
      <c r="D211"/>
      <c r="E211"/>
      <c r="F211"/>
      <c r="G211"/>
      <c r="H211" s="243"/>
      <c r="I211"/>
      <c r="J211"/>
      <c r="K211"/>
      <c r="L211"/>
    </row>
    <row r="212" spans="1:12" ht="22.5" customHeight="1">
      <c r="A212"/>
      <c r="B212"/>
      <c r="C212"/>
      <c r="D212"/>
      <c r="E212"/>
      <c r="F212"/>
      <c r="G212"/>
      <c r="H212" s="243"/>
      <c r="I212"/>
      <c r="J212"/>
      <c r="K212"/>
      <c r="L212"/>
    </row>
    <row r="213" spans="1:12" ht="22.5" customHeight="1">
      <c r="A213"/>
      <c r="B213"/>
      <c r="C213"/>
      <c r="D213"/>
      <c r="E213"/>
      <c r="F213"/>
      <c r="G213"/>
      <c r="H213" s="243"/>
      <c r="I213"/>
      <c r="J213"/>
      <c r="K213"/>
      <c r="L213"/>
    </row>
    <row r="214" spans="1:12" ht="22.5" customHeight="1">
      <c r="A214"/>
      <c r="B214"/>
      <c r="C214"/>
      <c r="D214"/>
      <c r="E214"/>
      <c r="F214"/>
      <c r="G214"/>
      <c r="H214" s="243"/>
      <c r="I214"/>
      <c r="J214"/>
      <c r="K214"/>
      <c r="L214"/>
    </row>
    <row r="215" spans="1:12" ht="22.5" customHeight="1">
      <c r="A215"/>
      <c r="B215"/>
      <c r="C215"/>
      <c r="D215"/>
      <c r="E215"/>
      <c r="F215"/>
      <c r="G215"/>
      <c r="H215" s="243"/>
      <c r="I215"/>
      <c r="J215"/>
      <c r="K215"/>
      <c r="L215"/>
    </row>
    <row r="216" spans="1:12" ht="22.5" customHeight="1">
      <c r="A216"/>
      <c r="B216"/>
      <c r="C216"/>
      <c r="D216"/>
      <c r="E216"/>
      <c r="F216"/>
      <c r="G216"/>
      <c r="H216" s="243"/>
      <c r="I216"/>
      <c r="J216"/>
      <c r="K216"/>
      <c r="L216"/>
    </row>
    <row r="217" spans="1:12" ht="22.5" customHeight="1">
      <c r="A217"/>
      <c r="B217"/>
      <c r="C217"/>
      <c r="D217"/>
      <c r="E217"/>
      <c r="F217"/>
      <c r="G217"/>
      <c r="H217" s="243"/>
      <c r="I217"/>
      <c r="J217"/>
      <c r="K217"/>
      <c r="L217"/>
    </row>
    <row r="218" spans="1:12" ht="22.5" customHeight="1">
      <c r="A218"/>
      <c r="B218"/>
      <c r="C218"/>
      <c r="D218"/>
      <c r="E218"/>
      <c r="F218"/>
      <c r="G218"/>
      <c r="H218" s="243"/>
      <c r="I218"/>
      <c r="J218"/>
      <c r="K218"/>
      <c r="L218"/>
    </row>
    <row r="219" spans="1:12" ht="22.5" customHeight="1">
      <c r="A219" s="29"/>
      <c r="B219" s="10"/>
      <c r="C219" s="11"/>
      <c r="D219"/>
      <c r="E219"/>
      <c r="F219"/>
      <c r="G219"/>
      <c r="H219" s="243"/>
      <c r="I219"/>
      <c r="J219"/>
      <c r="K219"/>
      <c r="L219"/>
    </row>
    <row r="220" spans="1:12" ht="22.5" customHeight="1">
      <c r="A220"/>
      <c r="B220"/>
      <c r="C220"/>
      <c r="D220"/>
      <c r="E220"/>
      <c r="F220"/>
      <c r="G220"/>
      <c r="H220" s="243"/>
      <c r="I220"/>
      <c r="J220"/>
      <c r="K220"/>
      <c r="L220"/>
    </row>
    <row r="221" spans="1:12" ht="22.5" customHeight="1">
      <c r="A221"/>
      <c r="B221"/>
      <c r="C221"/>
      <c r="D221"/>
      <c r="E221"/>
      <c r="F221"/>
      <c r="G221"/>
      <c r="H221" s="243"/>
      <c r="I221"/>
      <c r="J221"/>
      <c r="K221"/>
      <c r="L221"/>
    </row>
    <row r="222" spans="1:12" ht="22.5" customHeight="1">
      <c r="A222"/>
      <c r="B222"/>
      <c r="C222"/>
      <c r="D222"/>
      <c r="E222"/>
      <c r="F222"/>
      <c r="G222"/>
      <c r="H222" s="243"/>
      <c r="I222"/>
      <c r="J222"/>
      <c r="K222"/>
      <c r="L222"/>
    </row>
    <row r="223" spans="1:12" ht="22.5" customHeight="1">
      <c r="A223"/>
      <c r="B223"/>
      <c r="C223"/>
      <c r="D223"/>
      <c r="E223"/>
      <c r="F223"/>
      <c r="G223"/>
      <c r="H223" s="243"/>
      <c r="I223"/>
      <c r="J223"/>
      <c r="K223"/>
      <c r="L223"/>
    </row>
    <row r="224" spans="1:12" ht="22.5" customHeight="1">
      <c r="A224"/>
      <c r="B224"/>
      <c r="C224"/>
      <c r="D224"/>
      <c r="E224"/>
      <c r="F224"/>
      <c r="G224"/>
      <c r="H224" s="243"/>
      <c r="I224"/>
      <c r="J224"/>
      <c r="K224"/>
      <c r="L224"/>
    </row>
    <row r="225" spans="1:12" ht="22.5" customHeight="1">
      <c r="A225"/>
      <c r="B225"/>
      <c r="C225"/>
      <c r="D225"/>
      <c r="E225"/>
      <c r="F225"/>
      <c r="G225"/>
      <c r="H225" s="243"/>
      <c r="I225"/>
      <c r="J225"/>
      <c r="K225"/>
      <c r="L225"/>
    </row>
    <row r="226" spans="1:12" ht="22.5" customHeight="1">
      <c r="A226"/>
      <c r="B226"/>
      <c r="C226"/>
      <c r="D226"/>
      <c r="E226"/>
      <c r="F226"/>
      <c r="G226"/>
      <c r="H226" s="243"/>
      <c r="I226"/>
      <c r="J226"/>
      <c r="K226"/>
      <c r="L226"/>
    </row>
    <row r="227" spans="1:12" ht="22.5" customHeight="1">
      <c r="A227"/>
      <c r="B227"/>
      <c r="C227"/>
      <c r="D227"/>
      <c r="E227"/>
      <c r="F227"/>
      <c r="G227"/>
      <c r="H227" s="243"/>
      <c r="I227"/>
      <c r="J227"/>
      <c r="K227"/>
      <c r="L227"/>
    </row>
    <row r="228" spans="1:12" ht="22.5" customHeight="1">
      <c r="A228"/>
      <c r="B228"/>
      <c r="C228"/>
      <c r="D228"/>
      <c r="E228"/>
      <c r="F228"/>
      <c r="G228"/>
      <c r="H228" s="243"/>
      <c r="I228"/>
      <c r="J228"/>
      <c r="K228"/>
      <c r="L228"/>
    </row>
    <row r="229" spans="1:12" s="92" customFormat="1" ht="22.5" customHeight="1">
      <c r="H229" s="244"/>
    </row>
    <row r="230" spans="1:12" ht="22.5" customHeight="1">
      <c r="A230"/>
      <c r="B230"/>
      <c r="C230"/>
      <c r="D230"/>
      <c r="E230"/>
      <c r="F230"/>
      <c r="G230"/>
      <c r="H230" s="243"/>
      <c r="I230"/>
      <c r="J230"/>
      <c r="K230"/>
      <c r="L230"/>
    </row>
    <row r="231" spans="1:12" ht="22.5" customHeight="1">
      <c r="A231"/>
      <c r="B231"/>
      <c r="C231"/>
      <c r="D231"/>
      <c r="E231"/>
      <c r="F231"/>
      <c r="G231"/>
      <c r="H231" s="243"/>
      <c r="I231"/>
      <c r="J231"/>
      <c r="K231"/>
      <c r="L231"/>
    </row>
    <row r="232" spans="1:12" ht="22.5" customHeight="1">
      <c r="A232"/>
      <c r="B232"/>
      <c r="C232"/>
      <c r="D232"/>
      <c r="E232"/>
      <c r="F232"/>
      <c r="G232"/>
      <c r="H232" s="243"/>
      <c r="I232"/>
      <c r="J232"/>
      <c r="K232"/>
      <c r="L232"/>
    </row>
    <row r="233" spans="1:12" ht="22.5" customHeight="1">
      <c r="A233"/>
      <c r="B233"/>
      <c r="C233"/>
      <c r="D233"/>
      <c r="E233"/>
      <c r="F233"/>
      <c r="G233"/>
      <c r="H233" s="243"/>
      <c r="I233"/>
      <c r="J233"/>
      <c r="K233"/>
      <c r="L233"/>
    </row>
    <row r="234" spans="1:12" ht="22.5" customHeight="1">
      <c r="A234"/>
      <c r="B234"/>
      <c r="C234"/>
      <c r="D234"/>
      <c r="E234"/>
      <c r="F234"/>
      <c r="G234"/>
      <c r="H234" s="243"/>
      <c r="I234"/>
      <c r="J234"/>
      <c r="K234"/>
      <c r="L234"/>
    </row>
    <row r="235" spans="1:12" ht="22.5" customHeight="1">
      <c r="A235" s="29"/>
      <c r="B235" s="10"/>
      <c r="C235" s="11"/>
      <c r="D235"/>
      <c r="E235"/>
      <c r="F235"/>
      <c r="G235"/>
      <c r="H235" s="243"/>
      <c r="I235"/>
      <c r="J235"/>
      <c r="K235"/>
      <c r="L235"/>
    </row>
    <row r="236" spans="1:12" ht="22.5" customHeight="1">
      <c r="A236"/>
      <c r="B236"/>
      <c r="C236"/>
      <c r="D236"/>
      <c r="E236"/>
      <c r="F236"/>
      <c r="G236"/>
      <c r="H236" s="243"/>
      <c r="I236"/>
      <c r="J236"/>
      <c r="K236"/>
      <c r="L236"/>
    </row>
    <row r="237" spans="1:12" ht="22.5" customHeight="1">
      <c r="A237"/>
      <c r="B237"/>
      <c r="C237"/>
      <c r="D237"/>
      <c r="E237"/>
      <c r="F237"/>
      <c r="G237"/>
      <c r="H237" s="243"/>
      <c r="I237"/>
      <c r="J237"/>
      <c r="K237"/>
      <c r="L237"/>
    </row>
    <row r="238" spans="1:12" s="92" customFormat="1" ht="22.5" customHeight="1">
      <c r="H238" s="244"/>
    </row>
    <row r="239" spans="1:12" ht="22.5" customHeight="1">
      <c r="A239"/>
      <c r="B239"/>
      <c r="C239"/>
      <c r="D239"/>
      <c r="E239"/>
      <c r="F239"/>
      <c r="G239"/>
      <c r="H239" s="243"/>
      <c r="I239"/>
      <c r="J239"/>
      <c r="K239"/>
      <c r="L239"/>
    </row>
    <row r="240" spans="1:12" s="92" customFormat="1" ht="22.5" customHeight="1">
      <c r="H240" s="244"/>
    </row>
    <row r="241" spans="1:12" s="92" customFormat="1" ht="22.5" customHeight="1">
      <c r="H241" s="244"/>
    </row>
    <row r="242" spans="1:12" ht="22.5" customHeight="1">
      <c r="A242"/>
      <c r="B242"/>
      <c r="C242"/>
      <c r="D242"/>
      <c r="E242"/>
      <c r="F242"/>
      <c r="G242"/>
      <c r="H242" s="243"/>
      <c r="I242"/>
      <c r="J242"/>
      <c r="K242"/>
      <c r="L242"/>
    </row>
    <row r="243" spans="1:12" ht="22.5" customHeight="1">
      <c r="A243"/>
      <c r="B243"/>
      <c r="C243"/>
      <c r="D243"/>
      <c r="E243"/>
      <c r="F243"/>
      <c r="G243"/>
      <c r="H243" s="243"/>
      <c r="I243"/>
      <c r="J243"/>
      <c r="K243"/>
      <c r="L243"/>
    </row>
    <row r="244" spans="1:12" ht="22.5" customHeight="1">
      <c r="A244"/>
      <c r="B244"/>
      <c r="C244"/>
      <c r="D244"/>
      <c r="E244"/>
      <c r="F244"/>
      <c r="G244"/>
      <c r="H244" s="243"/>
      <c r="I244"/>
      <c r="J244"/>
      <c r="K244"/>
      <c r="L244"/>
    </row>
    <row r="245" spans="1:12" ht="22.5" customHeight="1">
      <c r="A245" s="29"/>
      <c r="B245" s="10"/>
      <c r="C245" s="11"/>
      <c r="D245"/>
      <c r="E245"/>
      <c r="F245"/>
      <c r="G245"/>
      <c r="H245" s="243"/>
      <c r="I245"/>
      <c r="J245"/>
      <c r="K245"/>
      <c r="L245"/>
    </row>
    <row r="246" spans="1:12" ht="22.5" customHeight="1">
      <c r="A246"/>
      <c r="B246"/>
      <c r="C246"/>
      <c r="D246"/>
      <c r="E246"/>
      <c r="F246"/>
      <c r="G246"/>
      <c r="H246" s="243"/>
      <c r="I246"/>
      <c r="J246"/>
      <c r="K246"/>
      <c r="L246"/>
    </row>
    <row r="247" spans="1:12" ht="22.5" customHeight="1">
      <c r="A247"/>
      <c r="B247"/>
      <c r="C247"/>
      <c r="D247"/>
      <c r="E247"/>
      <c r="F247"/>
      <c r="G247"/>
      <c r="H247" s="243"/>
      <c r="I247"/>
      <c r="J247"/>
      <c r="K247"/>
      <c r="L247"/>
    </row>
    <row r="248" spans="1:12" ht="22.5" customHeight="1">
      <c r="A248"/>
      <c r="B248"/>
      <c r="C248"/>
      <c r="D248"/>
      <c r="E248"/>
      <c r="F248"/>
      <c r="G248"/>
      <c r="H248" s="243"/>
      <c r="I248"/>
      <c r="J248"/>
      <c r="K248"/>
      <c r="L248"/>
    </row>
    <row r="249" spans="1:12" ht="22.5" customHeight="1">
      <c r="A249"/>
      <c r="B249"/>
      <c r="C249"/>
      <c r="D249"/>
      <c r="E249"/>
      <c r="F249"/>
      <c r="G249"/>
      <c r="H249" s="243"/>
      <c r="I249"/>
      <c r="J249"/>
      <c r="K249"/>
      <c r="L249"/>
    </row>
    <row r="250" spans="1:12" ht="22.5" customHeight="1">
      <c r="A250"/>
      <c r="B250"/>
      <c r="C250"/>
      <c r="D250"/>
      <c r="E250"/>
      <c r="F250"/>
      <c r="G250"/>
      <c r="H250" s="243"/>
      <c r="I250"/>
      <c r="J250"/>
      <c r="K250"/>
      <c r="L250"/>
    </row>
    <row r="251" spans="1:12" ht="22.5" customHeight="1">
      <c r="A251"/>
      <c r="B251"/>
      <c r="C251"/>
      <c r="D251"/>
      <c r="E251"/>
      <c r="F251"/>
      <c r="G251"/>
      <c r="H251" s="243"/>
      <c r="I251"/>
      <c r="J251"/>
      <c r="K251"/>
      <c r="L251"/>
    </row>
    <row r="252" spans="1:12" ht="22.5" customHeight="1">
      <c r="A252"/>
      <c r="B252"/>
      <c r="C252"/>
      <c r="D252"/>
      <c r="E252"/>
      <c r="F252"/>
      <c r="G252"/>
      <c r="H252" s="243"/>
      <c r="I252"/>
      <c r="J252"/>
      <c r="K252"/>
      <c r="L252"/>
    </row>
    <row r="253" spans="1:12" ht="22.5" customHeight="1">
      <c r="A253"/>
      <c r="B253"/>
      <c r="C253"/>
      <c r="D253"/>
      <c r="E253"/>
      <c r="F253"/>
      <c r="G253"/>
      <c r="H253" s="243"/>
      <c r="I253"/>
      <c r="J253"/>
      <c r="K253"/>
      <c r="L253"/>
    </row>
    <row r="254" spans="1:12" ht="22.5" customHeight="1">
      <c r="A254"/>
      <c r="B254"/>
      <c r="C254"/>
      <c r="D254"/>
      <c r="E254"/>
      <c r="F254"/>
      <c r="G254"/>
      <c r="H254" s="243"/>
      <c r="I254"/>
      <c r="J254"/>
      <c r="K254"/>
      <c r="L254"/>
    </row>
    <row r="255" spans="1:12" ht="22.5" customHeight="1">
      <c r="A255"/>
      <c r="B255"/>
      <c r="C255"/>
      <c r="D255"/>
      <c r="E255"/>
      <c r="F255"/>
      <c r="G255"/>
      <c r="H255" s="243"/>
      <c r="I255"/>
      <c r="J255"/>
      <c r="K255"/>
      <c r="L255"/>
    </row>
    <row r="256" spans="1:12" ht="22.5" customHeight="1">
      <c r="A256"/>
      <c r="B256"/>
      <c r="C256"/>
      <c r="D256"/>
      <c r="E256"/>
      <c r="F256"/>
      <c r="G256"/>
      <c r="H256" s="243"/>
      <c r="I256"/>
      <c r="J256"/>
      <c r="K256"/>
      <c r="L256"/>
    </row>
    <row r="257" spans="1:18" ht="22.5" customHeight="1">
      <c r="A257"/>
      <c r="B257"/>
      <c r="C257"/>
      <c r="D257"/>
      <c r="E257"/>
      <c r="F257"/>
      <c r="G257"/>
      <c r="H257" s="243"/>
      <c r="I257"/>
      <c r="J257"/>
      <c r="K257"/>
      <c r="L257"/>
    </row>
    <row r="258" spans="1:18" ht="22.5" customHeight="1">
      <c r="A258"/>
      <c r="B258"/>
      <c r="C258"/>
      <c r="D258"/>
      <c r="E258"/>
      <c r="F258"/>
      <c r="G258"/>
      <c r="H258" s="243"/>
      <c r="I258"/>
      <c r="J258"/>
      <c r="K258"/>
      <c r="L258"/>
    </row>
    <row r="259" spans="1:18" ht="22.5" customHeight="1">
      <c r="A259"/>
      <c r="B259"/>
      <c r="C259"/>
      <c r="D259"/>
      <c r="E259"/>
      <c r="F259"/>
      <c r="G259"/>
      <c r="H259" s="243"/>
      <c r="I259"/>
      <c r="J259"/>
      <c r="K259"/>
      <c r="L259"/>
    </row>
    <row r="260" spans="1:18" ht="22.5" customHeight="1"/>
    <row r="261" spans="1:18" ht="22.5" customHeight="1">
      <c r="M261" s="6"/>
      <c r="N261" s="1"/>
      <c r="O261" s="1"/>
      <c r="P261" s="29"/>
      <c r="Q261" s="10"/>
      <c r="R261" s="11"/>
    </row>
    <row r="262" spans="1:18" ht="22.5" customHeight="1"/>
    <row r="263" spans="1:18" ht="22.5" customHeight="1"/>
    <row r="264" spans="1:18" ht="22.5" customHeight="1"/>
    <row r="265" spans="1:18" ht="22.5" customHeight="1">
      <c r="A265"/>
      <c r="B265"/>
      <c r="C265"/>
      <c r="D265"/>
      <c r="I265" s="1" t="e">
        <f>SUM(#REF!,#REF!,#REF!,#REF!,#REF!,#REF!,#REF!,#REF!,#REF!,#REF!,#REF!,#REF!,#REF!,#REF!,#REF!,#REF!,#REF!,#REF!,#REF!,#REF!,#REF!,#REF!,#REF!,#REF!,#REF!,#REF!,#REF!,#REF!,#REF!,#REF!,#REF!,#REF!,)</f>
        <v>#REF!</v>
      </c>
    </row>
    <row r="266" spans="1:18" ht="22.5" customHeight="1"/>
    <row r="267" spans="1:18" ht="22.5" customHeight="1"/>
    <row r="268" spans="1:18" ht="22.5" customHeight="1"/>
    <row r="269" spans="1:18" ht="22.5" customHeight="1"/>
    <row r="270" spans="1:18" ht="22.5" customHeight="1"/>
    <row r="271" spans="1:18" ht="22.5" customHeight="1"/>
    <row r="272" spans="1:18" ht="22.5" customHeight="1"/>
    <row r="273" spans="13:18" ht="22.5" customHeight="1"/>
    <row r="274" spans="13:18" ht="22.5" customHeight="1"/>
    <row r="275" spans="13:18" ht="22.5" customHeight="1"/>
    <row r="276" spans="13:18" ht="22.5" customHeight="1"/>
    <row r="277" spans="13:18" ht="22.5" customHeight="1"/>
    <row r="278" spans="13:18" ht="22.5" customHeight="1"/>
    <row r="279" spans="13:18" ht="22.5" customHeight="1">
      <c r="M279" s="6"/>
      <c r="N279" s="1"/>
      <c r="O279" s="1"/>
      <c r="P279" s="29"/>
      <c r="Q279" s="10"/>
      <c r="R279" s="11"/>
    </row>
    <row r="280" spans="13:18" ht="22.5" customHeight="1"/>
    <row r="281" spans="13:18" ht="22.5" customHeight="1"/>
    <row r="282" spans="13:18" ht="22.5" customHeight="1"/>
    <row r="283" spans="13:18" ht="22.5" customHeight="1">
      <c r="M283" s="6"/>
      <c r="N283" s="1"/>
      <c r="O283" s="1"/>
      <c r="P283" s="29"/>
      <c r="Q283" s="10"/>
      <c r="R283" s="11"/>
    </row>
    <row r="284" spans="13:18" ht="22.5" customHeight="1"/>
    <row r="285" spans="13:18" ht="22.5" customHeight="1"/>
    <row r="286" spans="13:18" ht="21" customHeight="1"/>
    <row r="287" spans="13:18" ht="22.5" customHeight="1"/>
    <row r="288" spans="13:18" ht="22.5" customHeight="1"/>
    <row r="289" spans="13:18" ht="22.5" customHeight="1"/>
    <row r="290" spans="13:18" ht="22.5" customHeight="1"/>
    <row r="291" spans="13:18" ht="22.5" customHeight="1"/>
    <row r="292" spans="13:18" ht="22.5" customHeight="1"/>
    <row r="293" spans="13:18" ht="22.5" customHeight="1">
      <c r="M293" s="6"/>
      <c r="N293" s="1"/>
      <c r="O293" s="1"/>
      <c r="P293" s="29"/>
      <c r="Q293" s="10"/>
      <c r="R293" s="11"/>
    </row>
    <row r="294" spans="13:18" ht="22.5" customHeight="1"/>
    <row r="295" spans="13:18" ht="22.5" customHeight="1"/>
    <row r="296" spans="13:18" ht="22.5" customHeight="1"/>
    <row r="297" spans="13:18" ht="22.5" customHeight="1">
      <c r="M297" s="6"/>
      <c r="N297" s="1"/>
      <c r="O297" s="1"/>
      <c r="P297" s="29"/>
      <c r="Q297" s="10"/>
      <c r="R297" s="11"/>
    </row>
    <row r="298" spans="13:18" ht="22.5" customHeight="1"/>
    <row r="299" spans="13:18" ht="22.5" customHeight="1"/>
    <row r="300" spans="13:18" ht="22.5" customHeight="1"/>
    <row r="301" spans="13:18" ht="22.5" customHeight="1"/>
    <row r="302" spans="13:18" ht="22.5" customHeight="1"/>
    <row r="303" spans="13:18" ht="22.5" customHeight="1"/>
    <row r="304" spans="13:18" ht="22.5" customHeight="1"/>
    <row r="305" spans="13:18" ht="22.5" customHeight="1"/>
    <row r="306" spans="13:18" ht="22.5" customHeight="1"/>
    <row r="307" spans="13:18" ht="22.5" customHeight="1"/>
    <row r="308" spans="13:18" ht="22.5" customHeight="1"/>
    <row r="309" spans="13:18" ht="22.5" customHeight="1"/>
    <row r="310" spans="13:18" ht="22.5" customHeight="1"/>
    <row r="311" spans="13:18" ht="22.5" customHeight="1">
      <c r="M311" s="6"/>
      <c r="N311" s="1"/>
      <c r="O311" s="1"/>
      <c r="P311" s="29"/>
      <c r="Q311" s="10"/>
      <c r="R311" s="11"/>
    </row>
    <row r="312" spans="13:18" ht="22.5" customHeight="1"/>
    <row r="313" spans="13:18" ht="22.5" customHeight="1"/>
    <row r="314" spans="13:18" ht="22.5" customHeight="1"/>
    <row r="315" spans="13:18" ht="22.5" customHeight="1"/>
    <row r="316" spans="13:18" ht="22.5" customHeight="1"/>
    <row r="317" spans="13:18" ht="22.5" customHeight="1"/>
    <row r="318" spans="13:18" ht="22.5" customHeight="1"/>
    <row r="319" spans="13:18" ht="22.5" customHeight="1"/>
    <row r="320" spans="13:18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spans="13:18" ht="22.5" customHeight="1"/>
    <row r="338" spans="13:18" ht="22.5" customHeight="1">
      <c r="M338" s="6"/>
      <c r="N338" s="1"/>
      <c r="O338" s="1"/>
      <c r="P338" s="29"/>
      <c r="Q338" s="10"/>
      <c r="R338" s="11"/>
    </row>
    <row r="339" spans="13:18" ht="22.5" customHeight="1"/>
    <row r="340" spans="13:18" ht="22.5" customHeight="1"/>
    <row r="341" spans="13:18" ht="22.5" customHeight="1"/>
    <row r="342" spans="13:18" ht="22.5" customHeight="1"/>
    <row r="343" spans="13:18" ht="22.5" customHeight="1"/>
    <row r="344" spans="13:18" ht="22.5" customHeight="1"/>
    <row r="345" spans="13:18" ht="22.5" customHeight="1"/>
    <row r="346" spans="13:18" ht="22.5" customHeight="1"/>
    <row r="347" spans="13:18" ht="22.5" customHeight="1">
      <c r="M347" s="6"/>
      <c r="N347" s="1"/>
      <c r="O347" s="1"/>
      <c r="P347" s="29"/>
      <c r="Q347" s="10"/>
      <c r="R347" s="11"/>
    </row>
    <row r="348" spans="13:18" ht="22.5" customHeight="1"/>
    <row r="349" spans="13:18" ht="22.5" customHeight="1"/>
    <row r="350" spans="13:18" ht="22.5" customHeight="1"/>
    <row r="351" spans="13:18" ht="22.5" customHeight="1"/>
    <row r="352" spans="13:18" ht="22.5" customHeight="1"/>
    <row r="353" spans="13:18" ht="22.5" customHeight="1"/>
    <row r="354" spans="13:18" ht="22.5" customHeight="1"/>
    <row r="355" spans="13:18" ht="22.5" customHeight="1"/>
    <row r="356" spans="13:18" ht="22.5" customHeight="1"/>
    <row r="357" spans="13:18" ht="22.5" customHeight="1"/>
    <row r="358" spans="13:18" ht="22.5" customHeight="1"/>
    <row r="359" spans="13:18" ht="22.5" customHeight="1"/>
    <row r="360" spans="13:18" ht="22.5" customHeight="1"/>
    <row r="361" spans="13:18" ht="22.5" customHeight="1"/>
    <row r="362" spans="13:18" ht="22.5" customHeight="1"/>
    <row r="363" spans="13:18" ht="22.5" customHeight="1"/>
    <row r="364" spans="13:18" ht="22.5" customHeight="1"/>
    <row r="365" spans="13:18" ht="22.5" customHeight="1"/>
    <row r="366" spans="13:18" ht="22.5" customHeight="1"/>
    <row r="367" spans="13:18" ht="22.5" customHeight="1"/>
    <row r="368" spans="13:18" ht="22.5" customHeight="1">
      <c r="M368" s="6"/>
      <c r="N368" s="1"/>
      <c r="O368" s="1"/>
      <c r="P368" s="29"/>
      <c r="Q368" s="10"/>
      <c r="R368" s="11"/>
    </row>
    <row r="369" spans="13:18" ht="22.5" customHeight="1"/>
    <row r="370" spans="13:18" ht="22.5" customHeight="1"/>
    <row r="371" spans="13:18" ht="22.5" customHeight="1"/>
    <row r="372" spans="13:18" ht="22.5" customHeight="1"/>
    <row r="373" spans="13:18" ht="22.5" customHeight="1"/>
    <row r="374" spans="13:18" ht="22.5" customHeight="1"/>
    <row r="375" spans="13:18" ht="22.5" customHeight="1"/>
    <row r="376" spans="13:18" ht="22.5" customHeight="1"/>
    <row r="377" spans="13:18" ht="22.5" customHeight="1"/>
    <row r="378" spans="13:18" ht="22.5" customHeight="1"/>
    <row r="379" spans="13:18" ht="22.5" customHeight="1"/>
    <row r="380" spans="13:18" ht="22.5" customHeight="1"/>
    <row r="381" spans="13:18" ht="22.5" customHeight="1">
      <c r="M381" s="6"/>
      <c r="N381" s="1"/>
      <c r="O381" s="1"/>
      <c r="P381" s="29"/>
      <c r="Q381" s="10"/>
      <c r="R381" s="11"/>
    </row>
    <row r="382" spans="13:18" ht="22.5" customHeight="1"/>
    <row r="383" spans="13:18" ht="22.5" customHeight="1"/>
    <row r="384" spans="13:18" ht="22.5" customHeight="1"/>
    <row r="385" spans="13:18" ht="22.5" customHeight="1"/>
    <row r="386" spans="13:18" ht="22.5" customHeight="1"/>
    <row r="387" spans="13:18" ht="22.5" customHeight="1"/>
    <row r="388" spans="13:18" ht="22.5" customHeight="1"/>
    <row r="389" spans="13:18" ht="22.5" customHeight="1"/>
    <row r="390" spans="13:18" ht="22.5" customHeight="1">
      <c r="M390" s="6"/>
      <c r="N390" s="1"/>
      <c r="O390" s="1"/>
      <c r="P390" s="29"/>
      <c r="Q390" s="10"/>
      <c r="R390" s="11"/>
    </row>
    <row r="391" spans="13:18" ht="22.5" customHeight="1"/>
    <row r="392" spans="13:18" ht="22.5" customHeight="1"/>
    <row r="393" spans="13:18" ht="22.5" customHeight="1"/>
    <row r="394" spans="13:18" ht="22.5" customHeight="1"/>
    <row r="395" spans="13:18" ht="22.5" customHeight="1"/>
    <row r="396" spans="13:18" ht="22.5" customHeight="1"/>
    <row r="397" spans="13:18" ht="22.5" customHeight="1"/>
    <row r="398" spans="13:18" ht="22.5" customHeight="1"/>
    <row r="399" spans="13:18" ht="22.5" customHeight="1"/>
    <row r="400" spans="13:18" ht="22.5" customHeight="1"/>
    <row r="401" spans="13:18" ht="22.5" customHeight="1"/>
    <row r="402" spans="13:18" ht="22.5" customHeight="1"/>
    <row r="403" spans="13:18" ht="22.5" customHeight="1">
      <c r="M403" s="6"/>
      <c r="N403" s="1"/>
      <c r="O403" s="1"/>
      <c r="P403" s="29"/>
      <c r="Q403" s="10"/>
      <c r="R403" s="11"/>
    </row>
    <row r="404" spans="13:18" ht="22.5" customHeight="1"/>
    <row r="405" spans="13:18" ht="22.5" customHeight="1"/>
    <row r="406" spans="13:18" ht="22.5" customHeight="1">
      <c r="M406" s="6"/>
      <c r="N406" s="1"/>
      <c r="O406" s="1"/>
      <c r="P406" s="29"/>
      <c r="Q406" s="10"/>
      <c r="R406" s="11"/>
    </row>
    <row r="407" spans="13:18" ht="22.5" customHeight="1"/>
    <row r="408" spans="13:18" ht="22.5" customHeight="1"/>
    <row r="409" spans="13:18" ht="22.5" customHeight="1"/>
    <row r="410" spans="13:18" ht="22.5" customHeight="1">
      <c r="M410" s="6"/>
      <c r="N410" s="1"/>
      <c r="O410" s="1"/>
      <c r="P410" s="29"/>
      <c r="Q410" s="10"/>
      <c r="R410" s="11"/>
    </row>
    <row r="411" spans="13:18" ht="22.5" customHeight="1"/>
    <row r="412" spans="13:18" ht="22.5" customHeight="1"/>
    <row r="413" spans="13:18" ht="22.5" customHeight="1">
      <c r="M413" s="6"/>
      <c r="N413" s="1"/>
      <c r="O413" s="1"/>
      <c r="P413" s="29"/>
      <c r="Q413" s="10"/>
      <c r="R413" s="11"/>
    </row>
    <row r="414" spans="13:18" ht="22.5" customHeight="1"/>
    <row r="415" spans="13:18" ht="22.5" customHeight="1"/>
    <row r="416" spans="13:18" ht="22.5" customHeight="1"/>
    <row r="417" spans="13:18" ht="22.5" customHeight="1"/>
    <row r="418" spans="13:18" ht="22.5" customHeight="1"/>
    <row r="419" spans="13:18" ht="22.5" customHeight="1">
      <c r="M419" s="6"/>
      <c r="N419" s="1"/>
      <c r="O419" s="1"/>
      <c r="P419" s="29"/>
      <c r="Q419" s="10"/>
      <c r="R419" s="11"/>
    </row>
    <row r="420" spans="13:18" ht="22.5" customHeight="1"/>
    <row r="421" spans="13:18" ht="22.5" customHeight="1"/>
    <row r="422" spans="13:18" ht="22.5" customHeight="1"/>
    <row r="423" spans="13:18" ht="22.5" customHeight="1"/>
    <row r="424" spans="13:18" ht="22.5" customHeight="1"/>
    <row r="425" spans="13:18" ht="22.5" customHeight="1"/>
    <row r="426" spans="13:18" ht="22.5" customHeight="1"/>
    <row r="427" spans="13:18" ht="22.5" customHeight="1"/>
    <row r="428" spans="13:18" ht="22.5" customHeight="1">
      <c r="M428" s="6"/>
      <c r="N428" s="1"/>
      <c r="O428" s="1"/>
      <c r="P428" s="29"/>
      <c r="Q428" s="10"/>
      <c r="R428" s="11"/>
    </row>
    <row r="429" spans="13:18" ht="22.5" customHeight="1"/>
    <row r="430" spans="13:18" ht="22.5" customHeight="1"/>
    <row r="431" spans="13:18" ht="22.5" customHeight="1"/>
    <row r="432" spans="13:18" ht="22.5" customHeight="1"/>
    <row r="433" spans="13:18" ht="22.5" customHeight="1"/>
    <row r="434" spans="13:18" ht="22.5" customHeight="1"/>
    <row r="435" spans="13:18" ht="22.5" customHeight="1"/>
    <row r="436" spans="13:18" ht="22.5" customHeight="1"/>
    <row r="437" spans="13:18" ht="22.5" customHeight="1"/>
    <row r="438" spans="13:18" ht="22.5" customHeight="1">
      <c r="M438" s="6"/>
      <c r="N438" s="1"/>
      <c r="O438" s="1"/>
      <c r="P438" s="29"/>
      <c r="Q438" s="10"/>
      <c r="R438" s="11"/>
    </row>
    <row r="439" spans="13:18" ht="22.5" customHeight="1"/>
    <row r="440" spans="13:18" ht="22.5" customHeight="1"/>
    <row r="441" spans="13:18" ht="22.5" customHeight="1"/>
    <row r="442" spans="13:18" ht="22.5" customHeight="1"/>
    <row r="443" spans="13:18" ht="22.5" customHeight="1"/>
    <row r="444" spans="13:18" ht="22.5" customHeight="1"/>
    <row r="445" spans="13:18" ht="22.5" customHeight="1"/>
    <row r="446" spans="13:18" ht="22.5" customHeight="1"/>
    <row r="447" spans="13:18" ht="22.5" customHeight="1"/>
    <row r="448" spans="13:18" ht="22.5" customHeight="1"/>
    <row r="449" spans="13:18" ht="22.5" customHeight="1"/>
    <row r="450" spans="13:18" ht="22.5" customHeight="1"/>
    <row r="451" spans="13:18" ht="22.5" customHeight="1"/>
    <row r="452" spans="13:18" ht="22.5" customHeight="1"/>
    <row r="453" spans="13:18" ht="22.5" customHeight="1"/>
    <row r="454" spans="13:18" ht="22.5" customHeight="1"/>
    <row r="455" spans="13:18" ht="22.5" customHeight="1">
      <c r="M455" s="6"/>
      <c r="N455" s="1"/>
      <c r="O455" s="1"/>
      <c r="P455" s="29"/>
      <c r="Q455" s="10"/>
      <c r="R455" s="11"/>
    </row>
    <row r="456" spans="13:18" ht="22.5" customHeight="1"/>
    <row r="457" spans="13:18" ht="22.5" customHeight="1"/>
    <row r="458" spans="13:18" ht="22.5" customHeight="1"/>
    <row r="459" spans="13:18" ht="22.5" customHeight="1">
      <c r="M459" s="6"/>
      <c r="N459" s="1"/>
      <c r="O459" s="1"/>
      <c r="P459" s="29"/>
      <c r="Q459" s="10"/>
      <c r="R459" s="11"/>
    </row>
    <row r="460" spans="13:18" ht="22.5" customHeight="1"/>
    <row r="461" spans="13:18" ht="22.5" customHeight="1"/>
    <row r="462" spans="13:18" ht="22.5" customHeight="1"/>
    <row r="463" spans="13:18" ht="22.5" customHeight="1">
      <c r="M463" s="6"/>
      <c r="N463" s="1"/>
      <c r="O463" s="1"/>
      <c r="P463" s="29"/>
      <c r="Q463" s="10"/>
      <c r="R463" s="11"/>
    </row>
  </sheetData>
  <mergeCells count="13">
    <mergeCell ref="D25:E25"/>
    <mergeCell ref="A3:A5"/>
    <mergeCell ref="A6:A9"/>
    <mergeCell ref="A10:A12"/>
    <mergeCell ref="A13:A15"/>
    <mergeCell ref="A16:A17"/>
    <mergeCell ref="A18:A19"/>
    <mergeCell ref="B21:B25"/>
    <mergeCell ref="A1:L1"/>
    <mergeCell ref="D21:E21"/>
    <mergeCell ref="D22:E22"/>
    <mergeCell ref="D23:E23"/>
    <mergeCell ref="D24:E24"/>
  </mergeCells>
  <phoneticPr fontId="3" type="noConversion"/>
  <pageMargins left="0.69930555555555596" right="0.69930555555555596" top="0.75" bottom="0.75" header="0.3" footer="0.3"/>
  <pageSetup paperSize="9" scale="83" orientation="landscape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1"/>
  <sheetViews>
    <sheetView topLeftCell="A2" workbookViewId="0">
      <selection activeCell="K24" sqref="K3:K24"/>
    </sheetView>
  </sheetViews>
  <sheetFormatPr defaultColWidth="9" defaultRowHeight="13.5"/>
  <cols>
    <col min="1" max="1" width="14.125" style="1" customWidth="1"/>
    <col min="2" max="2" width="5.125" style="1" customWidth="1"/>
    <col min="3" max="3" width="44.125" style="2" customWidth="1"/>
    <col min="4" max="4" width="9.125" style="1" customWidth="1"/>
    <col min="5" max="5" width="10.625" style="1" customWidth="1"/>
    <col min="6" max="6" width="12.625" style="1" customWidth="1"/>
    <col min="7" max="7" width="8.375" style="1" customWidth="1"/>
    <col min="8" max="8" width="9.5" style="1" customWidth="1"/>
    <col min="9" max="9" width="12.5" style="3" hidden="1" customWidth="1"/>
    <col min="10" max="10" width="12.5" style="3" customWidth="1"/>
    <col min="11" max="11" width="42.125" style="4" customWidth="1"/>
  </cols>
  <sheetData>
    <row r="1" spans="1:11" ht="33.6" customHeight="1">
      <c r="A1" s="667" t="s">
        <v>3104</v>
      </c>
      <c r="B1" s="667"/>
      <c r="C1" s="667"/>
      <c r="D1" s="667"/>
      <c r="E1" s="667"/>
      <c r="F1" s="668"/>
      <c r="G1" s="668"/>
      <c r="H1" s="668"/>
      <c r="I1" s="667"/>
      <c r="J1" s="667"/>
      <c r="K1" s="667"/>
    </row>
    <row r="2" spans="1:11" ht="22.5" customHeight="1">
      <c r="A2" s="130" t="s">
        <v>3</v>
      </c>
      <c r="B2" s="12" t="s">
        <v>4</v>
      </c>
      <c r="C2" s="13" t="s">
        <v>5</v>
      </c>
      <c r="D2" s="12" t="s">
        <v>6</v>
      </c>
      <c r="E2" s="12" t="s">
        <v>7</v>
      </c>
      <c r="F2" s="14" t="s">
        <v>1584</v>
      </c>
      <c r="G2" s="24" t="s">
        <v>10</v>
      </c>
      <c r="H2" s="235" t="s">
        <v>1586</v>
      </c>
      <c r="I2" s="25" t="s">
        <v>12</v>
      </c>
      <c r="J2" s="25" t="s">
        <v>3081</v>
      </c>
      <c r="K2" s="25" t="s">
        <v>13</v>
      </c>
    </row>
    <row r="3" spans="1:11" ht="22.5" customHeight="1">
      <c r="A3" s="529" t="s">
        <v>2212</v>
      </c>
      <c r="B3" s="5">
        <v>3</v>
      </c>
      <c r="C3" s="5" t="s">
        <v>2213</v>
      </c>
      <c r="D3" s="6" t="s">
        <v>2214</v>
      </c>
      <c r="E3" s="5" t="s">
        <v>2215</v>
      </c>
      <c r="G3" s="1">
        <v>360</v>
      </c>
      <c r="H3" s="161">
        <v>300</v>
      </c>
      <c r="I3" s="10"/>
      <c r="J3" s="1">
        <v>16</v>
      </c>
      <c r="K3" s="51" t="s">
        <v>129</v>
      </c>
    </row>
    <row r="4" spans="1:11" ht="22.5" customHeight="1">
      <c r="A4" s="529"/>
      <c r="B4" s="5">
        <v>3</v>
      </c>
      <c r="C4" s="5" t="s">
        <v>2217</v>
      </c>
      <c r="D4" s="6" t="s">
        <v>2218</v>
      </c>
      <c r="E4" s="5" t="s">
        <v>2219</v>
      </c>
      <c r="G4" s="1">
        <v>240</v>
      </c>
      <c r="H4" s="161">
        <v>200</v>
      </c>
      <c r="I4" s="10"/>
      <c r="J4" s="1">
        <v>16</v>
      </c>
      <c r="K4" s="51" t="s">
        <v>1604</v>
      </c>
    </row>
    <row r="5" spans="1:11" ht="22.5" customHeight="1">
      <c r="A5" s="529"/>
      <c r="B5" s="5">
        <v>3</v>
      </c>
      <c r="C5" s="5" t="s">
        <v>2221</v>
      </c>
      <c r="D5" s="6" t="s">
        <v>2222</v>
      </c>
      <c r="E5" s="5" t="s">
        <v>2223</v>
      </c>
      <c r="G5" s="1">
        <v>300</v>
      </c>
      <c r="H5" s="161">
        <v>200</v>
      </c>
      <c r="I5" s="10"/>
      <c r="J5" s="1">
        <v>16</v>
      </c>
      <c r="K5" s="51" t="s">
        <v>129</v>
      </c>
    </row>
    <row r="6" spans="1:11" ht="22.5" customHeight="1">
      <c r="A6" s="529"/>
      <c r="B6" s="5">
        <v>1</v>
      </c>
      <c r="C6" s="5" t="s">
        <v>2225</v>
      </c>
      <c r="D6" s="6" t="s">
        <v>2226</v>
      </c>
      <c r="E6" s="5" t="s">
        <v>2227</v>
      </c>
      <c r="G6" s="1">
        <v>228</v>
      </c>
      <c r="H6" s="161">
        <v>200</v>
      </c>
      <c r="I6" s="10"/>
      <c r="J6" s="1">
        <v>16</v>
      </c>
      <c r="K6" s="51" t="s">
        <v>1604</v>
      </c>
    </row>
    <row r="7" spans="1:11" ht="22.5" customHeight="1">
      <c r="A7" s="687" t="s">
        <v>2229</v>
      </c>
      <c r="B7" s="5">
        <v>3</v>
      </c>
      <c r="C7" s="5" t="s">
        <v>2230</v>
      </c>
      <c r="D7" s="6" t="s">
        <v>2231</v>
      </c>
      <c r="E7" s="5" t="s">
        <v>2232</v>
      </c>
      <c r="G7" s="1">
        <v>975</v>
      </c>
      <c r="H7" s="161">
        <v>300</v>
      </c>
      <c r="I7" s="10"/>
      <c r="J7" s="1">
        <v>14</v>
      </c>
      <c r="K7" s="51" t="s">
        <v>129</v>
      </c>
    </row>
    <row r="8" spans="1:11" ht="22.5" customHeight="1">
      <c r="A8" s="688"/>
      <c r="B8" s="5">
        <v>3</v>
      </c>
      <c r="C8" s="5" t="s">
        <v>2234</v>
      </c>
      <c r="D8" s="6" t="s">
        <v>2235</v>
      </c>
      <c r="E8" s="5" t="s">
        <v>2236</v>
      </c>
      <c r="G8" s="1">
        <v>1074</v>
      </c>
      <c r="H8" s="94">
        <v>400</v>
      </c>
      <c r="I8" s="10"/>
      <c r="J8" s="1">
        <v>2</v>
      </c>
      <c r="K8" s="136" t="s">
        <v>1649</v>
      </c>
    </row>
    <row r="9" spans="1:11" ht="22.5" customHeight="1">
      <c r="A9" s="689"/>
      <c r="B9" s="5">
        <v>2</v>
      </c>
      <c r="C9" s="5" t="s">
        <v>2238</v>
      </c>
      <c r="D9" s="6" t="s">
        <v>2239</v>
      </c>
      <c r="E9" s="5" t="s">
        <v>2240</v>
      </c>
      <c r="G9" s="1">
        <v>680</v>
      </c>
      <c r="H9" s="94">
        <v>200</v>
      </c>
      <c r="I9" s="10"/>
      <c r="J9" s="1">
        <v>2</v>
      </c>
      <c r="K9" s="51" t="s">
        <v>129</v>
      </c>
    </row>
    <row r="10" spans="1:11" ht="22.5" customHeight="1">
      <c r="A10" s="553" t="s">
        <v>610</v>
      </c>
      <c r="B10" s="5">
        <v>1</v>
      </c>
      <c r="C10" s="5" t="s">
        <v>2242</v>
      </c>
      <c r="D10" s="6" t="s">
        <v>841</v>
      </c>
      <c r="E10" s="5" t="s">
        <v>2243</v>
      </c>
      <c r="G10" s="1">
        <v>1000</v>
      </c>
      <c r="H10" s="94">
        <v>200</v>
      </c>
      <c r="I10" s="10"/>
      <c r="J10" s="1">
        <v>30</v>
      </c>
      <c r="K10" s="51" t="s">
        <v>1604</v>
      </c>
    </row>
    <row r="11" spans="1:11" ht="22.5" customHeight="1">
      <c r="A11" s="554"/>
      <c r="B11" s="5">
        <v>3</v>
      </c>
      <c r="C11" s="5" t="s">
        <v>2245</v>
      </c>
      <c r="D11" s="6" t="s">
        <v>841</v>
      </c>
      <c r="E11" s="5" t="s">
        <v>2243</v>
      </c>
      <c r="G11" s="1">
        <v>2530</v>
      </c>
      <c r="H11" s="94">
        <v>500</v>
      </c>
      <c r="I11" s="10"/>
      <c r="J11" s="1">
        <v>30</v>
      </c>
      <c r="K11" s="51" t="s">
        <v>129</v>
      </c>
    </row>
    <row r="12" spans="1:11" ht="22.5" customHeight="1">
      <c r="A12" s="555"/>
      <c r="B12" s="27">
        <v>3</v>
      </c>
      <c r="C12" s="27" t="s">
        <v>2247</v>
      </c>
      <c r="D12" s="93" t="s">
        <v>841</v>
      </c>
      <c r="E12" s="32" t="s">
        <v>2243</v>
      </c>
      <c r="F12" s="94"/>
      <c r="G12" s="94">
        <v>950</v>
      </c>
      <c r="H12" s="94">
        <v>300</v>
      </c>
      <c r="I12" s="97"/>
      <c r="J12" s="94">
        <v>30</v>
      </c>
      <c r="K12" s="51" t="s">
        <v>129</v>
      </c>
    </row>
    <row r="13" spans="1:11" ht="22.5" customHeight="1">
      <c r="A13" s="529" t="s">
        <v>620</v>
      </c>
      <c r="B13" s="8">
        <v>1</v>
      </c>
      <c r="C13" s="5" t="s">
        <v>2249</v>
      </c>
      <c r="D13" s="6" t="s">
        <v>2250</v>
      </c>
      <c r="E13" s="5" t="s">
        <v>2251</v>
      </c>
      <c r="G13" s="1">
        <v>610</v>
      </c>
      <c r="H13" s="94">
        <v>500</v>
      </c>
      <c r="I13" s="10"/>
      <c r="J13" s="1">
        <v>100</v>
      </c>
      <c r="K13" s="51" t="s">
        <v>1604</v>
      </c>
    </row>
    <row r="14" spans="1:11" ht="22.5" customHeight="1">
      <c r="A14" s="529"/>
      <c r="B14" s="5">
        <v>2</v>
      </c>
      <c r="C14" s="5" t="s">
        <v>2253</v>
      </c>
      <c r="D14" s="6" t="s">
        <v>858</v>
      </c>
      <c r="E14" s="5" t="s">
        <v>2254</v>
      </c>
      <c r="G14" s="1">
        <v>153</v>
      </c>
      <c r="H14" s="94">
        <v>150</v>
      </c>
      <c r="I14" s="10"/>
      <c r="J14" s="1">
        <v>16</v>
      </c>
      <c r="K14" s="51" t="s">
        <v>129</v>
      </c>
    </row>
    <row r="15" spans="1:11" ht="22.5" customHeight="1">
      <c r="A15" s="38" t="s">
        <v>654</v>
      </c>
      <c r="B15" s="5">
        <v>3</v>
      </c>
      <c r="C15" s="5" t="s">
        <v>2256</v>
      </c>
      <c r="D15" s="6" t="s">
        <v>2257</v>
      </c>
      <c r="E15" s="5" t="s">
        <v>2258</v>
      </c>
      <c r="G15" s="1">
        <v>404</v>
      </c>
      <c r="H15" s="94">
        <v>400</v>
      </c>
      <c r="I15" s="10"/>
      <c r="J15" s="1">
        <v>40</v>
      </c>
      <c r="K15" s="6" t="s">
        <v>2260</v>
      </c>
    </row>
    <row r="16" spans="1:11" ht="22.5" customHeight="1">
      <c r="A16" s="236"/>
      <c r="B16" s="5">
        <v>3</v>
      </c>
      <c r="C16" s="5" t="s">
        <v>2261</v>
      </c>
      <c r="D16" s="6" t="s">
        <v>2257</v>
      </c>
      <c r="E16" s="5" t="s">
        <v>2258</v>
      </c>
      <c r="F16" s="50"/>
      <c r="G16" s="50">
        <v>290</v>
      </c>
      <c r="H16" s="237">
        <v>200</v>
      </c>
      <c r="I16" s="55"/>
      <c r="J16" s="50">
        <v>19</v>
      </c>
      <c r="K16" s="51" t="s">
        <v>1604</v>
      </c>
    </row>
    <row r="17" spans="1:11" ht="22.5" customHeight="1">
      <c r="A17" s="553" t="s">
        <v>1182</v>
      </c>
      <c r="B17" s="77">
        <v>3</v>
      </c>
      <c r="C17" s="77" t="s">
        <v>2256</v>
      </c>
      <c r="D17" s="49" t="s">
        <v>869</v>
      </c>
      <c r="E17" s="15" t="s">
        <v>2263</v>
      </c>
      <c r="F17" s="238"/>
      <c r="G17" s="238">
        <v>404</v>
      </c>
      <c r="H17" s="239" t="s">
        <v>1232</v>
      </c>
      <c r="I17" s="240"/>
      <c r="J17" s="238">
        <v>40</v>
      </c>
      <c r="K17" s="241" t="s">
        <v>2265</v>
      </c>
    </row>
    <row r="18" spans="1:11" ht="22.5" customHeight="1">
      <c r="A18" s="555"/>
      <c r="B18" s="5">
        <v>1</v>
      </c>
      <c r="C18" s="5" t="s">
        <v>2266</v>
      </c>
      <c r="D18" s="51" t="s">
        <v>869</v>
      </c>
      <c r="E18" s="5" t="s">
        <v>2263</v>
      </c>
      <c r="F18" s="52"/>
      <c r="G18" s="52">
        <v>460</v>
      </c>
      <c r="H18" s="7">
        <v>300</v>
      </c>
      <c r="I18" s="57"/>
      <c r="J18" s="52">
        <v>15</v>
      </c>
      <c r="K18" s="51" t="s">
        <v>1604</v>
      </c>
    </row>
    <row r="19" spans="1:11" ht="22.5" customHeight="1">
      <c r="A19" s="553" t="s">
        <v>2268</v>
      </c>
      <c r="B19" s="5">
        <v>3</v>
      </c>
      <c r="C19" s="5" t="s">
        <v>2269</v>
      </c>
      <c r="D19" s="51" t="s">
        <v>2270</v>
      </c>
      <c r="E19" s="5" t="s">
        <v>2271</v>
      </c>
      <c r="F19" s="52"/>
      <c r="G19" s="52">
        <v>250</v>
      </c>
      <c r="H19" s="7">
        <v>250</v>
      </c>
      <c r="I19" s="57"/>
      <c r="J19" s="52">
        <v>11</v>
      </c>
      <c r="K19" s="51" t="s">
        <v>129</v>
      </c>
    </row>
    <row r="20" spans="1:11" ht="22.5" customHeight="1">
      <c r="A20" s="554"/>
      <c r="B20" s="5">
        <v>1</v>
      </c>
      <c r="C20" s="5" t="s">
        <v>2273</v>
      </c>
      <c r="D20" s="51" t="s">
        <v>2270</v>
      </c>
      <c r="E20" s="5" t="s">
        <v>2271</v>
      </c>
      <c r="F20" s="52"/>
      <c r="G20" s="52">
        <v>104</v>
      </c>
      <c r="H20" s="7">
        <v>100</v>
      </c>
      <c r="I20" s="57"/>
      <c r="J20" s="52">
        <v>11</v>
      </c>
      <c r="K20" s="51" t="s">
        <v>1604</v>
      </c>
    </row>
    <row r="21" spans="1:11" ht="22.5" customHeight="1">
      <c r="A21" s="555"/>
      <c r="B21" s="5">
        <v>3</v>
      </c>
      <c r="C21" s="5" t="s">
        <v>2275</v>
      </c>
      <c r="D21" s="51" t="s">
        <v>2270</v>
      </c>
      <c r="E21" s="5" t="s">
        <v>2271</v>
      </c>
      <c r="F21" s="52"/>
      <c r="G21" s="52">
        <v>156</v>
      </c>
      <c r="H21" s="7">
        <v>150</v>
      </c>
      <c r="I21" s="57"/>
      <c r="J21" s="52">
        <v>11</v>
      </c>
      <c r="K21" s="51" t="s">
        <v>129</v>
      </c>
    </row>
    <row r="22" spans="1:11" ht="22.5" customHeight="1">
      <c r="A22" s="553" t="s">
        <v>2277</v>
      </c>
      <c r="B22" s="5">
        <v>1</v>
      </c>
      <c r="C22" s="5" t="s">
        <v>2278</v>
      </c>
      <c r="D22" s="51" t="s">
        <v>885</v>
      </c>
      <c r="E22" s="5" t="s">
        <v>2279</v>
      </c>
      <c r="F22" s="52"/>
      <c r="G22" s="52">
        <v>320</v>
      </c>
      <c r="H22" s="7">
        <v>300</v>
      </c>
      <c r="I22" s="57"/>
      <c r="J22" s="52">
        <v>18</v>
      </c>
      <c r="K22" s="51" t="s">
        <v>1604</v>
      </c>
    </row>
    <row r="23" spans="1:11" ht="22.5" customHeight="1">
      <c r="A23" s="555"/>
      <c r="B23" s="5">
        <v>3</v>
      </c>
      <c r="C23" s="5" t="s">
        <v>2281</v>
      </c>
      <c r="D23" s="51" t="s">
        <v>885</v>
      </c>
      <c r="E23" s="5" t="s">
        <v>2279</v>
      </c>
      <c r="F23" s="52"/>
      <c r="G23" s="52">
        <v>380</v>
      </c>
      <c r="H23" s="7">
        <v>300</v>
      </c>
      <c r="I23" s="57"/>
      <c r="J23" s="52">
        <v>29</v>
      </c>
      <c r="K23" s="51" t="s">
        <v>129</v>
      </c>
    </row>
    <row r="24" spans="1:11" ht="22.5" customHeight="1">
      <c r="A24" s="5" t="s">
        <v>2283</v>
      </c>
      <c r="B24" s="5">
        <v>1</v>
      </c>
      <c r="C24" s="5" t="s">
        <v>2284</v>
      </c>
      <c r="D24" s="51" t="s">
        <v>895</v>
      </c>
      <c r="E24" s="5" t="s">
        <v>2285</v>
      </c>
      <c r="F24" s="52"/>
      <c r="G24" s="52">
        <v>350</v>
      </c>
      <c r="H24" s="7">
        <v>350</v>
      </c>
      <c r="I24" s="57"/>
      <c r="J24" s="52">
        <v>18</v>
      </c>
      <c r="K24" s="51" t="s">
        <v>1604</v>
      </c>
    </row>
    <row r="25" spans="1:11" ht="22.5" customHeight="1">
      <c r="A25" s="193"/>
      <c r="B25" s="193"/>
      <c r="C25" s="193"/>
      <c r="D25" s="195"/>
      <c r="E25" s="193"/>
      <c r="F25" s="197"/>
      <c r="G25" s="197"/>
      <c r="H25" s="197"/>
      <c r="I25" s="157"/>
      <c r="J25" s="157"/>
      <c r="K25" s="198"/>
    </row>
    <row r="26" spans="1:11" ht="22.5" customHeight="1">
      <c r="A26"/>
      <c r="B26" s="690" t="s">
        <v>3082</v>
      </c>
      <c r="C26" s="127" t="s">
        <v>3083</v>
      </c>
      <c r="D26" s="681">
        <v>22</v>
      </c>
      <c r="E26" s="682"/>
      <c r="F26"/>
      <c r="G26"/>
      <c r="H26"/>
      <c r="I26"/>
      <c r="J26"/>
      <c r="K26"/>
    </row>
    <row r="27" spans="1:11" ht="22.5" customHeight="1">
      <c r="A27"/>
      <c r="B27" s="691"/>
      <c r="C27" s="127" t="s">
        <v>3084</v>
      </c>
      <c r="D27" s="681">
        <v>21</v>
      </c>
      <c r="E27" s="682"/>
      <c r="F27"/>
      <c r="G27"/>
      <c r="H27"/>
      <c r="I27"/>
      <c r="J27"/>
      <c r="K27"/>
    </row>
    <row r="28" spans="1:11" ht="22.5" customHeight="1">
      <c r="A28"/>
      <c r="B28" s="691"/>
      <c r="C28" s="127" t="s">
        <v>3085</v>
      </c>
      <c r="D28" s="681">
        <v>1</v>
      </c>
      <c r="E28" s="682"/>
      <c r="F28"/>
      <c r="G28"/>
      <c r="H28"/>
      <c r="I28"/>
      <c r="J28"/>
      <c r="K28"/>
    </row>
    <row r="29" spans="1:11" ht="22.5" customHeight="1">
      <c r="A29"/>
      <c r="B29" s="691"/>
      <c r="C29" s="127" t="s">
        <v>3086</v>
      </c>
      <c r="D29" s="683">
        <f>D27/D26</f>
        <v>0.95454545454545459</v>
      </c>
      <c r="E29" s="684"/>
      <c r="F29"/>
      <c r="G29"/>
      <c r="H29"/>
      <c r="I29"/>
      <c r="J29"/>
      <c r="K29"/>
    </row>
    <row r="30" spans="1:11" ht="22.5" customHeight="1">
      <c r="A30"/>
      <c r="B30" s="692"/>
      <c r="C30" s="127" t="s">
        <v>3087</v>
      </c>
      <c r="D30" s="685">
        <f>SUM(H3:H24)</f>
        <v>5800</v>
      </c>
      <c r="E30" s="686"/>
      <c r="F30"/>
      <c r="G30"/>
      <c r="H30"/>
      <c r="I30"/>
      <c r="J30"/>
      <c r="K30"/>
    </row>
    <row r="31" spans="1:11" ht="22.5" customHeight="1">
      <c r="A31"/>
      <c r="B31"/>
      <c r="C31"/>
      <c r="D31"/>
      <c r="E31"/>
      <c r="F31"/>
      <c r="G31"/>
      <c r="H31"/>
      <c r="I31"/>
      <c r="J31"/>
      <c r="K31"/>
    </row>
    <row r="32" spans="1:11" ht="22.5" customHeight="1">
      <c r="A32"/>
      <c r="B32"/>
      <c r="C32"/>
      <c r="D32"/>
      <c r="E32"/>
      <c r="F32"/>
      <c r="G32"/>
      <c r="H32"/>
      <c r="I32"/>
      <c r="J32"/>
      <c r="K32"/>
    </row>
    <row r="33" spans="1:11" ht="22.5" customHeight="1">
      <c r="A33"/>
      <c r="B33"/>
      <c r="C33"/>
      <c r="D33"/>
      <c r="E33"/>
      <c r="F33"/>
      <c r="G33"/>
      <c r="H33"/>
      <c r="I33"/>
      <c r="J33"/>
      <c r="K33"/>
    </row>
    <row r="34" spans="1:11" ht="22.5" customHeight="1">
      <c r="A34"/>
      <c r="B34"/>
      <c r="C34"/>
      <c r="D34"/>
      <c r="E34"/>
      <c r="F34"/>
      <c r="G34"/>
      <c r="H34"/>
      <c r="I34"/>
      <c r="J34"/>
      <c r="K34"/>
    </row>
    <row r="35" spans="1:11" ht="22.5" customHeight="1">
      <c r="A35"/>
      <c r="B35"/>
      <c r="C35"/>
      <c r="D35"/>
      <c r="E35"/>
      <c r="F35"/>
      <c r="G35"/>
      <c r="H35"/>
      <c r="I35"/>
      <c r="J35"/>
      <c r="K35"/>
    </row>
    <row r="36" spans="1:11" ht="22.5" customHeight="1">
      <c r="A36"/>
      <c r="B36"/>
      <c r="C36"/>
      <c r="D36"/>
      <c r="E36"/>
      <c r="F36"/>
      <c r="G36"/>
      <c r="H36"/>
      <c r="I36"/>
      <c r="J36"/>
      <c r="K36"/>
    </row>
    <row r="37" spans="1:11" ht="22.5" customHeight="1">
      <c r="A37"/>
      <c r="B37"/>
      <c r="C37"/>
      <c r="D37"/>
      <c r="E37"/>
      <c r="F37"/>
      <c r="G37"/>
      <c r="H37"/>
      <c r="I37"/>
      <c r="J37"/>
      <c r="K37"/>
    </row>
    <row r="38" spans="1:11" ht="22.5" customHeight="1">
      <c r="A38"/>
      <c r="B38"/>
      <c r="C38"/>
      <c r="D38"/>
      <c r="E38"/>
      <c r="F38"/>
      <c r="G38"/>
      <c r="H38"/>
      <c r="I38"/>
      <c r="J38"/>
      <c r="K38"/>
    </row>
    <row r="39" spans="1:11" ht="22.5" customHeight="1">
      <c r="A39"/>
      <c r="B39"/>
      <c r="C39"/>
      <c r="D39"/>
      <c r="E39"/>
      <c r="F39"/>
      <c r="G39"/>
      <c r="H39"/>
      <c r="I39"/>
      <c r="J39"/>
      <c r="K39"/>
    </row>
    <row r="40" spans="1:11" ht="22.5" customHeight="1">
      <c r="A40"/>
      <c r="B40"/>
      <c r="C40"/>
      <c r="D40"/>
      <c r="E40"/>
      <c r="F40"/>
      <c r="G40"/>
      <c r="H40"/>
      <c r="I40"/>
      <c r="J40"/>
      <c r="K40"/>
    </row>
    <row r="41" spans="1:11" ht="22.5" customHeight="1">
      <c r="A41"/>
      <c r="B41"/>
      <c r="C41"/>
      <c r="D41"/>
      <c r="E41"/>
      <c r="F41"/>
      <c r="G41"/>
      <c r="H41"/>
      <c r="I41"/>
      <c r="J41"/>
      <c r="K41"/>
    </row>
    <row r="42" spans="1:11" ht="22.5" customHeight="1">
      <c r="A42"/>
      <c r="B42"/>
      <c r="C42"/>
      <c r="D42"/>
      <c r="E42"/>
      <c r="F42"/>
      <c r="G42"/>
      <c r="H42"/>
      <c r="I42"/>
      <c r="J42"/>
      <c r="K42"/>
    </row>
    <row r="43" spans="1:11" ht="22.5" customHeight="1">
      <c r="A43"/>
      <c r="B43"/>
      <c r="C43"/>
      <c r="D43"/>
      <c r="E43"/>
      <c r="F43"/>
      <c r="G43"/>
      <c r="H43"/>
      <c r="I43"/>
      <c r="J43"/>
      <c r="K43"/>
    </row>
    <row r="44" spans="1:11" ht="22.5" customHeight="1">
      <c r="A44"/>
      <c r="B44"/>
      <c r="C44"/>
      <c r="D44"/>
      <c r="E44"/>
      <c r="F44"/>
      <c r="G44"/>
      <c r="H44"/>
      <c r="I44"/>
      <c r="J44"/>
      <c r="K44"/>
    </row>
    <row r="45" spans="1:11" ht="22.5" customHeight="1">
      <c r="A45"/>
      <c r="B45"/>
      <c r="C45"/>
      <c r="D45"/>
      <c r="E45"/>
      <c r="F45"/>
      <c r="G45"/>
      <c r="H45"/>
      <c r="I45"/>
      <c r="J45"/>
      <c r="K45"/>
    </row>
    <row r="46" spans="1:11" ht="22.5" customHeight="1">
      <c r="A46"/>
      <c r="B46"/>
      <c r="C46"/>
      <c r="D46"/>
      <c r="E46"/>
      <c r="F46"/>
      <c r="G46"/>
      <c r="H46"/>
      <c r="I46"/>
      <c r="J46"/>
      <c r="K46"/>
    </row>
    <row r="47" spans="1:11" ht="22.5" customHeight="1">
      <c r="A47"/>
      <c r="B47"/>
      <c r="C47"/>
      <c r="D47"/>
      <c r="E47"/>
      <c r="F47"/>
      <c r="G47"/>
      <c r="H47"/>
      <c r="I47"/>
      <c r="J47"/>
      <c r="K47"/>
    </row>
    <row r="48" spans="1:11" ht="22.5" customHeight="1">
      <c r="A48"/>
      <c r="B48"/>
      <c r="C48"/>
      <c r="D48"/>
      <c r="E48"/>
      <c r="F48"/>
      <c r="G48"/>
      <c r="H48"/>
      <c r="I48"/>
      <c r="J48"/>
      <c r="K48"/>
    </row>
    <row r="49" spans="1:11" ht="22.5" customHeight="1">
      <c r="A49"/>
      <c r="B49"/>
      <c r="C49"/>
      <c r="D49"/>
      <c r="E49"/>
      <c r="F49"/>
      <c r="G49"/>
      <c r="H49"/>
      <c r="I49"/>
      <c r="J49"/>
      <c r="K49"/>
    </row>
    <row r="50" spans="1:11" ht="22.5" customHeight="1">
      <c r="A50"/>
      <c r="B50"/>
      <c r="C50"/>
      <c r="D50"/>
      <c r="E50"/>
      <c r="F50"/>
      <c r="G50"/>
      <c r="H50"/>
      <c r="I50"/>
      <c r="J50"/>
      <c r="K50"/>
    </row>
    <row r="51" spans="1:11" ht="22.5" customHeight="1">
      <c r="A51"/>
      <c r="B51"/>
      <c r="C51"/>
      <c r="D51"/>
      <c r="E51"/>
      <c r="F51"/>
      <c r="G51"/>
      <c r="H51"/>
      <c r="I51"/>
      <c r="J51"/>
      <c r="K51"/>
    </row>
    <row r="52" spans="1:11" ht="22.5" customHeight="1">
      <c r="A52"/>
      <c r="B52"/>
      <c r="C52"/>
      <c r="D52"/>
      <c r="E52"/>
      <c r="F52"/>
      <c r="G52"/>
      <c r="H52"/>
      <c r="I52"/>
      <c r="J52"/>
      <c r="K52"/>
    </row>
    <row r="53" spans="1:11" ht="22.5" customHeight="1">
      <c r="A53"/>
      <c r="B53"/>
      <c r="C53"/>
      <c r="D53"/>
      <c r="E53"/>
      <c r="F53"/>
      <c r="G53"/>
      <c r="H53"/>
      <c r="I53"/>
      <c r="J53"/>
      <c r="K53"/>
    </row>
    <row r="54" spans="1:11" ht="22.5" customHeight="1">
      <c r="A54"/>
      <c r="B54"/>
      <c r="C54"/>
      <c r="D54"/>
      <c r="E54"/>
      <c r="F54"/>
      <c r="G54"/>
      <c r="H54"/>
      <c r="I54"/>
      <c r="J54"/>
      <c r="K54"/>
    </row>
    <row r="55" spans="1:11" ht="22.5" customHeight="1">
      <c r="A55"/>
      <c r="B55"/>
      <c r="C55"/>
      <c r="D55"/>
      <c r="E55"/>
      <c r="F55"/>
      <c r="G55"/>
      <c r="H55"/>
      <c r="I55"/>
      <c r="J55"/>
      <c r="K55"/>
    </row>
    <row r="56" spans="1:11" ht="22.5" customHeight="1">
      <c r="A56"/>
      <c r="B56"/>
      <c r="C56"/>
      <c r="D56"/>
      <c r="E56"/>
      <c r="F56"/>
      <c r="G56"/>
      <c r="H56"/>
      <c r="I56"/>
      <c r="J56"/>
      <c r="K56"/>
    </row>
    <row r="57" spans="1:11" ht="22.5" customHeight="1">
      <c r="A57"/>
      <c r="B57"/>
      <c r="C57"/>
      <c r="D57"/>
      <c r="E57"/>
      <c r="F57"/>
      <c r="G57"/>
      <c r="H57"/>
      <c r="I57"/>
      <c r="J57"/>
      <c r="K57"/>
    </row>
    <row r="58" spans="1:11" ht="22.5" customHeight="1">
      <c r="A58"/>
      <c r="B58"/>
      <c r="C58"/>
      <c r="D58"/>
      <c r="E58"/>
      <c r="F58"/>
      <c r="G58"/>
      <c r="H58"/>
      <c r="I58"/>
      <c r="J58"/>
      <c r="K58"/>
    </row>
    <row r="59" spans="1:11" ht="22.5" customHeight="1">
      <c r="A59"/>
      <c r="B59"/>
      <c r="C59"/>
      <c r="D59"/>
      <c r="E59"/>
      <c r="F59"/>
      <c r="G59"/>
      <c r="H59"/>
      <c r="I59"/>
      <c r="J59"/>
      <c r="K59"/>
    </row>
    <row r="60" spans="1:11" ht="22.5" customHeight="1">
      <c r="A60"/>
      <c r="B60"/>
      <c r="C60"/>
      <c r="D60"/>
      <c r="E60"/>
      <c r="F60"/>
      <c r="G60"/>
      <c r="H60"/>
      <c r="I60"/>
      <c r="J60"/>
      <c r="K60"/>
    </row>
    <row r="61" spans="1:11" ht="22.5" customHeight="1">
      <c r="A61"/>
      <c r="B61"/>
      <c r="C61"/>
      <c r="D61"/>
      <c r="E61"/>
      <c r="F61"/>
      <c r="G61"/>
      <c r="H61"/>
      <c r="I61"/>
      <c r="J61"/>
      <c r="K61"/>
    </row>
    <row r="62" spans="1:11" ht="22.5" customHeight="1">
      <c r="A62"/>
      <c r="B62"/>
      <c r="C62"/>
      <c r="D62"/>
      <c r="E62"/>
      <c r="F62"/>
      <c r="G62"/>
      <c r="H62"/>
      <c r="I62"/>
      <c r="J62"/>
      <c r="K62"/>
    </row>
    <row r="63" spans="1:11" ht="22.5" customHeight="1">
      <c r="A63"/>
      <c r="B63"/>
      <c r="C63"/>
      <c r="D63"/>
      <c r="E63"/>
      <c r="F63"/>
      <c r="G63"/>
      <c r="H63"/>
      <c r="I63"/>
      <c r="J63"/>
      <c r="K63"/>
    </row>
    <row r="64" spans="1:11" ht="22.5" customHeight="1">
      <c r="A64"/>
      <c r="B64"/>
      <c r="C64"/>
      <c r="D64"/>
      <c r="E64"/>
      <c r="F64"/>
      <c r="G64"/>
      <c r="H64"/>
      <c r="I64"/>
      <c r="J64"/>
      <c r="K64"/>
    </row>
    <row r="65" spans="1:11" ht="22.5" customHeight="1">
      <c r="A65"/>
      <c r="B65" s="10"/>
      <c r="C65" s="11"/>
      <c r="D65"/>
      <c r="E65"/>
      <c r="F65"/>
      <c r="G65"/>
      <c r="H65"/>
      <c r="I65"/>
      <c r="J65"/>
      <c r="K65"/>
    </row>
    <row r="66" spans="1:11" ht="22.5" customHeight="1">
      <c r="A66" s="29"/>
      <c r="B66"/>
      <c r="C66"/>
      <c r="D66"/>
      <c r="E66"/>
      <c r="F66"/>
      <c r="G66"/>
      <c r="H66"/>
      <c r="I66"/>
      <c r="J66"/>
      <c r="K66"/>
    </row>
    <row r="67" spans="1:11" ht="22.5" customHeight="1">
      <c r="A67"/>
      <c r="B67"/>
      <c r="C67"/>
      <c r="D67"/>
      <c r="E67"/>
      <c r="F67"/>
      <c r="G67"/>
      <c r="H67"/>
      <c r="I67"/>
      <c r="J67"/>
      <c r="K67"/>
    </row>
    <row r="68" spans="1:11" ht="22.5" customHeight="1">
      <c r="A68"/>
      <c r="B68"/>
      <c r="C68"/>
      <c r="D68"/>
      <c r="E68"/>
      <c r="F68"/>
      <c r="G68"/>
      <c r="H68"/>
      <c r="I68"/>
      <c r="J68"/>
      <c r="K68"/>
    </row>
    <row r="69" spans="1:11" ht="22.5" customHeight="1">
      <c r="A69"/>
      <c r="B69"/>
      <c r="C69"/>
      <c r="D69"/>
      <c r="E69"/>
      <c r="F69"/>
      <c r="G69"/>
      <c r="H69"/>
      <c r="I69"/>
      <c r="J69"/>
      <c r="K69"/>
    </row>
    <row r="70" spans="1:11" ht="22.5" customHeight="1">
      <c r="A70"/>
      <c r="B70"/>
      <c r="C70"/>
      <c r="D70"/>
      <c r="E70"/>
      <c r="F70"/>
      <c r="G70"/>
      <c r="H70"/>
      <c r="I70"/>
      <c r="J70"/>
      <c r="K70"/>
    </row>
    <row r="71" spans="1:11" ht="22.5" customHeight="1">
      <c r="A71"/>
      <c r="B71"/>
      <c r="C71"/>
      <c r="D71"/>
      <c r="E71"/>
      <c r="F71"/>
      <c r="G71"/>
      <c r="H71"/>
      <c r="I71"/>
      <c r="J71"/>
      <c r="K71"/>
    </row>
    <row r="72" spans="1:11" ht="22.5" customHeight="1">
      <c r="A72"/>
      <c r="B72"/>
      <c r="C72"/>
      <c r="D72"/>
      <c r="E72"/>
      <c r="F72"/>
      <c r="G72"/>
      <c r="H72"/>
      <c r="I72"/>
      <c r="J72"/>
      <c r="K72"/>
    </row>
    <row r="73" spans="1:11" ht="22.5" customHeight="1">
      <c r="A73"/>
      <c r="B73"/>
      <c r="C73"/>
      <c r="D73"/>
      <c r="E73"/>
      <c r="F73"/>
      <c r="G73"/>
      <c r="H73"/>
      <c r="I73"/>
      <c r="J73"/>
      <c r="K73"/>
    </row>
    <row r="74" spans="1:11" ht="22.5" customHeight="1">
      <c r="A74"/>
      <c r="B74"/>
      <c r="C74"/>
      <c r="D74"/>
      <c r="E74"/>
      <c r="F74"/>
      <c r="G74"/>
      <c r="H74"/>
      <c r="I74"/>
      <c r="J74"/>
      <c r="K74"/>
    </row>
    <row r="75" spans="1:11" ht="22.5" customHeight="1">
      <c r="A75"/>
      <c r="B75"/>
      <c r="C75"/>
      <c r="D75"/>
      <c r="E75"/>
      <c r="F75"/>
      <c r="G75"/>
      <c r="H75"/>
      <c r="I75"/>
      <c r="J75"/>
      <c r="K75"/>
    </row>
    <row r="76" spans="1:11" ht="22.5" customHeight="1">
      <c r="A76"/>
      <c r="B76"/>
      <c r="C76"/>
      <c r="D76"/>
      <c r="E76"/>
      <c r="F76"/>
      <c r="G76"/>
      <c r="H76"/>
      <c r="I76"/>
      <c r="J76"/>
      <c r="K76"/>
    </row>
    <row r="77" spans="1:11" ht="22.5" customHeight="1">
      <c r="A77"/>
      <c r="B77"/>
      <c r="C77"/>
      <c r="D77"/>
      <c r="E77"/>
      <c r="F77"/>
      <c r="G77"/>
      <c r="H77"/>
      <c r="I77"/>
      <c r="J77"/>
      <c r="K77"/>
    </row>
    <row r="78" spans="1:11" ht="22.5" customHeight="1">
      <c r="A78"/>
      <c r="B78"/>
      <c r="C78"/>
      <c r="D78"/>
      <c r="E78"/>
      <c r="F78"/>
      <c r="G78"/>
      <c r="H78"/>
      <c r="I78"/>
      <c r="J78"/>
      <c r="K78"/>
    </row>
    <row r="79" spans="1:11" ht="22.5" customHeight="1">
      <c r="A79"/>
      <c r="B79"/>
      <c r="C79"/>
      <c r="D79"/>
      <c r="E79"/>
      <c r="F79"/>
      <c r="G79"/>
      <c r="H79"/>
      <c r="I79"/>
      <c r="J79"/>
      <c r="K79"/>
    </row>
    <row r="80" spans="1:11" ht="22.5" customHeight="1">
      <c r="A80"/>
      <c r="B80"/>
      <c r="C80"/>
      <c r="D80"/>
      <c r="E80"/>
      <c r="F80"/>
      <c r="G80"/>
      <c r="H80"/>
      <c r="I80"/>
      <c r="J80"/>
      <c r="K80"/>
    </row>
    <row r="81" spans="1:11" ht="22.5" customHeight="1">
      <c r="A81"/>
      <c r="B81"/>
      <c r="C81"/>
      <c r="D81"/>
      <c r="E81"/>
      <c r="F81"/>
      <c r="G81"/>
      <c r="H81"/>
      <c r="I81"/>
      <c r="J81"/>
      <c r="K81"/>
    </row>
    <row r="82" spans="1:11" ht="22.5" customHeight="1">
      <c r="A82"/>
      <c r="B82"/>
      <c r="C82"/>
      <c r="D82"/>
      <c r="E82"/>
      <c r="F82"/>
      <c r="G82"/>
      <c r="H82"/>
      <c r="I82"/>
      <c r="J82"/>
      <c r="K82"/>
    </row>
    <row r="83" spans="1:11" ht="22.5" customHeight="1">
      <c r="A83"/>
      <c r="B83"/>
      <c r="C83"/>
      <c r="D83"/>
      <c r="E83"/>
      <c r="F83"/>
      <c r="G83"/>
      <c r="H83"/>
      <c r="I83"/>
      <c r="J83"/>
      <c r="K83"/>
    </row>
    <row r="84" spans="1:11" ht="22.5" customHeight="1">
      <c r="A84"/>
      <c r="B84"/>
      <c r="C84"/>
      <c r="D84"/>
      <c r="E84"/>
      <c r="F84"/>
      <c r="G84"/>
      <c r="H84"/>
      <c r="I84"/>
      <c r="J84"/>
      <c r="K84"/>
    </row>
    <row r="85" spans="1:11" ht="22.5" customHeight="1">
      <c r="A85"/>
      <c r="B85"/>
      <c r="C85"/>
      <c r="D85"/>
      <c r="E85"/>
      <c r="F85"/>
      <c r="G85"/>
      <c r="H85"/>
      <c r="I85"/>
      <c r="J85"/>
      <c r="K85"/>
    </row>
    <row r="86" spans="1:11" ht="22.5" customHeight="1">
      <c r="A86"/>
      <c r="B86"/>
      <c r="C86"/>
      <c r="D86"/>
      <c r="E86"/>
      <c r="F86"/>
      <c r="G86"/>
      <c r="H86"/>
      <c r="I86"/>
      <c r="J86"/>
      <c r="K86"/>
    </row>
    <row r="87" spans="1:11" ht="22.5" customHeight="1">
      <c r="A87"/>
      <c r="B87"/>
      <c r="C87"/>
      <c r="D87"/>
      <c r="E87"/>
      <c r="F87"/>
      <c r="G87"/>
      <c r="H87"/>
      <c r="I87"/>
      <c r="J87"/>
      <c r="K87"/>
    </row>
    <row r="88" spans="1:11" ht="22.5" customHeight="1">
      <c r="A88"/>
      <c r="B88"/>
      <c r="C88"/>
      <c r="D88"/>
      <c r="E88"/>
      <c r="F88"/>
      <c r="G88"/>
      <c r="H88"/>
      <c r="I88"/>
      <c r="J88"/>
      <c r="K88"/>
    </row>
    <row r="89" spans="1:11" ht="22.5" customHeight="1">
      <c r="A89"/>
      <c r="B89"/>
      <c r="C89"/>
      <c r="D89"/>
      <c r="E89"/>
      <c r="F89"/>
      <c r="G89"/>
      <c r="H89"/>
      <c r="I89"/>
      <c r="J89"/>
      <c r="K89"/>
    </row>
    <row r="90" spans="1:11" ht="22.5" customHeight="1">
      <c r="A90"/>
      <c r="B90"/>
      <c r="C90"/>
      <c r="D90"/>
      <c r="E90"/>
      <c r="F90"/>
      <c r="G90"/>
      <c r="H90"/>
      <c r="I90"/>
      <c r="J90"/>
      <c r="K90"/>
    </row>
    <row r="91" spans="1:11" ht="22.5" customHeight="1">
      <c r="A91"/>
      <c r="B91"/>
      <c r="C91"/>
      <c r="D91"/>
      <c r="E91"/>
      <c r="F91"/>
      <c r="G91"/>
      <c r="H91"/>
      <c r="I91"/>
      <c r="J91"/>
      <c r="K91"/>
    </row>
    <row r="92" spans="1:11" ht="22.5" customHeight="1">
      <c r="A92"/>
      <c r="B92"/>
      <c r="C92"/>
      <c r="D92"/>
      <c r="E92"/>
      <c r="F92"/>
      <c r="G92"/>
      <c r="H92"/>
      <c r="I92"/>
      <c r="J92"/>
      <c r="K92"/>
    </row>
    <row r="93" spans="1:11" ht="22.5" customHeight="1">
      <c r="A93"/>
      <c r="B93"/>
      <c r="C93"/>
      <c r="D93"/>
      <c r="E93"/>
      <c r="F93"/>
      <c r="G93"/>
      <c r="H93"/>
      <c r="I93"/>
      <c r="J93"/>
      <c r="K93"/>
    </row>
    <row r="94" spans="1:11" ht="22.5" customHeight="1">
      <c r="A94"/>
      <c r="B94" s="10"/>
      <c r="C94" s="11"/>
      <c r="D94"/>
      <c r="E94"/>
      <c r="F94"/>
      <c r="G94"/>
      <c r="H94"/>
      <c r="I94"/>
      <c r="J94"/>
      <c r="K94"/>
    </row>
    <row r="95" spans="1:11" ht="22.5" customHeight="1">
      <c r="A95" s="29"/>
      <c r="B95"/>
      <c r="C95"/>
      <c r="D95"/>
      <c r="E95"/>
      <c r="F95"/>
      <c r="G95"/>
      <c r="H95"/>
      <c r="I95"/>
      <c r="J95"/>
      <c r="K95"/>
    </row>
    <row r="96" spans="1:11" ht="22.5" customHeight="1">
      <c r="A96"/>
      <c r="B96"/>
      <c r="C96"/>
      <c r="D96"/>
      <c r="E96"/>
      <c r="F96"/>
      <c r="G96"/>
      <c r="H96"/>
      <c r="I96"/>
      <c r="J96"/>
      <c r="K96"/>
    </row>
    <row r="97" spans="1:11" ht="22.5" customHeight="1">
      <c r="A97"/>
      <c r="B97"/>
      <c r="C97"/>
      <c r="D97"/>
      <c r="E97"/>
      <c r="F97"/>
      <c r="G97"/>
      <c r="H97"/>
      <c r="I97"/>
      <c r="J97"/>
      <c r="K97"/>
    </row>
    <row r="98" spans="1:11" ht="22.5" customHeight="1">
      <c r="A98"/>
      <c r="B98"/>
      <c r="C98"/>
      <c r="D98"/>
      <c r="E98"/>
      <c r="F98"/>
      <c r="G98"/>
      <c r="H98"/>
      <c r="I98"/>
      <c r="J98"/>
      <c r="K98"/>
    </row>
    <row r="99" spans="1:11" ht="22.5" customHeight="1">
      <c r="A99"/>
      <c r="B99"/>
      <c r="C99"/>
      <c r="D99"/>
      <c r="E99"/>
      <c r="F99"/>
      <c r="G99"/>
      <c r="H99"/>
      <c r="I99"/>
      <c r="J99"/>
      <c r="K99"/>
    </row>
    <row r="100" spans="1:11" ht="22.5" customHeight="1">
      <c r="A100"/>
      <c r="B100"/>
      <c r="C100"/>
      <c r="D100"/>
      <c r="E100"/>
      <c r="F100"/>
      <c r="G100"/>
      <c r="H100"/>
      <c r="I100"/>
      <c r="J100"/>
      <c r="K100"/>
    </row>
    <row r="101" spans="1:11" ht="22.5" customHeight="1">
      <c r="A101"/>
      <c r="B101"/>
      <c r="C101"/>
      <c r="D101"/>
      <c r="E101"/>
      <c r="F101"/>
      <c r="G101"/>
      <c r="H101"/>
      <c r="I101"/>
      <c r="J101"/>
      <c r="K101"/>
    </row>
    <row r="102" spans="1:11" ht="22.5" customHeight="1">
      <c r="A102"/>
      <c r="B102"/>
      <c r="C102"/>
      <c r="D102"/>
      <c r="E102"/>
      <c r="F102"/>
      <c r="G102"/>
      <c r="H102"/>
      <c r="I102"/>
      <c r="J102"/>
      <c r="K102"/>
    </row>
    <row r="103" spans="1:11" ht="22.5" customHeight="1">
      <c r="A103"/>
      <c r="B103"/>
      <c r="C103"/>
      <c r="D103"/>
      <c r="E103"/>
      <c r="F103"/>
      <c r="G103"/>
      <c r="H103"/>
      <c r="I103"/>
      <c r="J103"/>
      <c r="K103"/>
    </row>
    <row r="104" spans="1:11" ht="22.5" customHeight="1">
      <c r="A104"/>
      <c r="B104"/>
      <c r="C104"/>
      <c r="D104"/>
      <c r="E104"/>
      <c r="F104"/>
      <c r="G104"/>
      <c r="H104"/>
      <c r="I104"/>
      <c r="J104"/>
      <c r="K104"/>
    </row>
    <row r="105" spans="1:11" ht="22.5" customHeight="1">
      <c r="A105"/>
      <c r="B105"/>
      <c r="C105"/>
      <c r="D105"/>
      <c r="E105"/>
      <c r="F105"/>
      <c r="G105"/>
      <c r="H105"/>
      <c r="I105"/>
      <c r="J105"/>
      <c r="K105"/>
    </row>
    <row r="106" spans="1:11" ht="22.5" customHeight="1">
      <c r="A106"/>
      <c r="B106"/>
      <c r="C106"/>
      <c r="D106"/>
      <c r="E106"/>
      <c r="F106"/>
      <c r="G106"/>
      <c r="H106"/>
      <c r="I106"/>
      <c r="J106"/>
      <c r="K106"/>
    </row>
    <row r="107" spans="1:11" ht="22.5" customHeight="1">
      <c r="A107"/>
      <c r="B107"/>
      <c r="C107"/>
      <c r="D107"/>
      <c r="E107"/>
      <c r="F107"/>
      <c r="G107"/>
      <c r="H107"/>
      <c r="I107"/>
      <c r="J107"/>
      <c r="K107"/>
    </row>
    <row r="108" spans="1:11" ht="22.5" customHeight="1">
      <c r="A108"/>
      <c r="B108"/>
      <c r="C108"/>
      <c r="D108"/>
      <c r="E108"/>
      <c r="F108"/>
      <c r="G108"/>
      <c r="H108"/>
      <c r="I108"/>
      <c r="J108"/>
      <c r="K108"/>
    </row>
    <row r="109" spans="1:11" ht="22.5" customHeight="1">
      <c r="A109"/>
      <c r="B109"/>
      <c r="C109"/>
      <c r="D109"/>
      <c r="E109"/>
      <c r="F109"/>
      <c r="G109"/>
      <c r="H109"/>
      <c r="I109"/>
      <c r="J109"/>
      <c r="K109"/>
    </row>
    <row r="110" spans="1:11" ht="22.5" customHeight="1">
      <c r="A110"/>
      <c r="B110"/>
      <c r="C110"/>
      <c r="D110"/>
      <c r="E110"/>
      <c r="F110"/>
      <c r="G110"/>
      <c r="H110"/>
      <c r="I110"/>
      <c r="J110"/>
      <c r="K110"/>
    </row>
    <row r="111" spans="1:11" ht="22.5" customHeight="1">
      <c r="A111"/>
      <c r="B111"/>
      <c r="C111"/>
      <c r="D111"/>
      <c r="E111"/>
      <c r="F111"/>
      <c r="G111"/>
      <c r="H111"/>
      <c r="I111"/>
      <c r="J111"/>
      <c r="K111"/>
    </row>
    <row r="112" spans="1:11" ht="22.5" customHeight="1">
      <c r="A112"/>
      <c r="B112"/>
      <c r="C112"/>
      <c r="D112"/>
      <c r="E112"/>
      <c r="F112"/>
      <c r="G112"/>
      <c r="H112"/>
      <c r="I112"/>
      <c r="J112"/>
      <c r="K112"/>
    </row>
    <row r="113" spans="1:11" ht="22.5" customHeight="1">
      <c r="A113"/>
      <c r="B113"/>
      <c r="C113"/>
      <c r="D113"/>
      <c r="E113"/>
      <c r="F113"/>
      <c r="G113"/>
      <c r="H113"/>
      <c r="I113"/>
      <c r="J113"/>
      <c r="K113"/>
    </row>
    <row r="114" spans="1:11" ht="22.5" customHeight="1">
      <c r="A114"/>
      <c r="B114" s="10"/>
      <c r="C114" s="11"/>
      <c r="D114"/>
      <c r="E114"/>
      <c r="F114"/>
      <c r="G114"/>
      <c r="H114"/>
      <c r="I114"/>
      <c r="J114"/>
      <c r="K114"/>
    </row>
    <row r="115" spans="1:11" ht="22.5" customHeight="1">
      <c r="A115" s="29"/>
      <c r="B115"/>
      <c r="C115"/>
      <c r="D115"/>
      <c r="E115"/>
      <c r="F115"/>
      <c r="G115"/>
      <c r="H115"/>
      <c r="I115"/>
      <c r="J115"/>
      <c r="K115"/>
    </row>
    <row r="116" spans="1:11" ht="22.5" customHeight="1">
      <c r="A116"/>
      <c r="B116"/>
      <c r="C116"/>
      <c r="D116"/>
      <c r="E116"/>
      <c r="F116"/>
      <c r="G116"/>
      <c r="H116"/>
      <c r="I116"/>
      <c r="J116"/>
      <c r="K116"/>
    </row>
    <row r="117" spans="1:11" ht="22.5" customHeight="1">
      <c r="A117"/>
      <c r="B117"/>
      <c r="C117"/>
      <c r="D117"/>
      <c r="E117"/>
      <c r="F117"/>
      <c r="G117"/>
      <c r="H117"/>
      <c r="I117"/>
      <c r="J117"/>
      <c r="K117"/>
    </row>
    <row r="118" spans="1:11" ht="22.5" customHeight="1">
      <c r="A118"/>
      <c r="B118"/>
      <c r="C118"/>
      <c r="D118"/>
      <c r="E118"/>
      <c r="F118"/>
      <c r="G118"/>
      <c r="H118"/>
      <c r="I118"/>
      <c r="J118"/>
      <c r="K118"/>
    </row>
    <row r="119" spans="1:11" ht="22.5" customHeight="1">
      <c r="A119"/>
      <c r="B119"/>
      <c r="C119"/>
      <c r="D119"/>
      <c r="E119"/>
      <c r="F119"/>
      <c r="G119"/>
      <c r="H119"/>
      <c r="I119"/>
      <c r="J119"/>
      <c r="K119"/>
    </row>
    <row r="120" spans="1:11" ht="22.5" customHeight="1">
      <c r="A120"/>
      <c r="B120"/>
      <c r="C120"/>
      <c r="D120"/>
      <c r="E120"/>
      <c r="F120"/>
      <c r="G120"/>
      <c r="H120"/>
      <c r="I120"/>
      <c r="J120"/>
      <c r="K120"/>
    </row>
    <row r="121" spans="1:11" ht="22.5" customHeight="1">
      <c r="A121"/>
      <c r="B121"/>
      <c r="C121"/>
      <c r="D121"/>
      <c r="E121"/>
      <c r="F121"/>
      <c r="G121"/>
      <c r="H121"/>
      <c r="I121"/>
      <c r="J121"/>
      <c r="K121"/>
    </row>
    <row r="122" spans="1:11" ht="22.5" customHeight="1">
      <c r="A122"/>
      <c r="B122"/>
      <c r="C122"/>
      <c r="D122"/>
      <c r="E122"/>
      <c r="F122"/>
      <c r="G122"/>
      <c r="H122"/>
      <c r="I122"/>
      <c r="J122"/>
      <c r="K122"/>
    </row>
    <row r="123" spans="1:11" ht="22.5" customHeight="1">
      <c r="A123"/>
      <c r="B123"/>
      <c r="C123"/>
      <c r="D123"/>
      <c r="E123"/>
      <c r="F123"/>
      <c r="G123"/>
      <c r="H123"/>
      <c r="I123"/>
      <c r="J123"/>
      <c r="K123"/>
    </row>
    <row r="124" spans="1:11" ht="22.5" customHeight="1">
      <c r="A124"/>
      <c r="B124"/>
      <c r="C124"/>
      <c r="D124"/>
      <c r="E124"/>
      <c r="F124"/>
      <c r="G124"/>
      <c r="H124"/>
      <c r="I124"/>
      <c r="J124"/>
      <c r="K124"/>
    </row>
    <row r="125" spans="1:11" ht="22.5" customHeight="1">
      <c r="A125"/>
      <c r="B125"/>
      <c r="C125"/>
      <c r="D125"/>
      <c r="E125"/>
      <c r="F125"/>
      <c r="G125"/>
      <c r="H125"/>
      <c r="I125"/>
      <c r="J125"/>
      <c r="K125"/>
    </row>
    <row r="126" spans="1:11" ht="22.5" customHeight="1">
      <c r="A126"/>
      <c r="B126"/>
      <c r="C126"/>
      <c r="D126"/>
      <c r="E126"/>
      <c r="F126"/>
      <c r="G126"/>
      <c r="H126"/>
      <c r="I126"/>
      <c r="J126"/>
      <c r="K126"/>
    </row>
    <row r="127" spans="1:11" ht="22.5" customHeight="1">
      <c r="A127"/>
      <c r="B127"/>
      <c r="C127"/>
      <c r="D127"/>
      <c r="E127"/>
      <c r="F127"/>
      <c r="G127"/>
      <c r="H127"/>
      <c r="I127"/>
      <c r="J127"/>
      <c r="K127"/>
    </row>
    <row r="128" spans="1:11" ht="22.5" customHeight="1">
      <c r="A128"/>
      <c r="B128"/>
      <c r="C128"/>
      <c r="D128"/>
      <c r="E128"/>
      <c r="F128"/>
      <c r="G128"/>
      <c r="H128"/>
      <c r="I128"/>
      <c r="J128"/>
      <c r="K128"/>
    </row>
    <row r="129" spans="1:11" ht="22.5" customHeight="1">
      <c r="A129"/>
      <c r="B129"/>
      <c r="C129"/>
      <c r="D129"/>
      <c r="E129"/>
      <c r="F129"/>
      <c r="G129"/>
      <c r="H129"/>
      <c r="I129"/>
      <c r="J129"/>
      <c r="K129"/>
    </row>
    <row r="130" spans="1:11" ht="22.5" customHeight="1">
      <c r="A130"/>
      <c r="B130"/>
      <c r="C130"/>
      <c r="D130"/>
      <c r="E130"/>
      <c r="F130"/>
      <c r="G130"/>
      <c r="H130"/>
      <c r="I130"/>
      <c r="J130"/>
      <c r="K130"/>
    </row>
    <row r="131" spans="1:11" ht="22.5" customHeight="1">
      <c r="A131"/>
      <c r="B131"/>
      <c r="C131"/>
      <c r="D131"/>
      <c r="E131"/>
      <c r="F131"/>
      <c r="G131"/>
      <c r="H131"/>
      <c r="I131"/>
      <c r="J131"/>
      <c r="K131"/>
    </row>
    <row r="132" spans="1:11" ht="22.5" customHeight="1">
      <c r="A132"/>
      <c r="B132"/>
      <c r="C132"/>
      <c r="D132"/>
      <c r="E132"/>
      <c r="F132"/>
      <c r="G132"/>
      <c r="H132"/>
      <c r="I132"/>
      <c r="J132"/>
      <c r="K132"/>
    </row>
    <row r="133" spans="1:11" ht="22.5" customHeight="1">
      <c r="A133"/>
      <c r="B133"/>
      <c r="C133"/>
      <c r="D133"/>
      <c r="E133"/>
      <c r="F133"/>
      <c r="G133"/>
      <c r="H133"/>
      <c r="I133"/>
      <c r="J133"/>
      <c r="K133"/>
    </row>
    <row r="134" spans="1:11" ht="22.5" customHeight="1">
      <c r="A134"/>
      <c r="B134"/>
      <c r="C134"/>
      <c r="D134"/>
      <c r="E134"/>
      <c r="F134"/>
      <c r="G134"/>
      <c r="H134"/>
      <c r="I134"/>
      <c r="J134"/>
      <c r="K134"/>
    </row>
    <row r="135" spans="1:11" ht="22.5" customHeight="1">
      <c r="A135"/>
      <c r="B135"/>
      <c r="C135"/>
      <c r="D135"/>
      <c r="E135"/>
      <c r="F135"/>
      <c r="G135"/>
      <c r="H135"/>
      <c r="I135"/>
      <c r="J135"/>
      <c r="K135"/>
    </row>
    <row r="136" spans="1:11" ht="22.5" customHeight="1">
      <c r="A136"/>
      <c r="B136"/>
      <c r="C136"/>
      <c r="D136"/>
      <c r="E136"/>
      <c r="F136"/>
      <c r="G136"/>
      <c r="H136"/>
      <c r="I136"/>
      <c r="J136"/>
      <c r="K136"/>
    </row>
    <row r="137" spans="1:11" ht="22.5" customHeight="1">
      <c r="A137"/>
      <c r="B137"/>
      <c r="C137"/>
      <c r="D137"/>
      <c r="E137"/>
      <c r="F137"/>
      <c r="G137"/>
      <c r="H137"/>
      <c r="I137"/>
      <c r="J137"/>
      <c r="K137"/>
    </row>
    <row r="138" spans="1:11" ht="22.5" customHeight="1">
      <c r="A138"/>
      <c r="B138"/>
      <c r="C138"/>
      <c r="D138"/>
      <c r="E138"/>
      <c r="F138"/>
      <c r="G138"/>
      <c r="H138"/>
      <c r="I138"/>
      <c r="J138"/>
      <c r="K138"/>
    </row>
    <row r="139" spans="1:11" ht="22.5" customHeight="1">
      <c r="A139"/>
      <c r="B139"/>
      <c r="C139"/>
      <c r="D139"/>
      <c r="E139"/>
      <c r="F139"/>
      <c r="G139"/>
      <c r="H139"/>
      <c r="I139"/>
      <c r="J139"/>
      <c r="K139"/>
    </row>
    <row r="140" spans="1:11" ht="22.5" customHeight="1">
      <c r="A140"/>
      <c r="B140"/>
      <c r="C140"/>
      <c r="D140"/>
      <c r="E140"/>
      <c r="F140"/>
      <c r="G140"/>
      <c r="H140"/>
      <c r="I140"/>
      <c r="J140"/>
      <c r="K140"/>
    </row>
    <row r="141" spans="1:11" ht="22.5" customHeight="1">
      <c r="A141"/>
      <c r="B141"/>
      <c r="C141"/>
      <c r="D141"/>
      <c r="E141"/>
      <c r="F141"/>
      <c r="G141"/>
      <c r="H141"/>
      <c r="I141"/>
      <c r="J141"/>
      <c r="K141"/>
    </row>
    <row r="142" spans="1:11" ht="22.5" customHeight="1">
      <c r="A142"/>
      <c r="B142" s="10"/>
      <c r="C142" s="11"/>
      <c r="D142"/>
      <c r="E142"/>
      <c r="F142"/>
      <c r="G142"/>
      <c r="H142"/>
      <c r="I142"/>
      <c r="J142"/>
      <c r="K142"/>
    </row>
    <row r="143" spans="1:11" ht="22.5" customHeight="1">
      <c r="A143" s="29"/>
      <c r="B143"/>
      <c r="C143"/>
      <c r="D143"/>
      <c r="E143"/>
      <c r="F143"/>
      <c r="G143"/>
      <c r="H143"/>
      <c r="I143"/>
      <c r="J143"/>
      <c r="K143"/>
    </row>
    <row r="144" spans="1:11" ht="22.5" customHeight="1">
      <c r="A144"/>
      <c r="B144"/>
      <c r="C144"/>
      <c r="D144"/>
      <c r="E144"/>
      <c r="F144"/>
      <c r="G144"/>
      <c r="H144"/>
      <c r="I144"/>
      <c r="J144"/>
      <c r="K144"/>
    </row>
    <row r="145" spans="1:11" ht="22.5" customHeight="1">
      <c r="A145"/>
      <c r="B145"/>
      <c r="C145"/>
      <c r="D145"/>
      <c r="E145"/>
      <c r="F145"/>
      <c r="G145"/>
      <c r="H145"/>
      <c r="I145"/>
      <c r="J145"/>
      <c r="K145"/>
    </row>
    <row r="146" spans="1:11" ht="22.5" customHeight="1">
      <c r="A146"/>
      <c r="B146"/>
      <c r="C146"/>
      <c r="D146"/>
      <c r="E146"/>
      <c r="F146"/>
      <c r="G146"/>
      <c r="H146"/>
      <c r="I146"/>
      <c r="J146"/>
      <c r="K146"/>
    </row>
    <row r="147" spans="1:11" ht="22.5" customHeight="1">
      <c r="A147"/>
      <c r="B147"/>
      <c r="C147"/>
      <c r="D147"/>
      <c r="E147"/>
      <c r="F147"/>
      <c r="G147"/>
      <c r="H147"/>
      <c r="I147"/>
      <c r="J147"/>
      <c r="K147"/>
    </row>
    <row r="148" spans="1:11" ht="22.5" customHeight="1">
      <c r="A148"/>
      <c r="B148"/>
      <c r="C148"/>
      <c r="D148"/>
      <c r="E148"/>
      <c r="F148"/>
      <c r="G148"/>
      <c r="H148"/>
      <c r="I148"/>
      <c r="J148"/>
      <c r="K148"/>
    </row>
    <row r="149" spans="1:11" s="92" customFormat="1" ht="22.5" customHeight="1">
      <c r="A149"/>
    </row>
    <row r="150" spans="1:11" s="92" customFormat="1" ht="22.5" customHeight="1"/>
    <row r="151" spans="1:11" ht="22.5" customHeight="1">
      <c r="A151" s="92"/>
      <c r="B151"/>
      <c r="C151"/>
      <c r="D151"/>
      <c r="E151"/>
      <c r="F151"/>
      <c r="G151"/>
      <c r="H151"/>
      <c r="I151"/>
      <c r="J151"/>
      <c r="K151"/>
    </row>
    <row r="152" spans="1:11" s="92" customFormat="1" ht="22.5" customHeight="1">
      <c r="A152"/>
    </row>
    <row r="153" spans="1:11" s="233" customFormat="1" ht="22.5" customHeight="1">
      <c r="A153" s="92"/>
    </row>
    <row r="154" spans="1:11" ht="22.5" customHeight="1">
      <c r="A154" s="233"/>
      <c r="B154" s="10"/>
      <c r="C154" s="11"/>
      <c r="D154"/>
      <c r="E154"/>
      <c r="F154"/>
      <c r="G154"/>
      <c r="H154"/>
      <c r="I154"/>
      <c r="J154"/>
      <c r="K154"/>
    </row>
    <row r="155" spans="1:11" ht="22.5" customHeight="1">
      <c r="A155" s="29"/>
      <c r="B155"/>
      <c r="C155"/>
      <c r="D155"/>
      <c r="E155"/>
      <c r="F155"/>
      <c r="G155"/>
      <c r="H155"/>
      <c r="I155"/>
      <c r="J155"/>
      <c r="K155"/>
    </row>
    <row r="156" spans="1:11" ht="22.5" customHeight="1">
      <c r="A156"/>
      <c r="B156"/>
      <c r="C156"/>
      <c r="D156"/>
      <c r="E156"/>
      <c r="F156"/>
      <c r="G156"/>
      <c r="H156"/>
      <c r="I156"/>
      <c r="J156"/>
      <c r="K156"/>
    </row>
    <row r="157" spans="1:11" ht="22.5" customHeight="1">
      <c r="A157"/>
      <c r="B157"/>
      <c r="C157"/>
      <c r="D157"/>
      <c r="E157"/>
      <c r="F157"/>
      <c r="G157"/>
      <c r="H157"/>
      <c r="I157"/>
      <c r="J157"/>
      <c r="K157"/>
    </row>
    <row r="158" spans="1:11" ht="22.5" customHeight="1">
      <c r="A158"/>
      <c r="B158"/>
      <c r="C158"/>
      <c r="D158"/>
      <c r="E158"/>
      <c r="F158"/>
      <c r="G158"/>
      <c r="H158"/>
      <c r="I158"/>
      <c r="J158"/>
      <c r="K158"/>
    </row>
    <row r="159" spans="1:11" ht="22.5" customHeight="1">
      <c r="A159"/>
      <c r="B159"/>
      <c r="C159"/>
      <c r="D159"/>
      <c r="E159"/>
      <c r="F159"/>
      <c r="G159"/>
      <c r="H159"/>
      <c r="I159"/>
      <c r="J159"/>
      <c r="K159"/>
    </row>
    <row r="160" spans="1:11" ht="22.5" customHeight="1">
      <c r="A160"/>
      <c r="B160"/>
      <c r="C160"/>
      <c r="D160"/>
      <c r="E160"/>
      <c r="F160"/>
      <c r="G160"/>
      <c r="H160"/>
      <c r="I160"/>
      <c r="J160"/>
      <c r="K160"/>
    </row>
    <row r="161" spans="1:11" ht="22.5" customHeight="1">
      <c r="A161"/>
      <c r="B161"/>
      <c r="C161"/>
      <c r="D161"/>
      <c r="E161"/>
      <c r="F161"/>
      <c r="G161"/>
      <c r="H161"/>
      <c r="I161"/>
      <c r="J161"/>
      <c r="K161"/>
    </row>
    <row r="162" spans="1:11" ht="22.5" customHeight="1">
      <c r="A162"/>
      <c r="B162"/>
      <c r="C162"/>
      <c r="D162"/>
      <c r="E162"/>
      <c r="F162"/>
      <c r="G162"/>
      <c r="H162"/>
      <c r="I162"/>
      <c r="J162"/>
      <c r="K162"/>
    </row>
    <row r="163" spans="1:11" ht="22.5" customHeight="1">
      <c r="A163"/>
      <c r="B163"/>
      <c r="C163"/>
      <c r="D163"/>
      <c r="E163"/>
      <c r="F163"/>
      <c r="G163"/>
      <c r="H163"/>
      <c r="I163"/>
      <c r="J163"/>
      <c r="K163"/>
    </row>
    <row r="164" spans="1:11" ht="22.5" customHeight="1">
      <c r="A164"/>
      <c r="B164"/>
      <c r="C164"/>
      <c r="D164"/>
      <c r="E164"/>
      <c r="F164"/>
      <c r="G164"/>
      <c r="H164"/>
      <c r="I164"/>
      <c r="J164"/>
      <c r="K164"/>
    </row>
    <row r="165" spans="1:11" ht="22.5" customHeight="1">
      <c r="A165"/>
      <c r="B165"/>
      <c r="C165"/>
      <c r="D165"/>
      <c r="E165"/>
      <c r="F165"/>
      <c r="G165"/>
      <c r="H165"/>
      <c r="I165"/>
      <c r="J165"/>
      <c r="K165"/>
    </row>
    <row r="166" spans="1:11" ht="22.5" customHeight="1">
      <c r="A166"/>
      <c r="B166" s="10"/>
      <c r="C166" s="11"/>
      <c r="D166"/>
      <c r="E166"/>
      <c r="F166"/>
      <c r="G166"/>
      <c r="H166"/>
      <c r="I166"/>
      <c r="J166"/>
      <c r="K166"/>
    </row>
    <row r="167" spans="1:11" ht="22.5" customHeight="1">
      <c r="A167" s="29"/>
      <c r="B167"/>
      <c r="C167"/>
      <c r="D167"/>
      <c r="E167"/>
      <c r="F167"/>
      <c r="G167"/>
      <c r="H167"/>
      <c r="I167"/>
      <c r="J167"/>
      <c r="K167"/>
    </row>
    <row r="168" spans="1:11" ht="22.5" customHeight="1">
      <c r="A168"/>
      <c r="B168"/>
      <c r="C168"/>
      <c r="D168"/>
      <c r="E168"/>
      <c r="F168"/>
      <c r="G168"/>
      <c r="H168"/>
      <c r="I168"/>
      <c r="J168"/>
      <c r="K168"/>
    </row>
    <row r="169" spans="1:11" ht="22.5" customHeight="1">
      <c r="A169"/>
      <c r="B169"/>
      <c r="C169"/>
      <c r="D169"/>
      <c r="E169"/>
      <c r="F169"/>
      <c r="G169"/>
      <c r="H169"/>
      <c r="I169"/>
      <c r="J169"/>
      <c r="K169"/>
    </row>
    <row r="170" spans="1:11" ht="22.5" customHeight="1">
      <c r="A170"/>
      <c r="B170"/>
      <c r="C170"/>
      <c r="D170"/>
      <c r="E170"/>
      <c r="F170"/>
      <c r="G170"/>
      <c r="H170"/>
      <c r="I170"/>
      <c r="J170"/>
      <c r="K170"/>
    </row>
    <row r="171" spans="1:11" ht="22.5" customHeight="1">
      <c r="A171"/>
      <c r="B171"/>
      <c r="C171"/>
      <c r="D171"/>
      <c r="E171"/>
      <c r="F171"/>
      <c r="G171"/>
      <c r="H171"/>
      <c r="I171"/>
      <c r="J171"/>
      <c r="K171"/>
    </row>
    <row r="172" spans="1:11" ht="22.5" customHeight="1">
      <c r="A172"/>
      <c r="B172"/>
      <c r="C172"/>
      <c r="D172"/>
      <c r="E172"/>
      <c r="F172"/>
      <c r="G172"/>
      <c r="H172"/>
      <c r="I172"/>
      <c r="J172"/>
      <c r="K172"/>
    </row>
    <row r="173" spans="1:11" ht="22.5" customHeight="1">
      <c r="A173"/>
      <c r="B173"/>
      <c r="C173"/>
      <c r="D173"/>
      <c r="E173"/>
      <c r="F173"/>
      <c r="G173"/>
      <c r="H173"/>
      <c r="I173"/>
      <c r="J173"/>
      <c r="K173"/>
    </row>
    <row r="174" spans="1:11" ht="22.5" customHeight="1">
      <c r="A174"/>
      <c r="B174"/>
      <c r="C174"/>
      <c r="D174"/>
      <c r="E174"/>
      <c r="F174"/>
      <c r="G174"/>
      <c r="H174"/>
      <c r="I174"/>
      <c r="J174"/>
      <c r="K174"/>
    </row>
    <row r="175" spans="1:11" ht="22.5" customHeight="1">
      <c r="A175"/>
      <c r="B175"/>
      <c r="C175"/>
      <c r="D175"/>
      <c r="E175"/>
      <c r="F175"/>
      <c r="G175"/>
      <c r="H175"/>
      <c r="I175"/>
      <c r="J175"/>
      <c r="K175"/>
    </row>
    <row r="176" spans="1:11" ht="22.5" customHeight="1">
      <c r="A176"/>
      <c r="B176"/>
      <c r="C176"/>
      <c r="D176"/>
      <c r="E176"/>
      <c r="F176"/>
      <c r="G176"/>
      <c r="H176"/>
      <c r="I176"/>
      <c r="J176"/>
      <c r="K176"/>
    </row>
    <row r="177" spans="1:11" ht="22.5" customHeight="1">
      <c r="A177"/>
      <c r="B177"/>
      <c r="C177"/>
      <c r="D177"/>
      <c r="E177"/>
      <c r="F177"/>
      <c r="G177"/>
      <c r="H177"/>
      <c r="I177"/>
      <c r="J177"/>
      <c r="K177"/>
    </row>
    <row r="178" spans="1:11" ht="22.5" customHeight="1">
      <c r="A178"/>
      <c r="B178"/>
      <c r="C178"/>
      <c r="D178"/>
      <c r="E178"/>
      <c r="F178"/>
      <c r="G178"/>
      <c r="H178"/>
      <c r="I178"/>
      <c r="J178"/>
      <c r="K178"/>
    </row>
    <row r="179" spans="1:11" ht="22.5" customHeight="1">
      <c r="A179"/>
      <c r="B179"/>
      <c r="C179"/>
      <c r="D179"/>
      <c r="E179"/>
      <c r="F179"/>
      <c r="G179"/>
      <c r="H179"/>
      <c r="I179"/>
      <c r="J179"/>
      <c r="K179"/>
    </row>
    <row r="180" spans="1:11" ht="22.5" customHeight="1">
      <c r="A180"/>
      <c r="B180"/>
      <c r="C180"/>
      <c r="D180"/>
      <c r="E180"/>
      <c r="F180"/>
      <c r="G180"/>
      <c r="H180"/>
      <c r="I180"/>
      <c r="J180"/>
      <c r="K180"/>
    </row>
    <row r="181" spans="1:11" ht="22.5" customHeight="1">
      <c r="A181"/>
      <c r="B181"/>
      <c r="C181"/>
      <c r="D181"/>
      <c r="E181"/>
      <c r="F181"/>
      <c r="G181"/>
      <c r="H181"/>
      <c r="I181"/>
      <c r="J181"/>
      <c r="K181"/>
    </row>
    <row r="182" spans="1:11" ht="22.5" customHeight="1">
      <c r="A182"/>
      <c r="B182"/>
      <c r="C182"/>
      <c r="D182"/>
      <c r="E182"/>
      <c r="F182"/>
      <c r="G182"/>
      <c r="H182"/>
      <c r="I182"/>
      <c r="J182"/>
      <c r="K182"/>
    </row>
    <row r="183" spans="1:11" ht="22.5" customHeight="1">
      <c r="A183"/>
      <c r="B183"/>
      <c r="C183"/>
      <c r="D183"/>
      <c r="E183"/>
      <c r="F183"/>
      <c r="G183"/>
      <c r="H183"/>
      <c r="I183"/>
      <c r="J183"/>
      <c r="K183"/>
    </row>
    <row r="184" spans="1:11" ht="22.5" customHeight="1">
      <c r="A184"/>
      <c r="B184"/>
      <c r="C184"/>
      <c r="D184"/>
      <c r="E184"/>
      <c r="F184"/>
      <c r="G184"/>
      <c r="H184"/>
      <c r="I184"/>
      <c r="J184"/>
      <c r="K184"/>
    </row>
    <row r="185" spans="1:11" ht="22.5" customHeight="1">
      <c r="A185"/>
      <c r="B185"/>
      <c r="C185"/>
      <c r="D185"/>
      <c r="E185"/>
      <c r="F185"/>
      <c r="G185"/>
      <c r="H185"/>
      <c r="I185"/>
      <c r="J185"/>
      <c r="K185"/>
    </row>
    <row r="186" spans="1:11" ht="22.5" customHeight="1">
      <c r="A186"/>
      <c r="B186"/>
      <c r="C186"/>
      <c r="D186"/>
      <c r="E186"/>
      <c r="F186"/>
      <c r="G186"/>
      <c r="H186"/>
      <c r="I186"/>
      <c r="J186"/>
      <c r="K186"/>
    </row>
    <row r="187" spans="1:11" ht="22.5" customHeight="1">
      <c r="A187"/>
      <c r="B187"/>
      <c r="C187"/>
      <c r="D187"/>
      <c r="E187"/>
      <c r="F187"/>
      <c r="G187"/>
      <c r="H187"/>
      <c r="I187"/>
      <c r="J187"/>
      <c r="K187"/>
    </row>
    <row r="188" spans="1:11" ht="22.5" customHeight="1">
      <c r="A188"/>
      <c r="B188"/>
      <c r="C188"/>
      <c r="D188"/>
      <c r="E188"/>
      <c r="F188"/>
      <c r="G188"/>
      <c r="H188"/>
      <c r="I188"/>
      <c r="J188"/>
      <c r="K188"/>
    </row>
    <row r="189" spans="1:11" ht="22.5" customHeight="1">
      <c r="A189"/>
      <c r="B189"/>
      <c r="C189"/>
      <c r="D189"/>
      <c r="E189"/>
      <c r="F189"/>
      <c r="G189"/>
      <c r="H189"/>
      <c r="I189"/>
      <c r="J189"/>
      <c r="K189"/>
    </row>
    <row r="190" spans="1:11" ht="22.5" customHeight="1">
      <c r="A190"/>
      <c r="B190"/>
      <c r="C190"/>
      <c r="D190"/>
      <c r="E190"/>
      <c r="F190"/>
      <c r="G190"/>
      <c r="H190"/>
      <c r="I190"/>
      <c r="J190"/>
      <c r="K190"/>
    </row>
    <row r="191" spans="1:11" ht="22.5" customHeight="1">
      <c r="A191"/>
      <c r="B191"/>
      <c r="C191"/>
      <c r="D191"/>
      <c r="E191"/>
      <c r="F191"/>
      <c r="G191"/>
      <c r="H191"/>
      <c r="I191"/>
      <c r="J191"/>
      <c r="K191"/>
    </row>
    <row r="192" spans="1:11" ht="22.5" customHeight="1">
      <c r="A192"/>
      <c r="B192"/>
      <c r="C192"/>
      <c r="D192"/>
      <c r="E192"/>
      <c r="F192"/>
      <c r="G192"/>
      <c r="H192"/>
      <c r="I192"/>
      <c r="J192"/>
      <c r="K192"/>
    </row>
    <row r="193" spans="1:11" ht="22.5" customHeight="1">
      <c r="A193"/>
      <c r="B193"/>
      <c r="C193"/>
      <c r="D193"/>
      <c r="E193"/>
      <c r="F193"/>
      <c r="G193"/>
      <c r="H193"/>
      <c r="I193"/>
      <c r="J193"/>
      <c r="K193"/>
    </row>
    <row r="194" spans="1:11" ht="22.5" customHeight="1">
      <c r="A194"/>
      <c r="B194"/>
      <c r="C194"/>
      <c r="D194"/>
      <c r="E194"/>
      <c r="F194"/>
      <c r="G194"/>
      <c r="H194"/>
      <c r="I194"/>
      <c r="J194"/>
      <c r="K194"/>
    </row>
    <row r="195" spans="1:11" ht="22.5" customHeight="1">
      <c r="A195"/>
      <c r="B195" s="10"/>
      <c r="C195" s="11"/>
      <c r="D195"/>
      <c r="E195"/>
      <c r="F195"/>
      <c r="G195"/>
      <c r="H195"/>
      <c r="I195"/>
      <c r="J195"/>
      <c r="K195"/>
    </row>
    <row r="196" spans="1:11" ht="22.5" customHeight="1">
      <c r="A196" s="29"/>
      <c r="B196"/>
      <c r="C196"/>
      <c r="D196"/>
      <c r="E196"/>
      <c r="F196"/>
      <c r="G196"/>
      <c r="H196"/>
      <c r="I196"/>
      <c r="J196"/>
      <c r="K196"/>
    </row>
    <row r="197" spans="1:11" ht="22.5" customHeight="1">
      <c r="A197"/>
      <c r="B197"/>
      <c r="C197"/>
      <c r="D197"/>
      <c r="E197"/>
      <c r="F197"/>
      <c r="G197"/>
      <c r="H197"/>
      <c r="I197"/>
      <c r="J197"/>
      <c r="K197"/>
    </row>
    <row r="198" spans="1:11" ht="22.5" customHeight="1">
      <c r="A198"/>
      <c r="B198"/>
      <c r="C198"/>
      <c r="D198"/>
      <c r="E198"/>
      <c r="F198"/>
      <c r="G198"/>
      <c r="H198"/>
      <c r="I198"/>
      <c r="J198"/>
      <c r="K198"/>
    </row>
    <row r="199" spans="1:11" ht="22.5" customHeight="1">
      <c r="A199"/>
      <c r="B199"/>
      <c r="C199"/>
      <c r="D199"/>
      <c r="E199"/>
      <c r="F199"/>
      <c r="G199"/>
      <c r="H199"/>
      <c r="I199"/>
      <c r="J199"/>
      <c r="K199"/>
    </row>
    <row r="200" spans="1:11" s="234" customFormat="1" ht="22.5" customHeight="1">
      <c r="A200"/>
    </row>
    <row r="201" spans="1:11" s="234" customFormat="1" ht="22.5" customHeight="1"/>
    <row r="202" spans="1:11" s="234" customFormat="1" ht="22.5" customHeight="1"/>
    <row r="203" spans="1:11" ht="22.5" customHeight="1">
      <c r="A203" s="234"/>
      <c r="B203"/>
      <c r="C203"/>
      <c r="D203"/>
      <c r="E203"/>
      <c r="F203"/>
      <c r="G203"/>
      <c r="H203"/>
      <c r="I203"/>
      <c r="J203"/>
      <c r="K203"/>
    </row>
    <row r="204" spans="1:11" ht="22.5" customHeight="1">
      <c r="A204"/>
      <c r="B204"/>
      <c r="C204"/>
      <c r="D204"/>
      <c r="E204"/>
      <c r="F204"/>
      <c r="G204"/>
      <c r="H204"/>
      <c r="I204"/>
      <c r="J204"/>
      <c r="K204"/>
    </row>
    <row r="205" spans="1:11" ht="22.5" customHeight="1">
      <c r="A205"/>
      <c r="B205"/>
      <c r="C205"/>
      <c r="D205"/>
      <c r="E205"/>
      <c r="F205"/>
      <c r="G205"/>
      <c r="H205"/>
      <c r="I205"/>
      <c r="J205"/>
      <c r="K205"/>
    </row>
    <row r="206" spans="1:11" ht="22.5" customHeight="1">
      <c r="A206"/>
      <c r="B206"/>
      <c r="C206"/>
      <c r="D206"/>
      <c r="E206"/>
      <c r="F206"/>
      <c r="G206"/>
      <c r="H206"/>
      <c r="I206"/>
      <c r="J206"/>
      <c r="K206"/>
    </row>
    <row r="207" spans="1:11" ht="22.5" customHeight="1">
      <c r="A207"/>
      <c r="B207"/>
      <c r="C207"/>
      <c r="D207"/>
      <c r="E207"/>
      <c r="F207"/>
      <c r="G207"/>
      <c r="H207"/>
      <c r="I207"/>
      <c r="J207"/>
      <c r="K207"/>
    </row>
    <row r="208" spans="1:11" ht="22.5" customHeight="1">
      <c r="A208"/>
      <c r="B208"/>
      <c r="C208"/>
      <c r="D208"/>
      <c r="E208"/>
      <c r="F208"/>
      <c r="G208"/>
      <c r="H208"/>
      <c r="I208"/>
      <c r="J208"/>
      <c r="K208"/>
    </row>
    <row r="209" spans="1:11" ht="22.5" customHeight="1">
      <c r="A209"/>
      <c r="B209"/>
      <c r="C209"/>
      <c r="D209"/>
      <c r="E209"/>
      <c r="F209"/>
      <c r="G209"/>
      <c r="H209"/>
      <c r="I209"/>
      <c r="J209"/>
      <c r="K209"/>
    </row>
    <row r="210" spans="1:11" ht="22.5" customHeight="1">
      <c r="A210"/>
      <c r="B210"/>
      <c r="C210"/>
      <c r="D210"/>
      <c r="E210"/>
      <c r="F210"/>
      <c r="G210"/>
      <c r="H210"/>
      <c r="I210"/>
      <c r="J210"/>
      <c r="K210"/>
    </row>
    <row r="211" spans="1:11" ht="22.5" customHeight="1">
      <c r="A211"/>
      <c r="B211"/>
      <c r="C211"/>
      <c r="D211"/>
      <c r="E211"/>
      <c r="F211"/>
      <c r="G211"/>
      <c r="H211"/>
      <c r="I211"/>
      <c r="J211"/>
      <c r="K211"/>
    </row>
    <row r="212" spans="1:11" ht="22.5" customHeight="1">
      <c r="A212"/>
      <c r="B212"/>
      <c r="C212"/>
      <c r="D212"/>
      <c r="E212"/>
      <c r="F212"/>
      <c r="G212"/>
      <c r="H212"/>
      <c r="I212"/>
      <c r="J212"/>
      <c r="K212"/>
    </row>
    <row r="213" spans="1:11" ht="22.5" customHeight="1">
      <c r="A213"/>
      <c r="B213"/>
      <c r="C213"/>
      <c r="D213"/>
      <c r="E213"/>
      <c r="F213"/>
      <c r="G213"/>
      <c r="H213"/>
      <c r="I213"/>
      <c r="J213"/>
      <c r="K213"/>
    </row>
    <row r="214" spans="1:11" ht="22.5" customHeight="1">
      <c r="A214"/>
      <c r="B214"/>
      <c r="C214"/>
      <c r="D214"/>
      <c r="E214"/>
      <c r="F214"/>
      <c r="G214"/>
      <c r="H214"/>
      <c r="I214"/>
      <c r="J214"/>
      <c r="K214"/>
    </row>
    <row r="215" spans="1:11" ht="22.5" customHeight="1">
      <c r="A215"/>
      <c r="B215" s="10"/>
      <c r="C215" s="11"/>
      <c r="D215"/>
      <c r="E215"/>
      <c r="F215"/>
      <c r="G215"/>
      <c r="H215"/>
      <c r="I215"/>
      <c r="J215"/>
      <c r="K215"/>
    </row>
    <row r="216" spans="1:11" ht="22.5" customHeight="1">
      <c r="A216" s="29"/>
      <c r="B216"/>
      <c r="C216"/>
      <c r="D216"/>
      <c r="E216"/>
      <c r="F216"/>
      <c r="G216"/>
      <c r="H216"/>
      <c r="I216"/>
      <c r="J216"/>
      <c r="K216"/>
    </row>
    <row r="217" spans="1:11" ht="22.5" customHeight="1">
      <c r="A217"/>
      <c r="B217"/>
      <c r="C217"/>
      <c r="D217"/>
      <c r="E217"/>
      <c r="F217"/>
      <c r="G217"/>
      <c r="H217"/>
      <c r="I217"/>
      <c r="J217"/>
      <c r="K217"/>
    </row>
    <row r="218" spans="1:11" ht="22.5" customHeight="1">
      <c r="A218"/>
      <c r="B218"/>
      <c r="C218"/>
      <c r="D218"/>
      <c r="E218"/>
      <c r="F218"/>
      <c r="G218"/>
      <c r="H218"/>
      <c r="I218"/>
      <c r="J218"/>
      <c r="K218"/>
    </row>
    <row r="219" spans="1:11" ht="22.5" customHeight="1">
      <c r="A219"/>
      <c r="B219"/>
      <c r="C219"/>
      <c r="D219"/>
      <c r="E219"/>
      <c r="F219"/>
      <c r="G219"/>
      <c r="H219"/>
      <c r="I219"/>
      <c r="J219"/>
      <c r="K219"/>
    </row>
    <row r="220" spans="1:11" ht="22.5" customHeight="1">
      <c r="A220"/>
      <c r="B220"/>
      <c r="C220"/>
      <c r="D220"/>
      <c r="E220"/>
      <c r="F220"/>
      <c r="G220"/>
      <c r="H220"/>
      <c r="I220"/>
      <c r="J220"/>
      <c r="K220"/>
    </row>
    <row r="221" spans="1:11" ht="22.5" customHeight="1">
      <c r="A221"/>
      <c r="B221"/>
      <c r="C221"/>
      <c r="D221"/>
      <c r="E221"/>
      <c r="F221"/>
      <c r="G221"/>
      <c r="H221"/>
      <c r="I221"/>
      <c r="J221"/>
      <c r="K221"/>
    </row>
    <row r="222" spans="1:11" ht="22.5" customHeight="1">
      <c r="A222"/>
      <c r="B222"/>
      <c r="C222"/>
      <c r="D222"/>
      <c r="E222"/>
      <c r="F222"/>
      <c r="G222"/>
      <c r="H222"/>
      <c r="I222"/>
      <c r="J222"/>
      <c r="K222"/>
    </row>
    <row r="223" spans="1:11" ht="22.5" customHeight="1">
      <c r="A223"/>
      <c r="B223"/>
      <c r="C223"/>
      <c r="D223"/>
      <c r="E223"/>
      <c r="F223"/>
      <c r="G223"/>
      <c r="H223"/>
      <c r="I223"/>
      <c r="J223"/>
      <c r="K223"/>
    </row>
    <row r="224" spans="1:11" ht="22.5" customHeight="1">
      <c r="A224"/>
      <c r="B224"/>
      <c r="C224"/>
      <c r="D224"/>
      <c r="E224"/>
      <c r="F224"/>
      <c r="G224"/>
      <c r="H224"/>
      <c r="I224"/>
      <c r="J224"/>
      <c r="K224"/>
    </row>
    <row r="225" spans="1:11" ht="22.5" customHeight="1">
      <c r="A225"/>
      <c r="B225"/>
      <c r="C225"/>
      <c r="D225"/>
      <c r="E225"/>
      <c r="F225"/>
      <c r="G225"/>
      <c r="H225"/>
      <c r="I225"/>
      <c r="J225"/>
      <c r="K225"/>
    </row>
    <row r="226" spans="1:11" ht="22.5" customHeight="1">
      <c r="A226"/>
      <c r="B226"/>
      <c r="C226"/>
      <c r="D226"/>
      <c r="E226"/>
      <c r="F226"/>
      <c r="G226"/>
      <c r="H226"/>
      <c r="I226"/>
      <c r="J226"/>
      <c r="K226"/>
    </row>
    <row r="227" spans="1:11" ht="22.5" customHeight="1">
      <c r="A227"/>
      <c r="B227" s="10"/>
      <c r="C227" s="11"/>
      <c r="D227"/>
      <c r="E227"/>
      <c r="F227"/>
      <c r="G227"/>
      <c r="H227"/>
      <c r="I227"/>
      <c r="J227"/>
      <c r="K227"/>
    </row>
    <row r="228" spans="1:11" ht="22.5" customHeight="1">
      <c r="A228" s="29"/>
      <c r="B228"/>
      <c r="C228"/>
      <c r="D228"/>
      <c r="E228"/>
      <c r="F228"/>
      <c r="G228"/>
      <c r="H228"/>
      <c r="I228"/>
      <c r="J228"/>
      <c r="K228"/>
    </row>
    <row r="229" spans="1:11" ht="22.5" customHeight="1">
      <c r="A229"/>
      <c r="B229"/>
      <c r="C229"/>
      <c r="D229"/>
      <c r="E229"/>
      <c r="F229"/>
      <c r="G229"/>
      <c r="H229"/>
      <c r="I229"/>
      <c r="J229"/>
      <c r="K229"/>
    </row>
    <row r="230" spans="1:11" ht="22.5" customHeight="1">
      <c r="A230"/>
      <c r="B230"/>
      <c r="C230"/>
      <c r="D230"/>
      <c r="E230"/>
      <c r="F230"/>
      <c r="G230"/>
      <c r="H230"/>
      <c r="I230"/>
      <c r="J230"/>
      <c r="K230"/>
    </row>
    <row r="231" spans="1:11" ht="22.5" customHeight="1">
      <c r="A231"/>
      <c r="B231"/>
      <c r="C231"/>
      <c r="D231"/>
      <c r="E231"/>
      <c r="F231"/>
      <c r="G231"/>
      <c r="H231"/>
      <c r="I231"/>
      <c r="J231"/>
      <c r="K231"/>
    </row>
    <row r="232" spans="1:11" ht="22.5" customHeight="1">
      <c r="A232"/>
      <c r="B232"/>
      <c r="C232"/>
      <c r="D232"/>
      <c r="E232"/>
      <c r="F232"/>
      <c r="G232"/>
      <c r="H232"/>
      <c r="I232"/>
      <c r="J232"/>
      <c r="K232"/>
    </row>
    <row r="233" spans="1:11" ht="22.5" customHeight="1">
      <c r="A233"/>
      <c r="B233"/>
      <c r="C233"/>
      <c r="D233"/>
      <c r="E233"/>
      <c r="F233"/>
      <c r="G233"/>
      <c r="H233"/>
      <c r="I233"/>
      <c r="J233"/>
      <c r="K233"/>
    </row>
    <row r="234" spans="1:11" ht="22.5" customHeight="1">
      <c r="A234"/>
      <c r="B234"/>
      <c r="C234"/>
      <c r="D234"/>
      <c r="E234"/>
      <c r="F234"/>
      <c r="G234"/>
      <c r="H234"/>
      <c r="I234"/>
      <c r="J234"/>
      <c r="K234"/>
    </row>
    <row r="235" spans="1:11" ht="22.5" customHeight="1">
      <c r="A235"/>
      <c r="B235"/>
      <c r="C235"/>
      <c r="D235"/>
      <c r="E235"/>
      <c r="F235"/>
      <c r="G235"/>
      <c r="H235"/>
      <c r="I235"/>
      <c r="J235"/>
      <c r="K235"/>
    </row>
    <row r="236" spans="1:11" ht="22.5" customHeight="1">
      <c r="A236"/>
      <c r="B236"/>
      <c r="C236"/>
      <c r="D236"/>
      <c r="E236"/>
      <c r="F236"/>
      <c r="G236"/>
      <c r="H236"/>
      <c r="I236"/>
      <c r="J236"/>
      <c r="K236"/>
    </row>
    <row r="237" spans="1:11" s="92" customFormat="1" ht="22.5" customHeight="1">
      <c r="A237"/>
    </row>
    <row r="238" spans="1:11" ht="22.5" customHeight="1">
      <c r="A238" s="92"/>
      <c r="B238"/>
      <c r="C238"/>
      <c r="D238"/>
      <c r="E238"/>
      <c r="F238"/>
      <c r="G238"/>
      <c r="H238"/>
      <c r="I238"/>
      <c r="J238"/>
      <c r="K238"/>
    </row>
    <row r="239" spans="1:11" ht="22.5" customHeight="1">
      <c r="A239"/>
      <c r="B239"/>
      <c r="C239"/>
      <c r="D239"/>
      <c r="E239"/>
      <c r="F239"/>
      <c r="G239"/>
      <c r="H239"/>
      <c r="I239"/>
      <c r="J239"/>
      <c r="K239"/>
    </row>
    <row r="240" spans="1:11" ht="22.5" customHeight="1">
      <c r="A240"/>
      <c r="B240"/>
      <c r="C240"/>
      <c r="D240"/>
      <c r="E240"/>
      <c r="F240"/>
      <c r="G240"/>
      <c r="H240"/>
      <c r="I240"/>
      <c r="J240"/>
      <c r="K240"/>
    </row>
    <row r="241" spans="1:11" ht="22.5" customHeight="1">
      <c r="A241"/>
      <c r="B241"/>
      <c r="C241"/>
      <c r="D241"/>
      <c r="E241"/>
      <c r="F241"/>
      <c r="G241"/>
      <c r="H241"/>
      <c r="I241"/>
      <c r="J241"/>
      <c r="K241"/>
    </row>
    <row r="242" spans="1:11" ht="22.5" customHeight="1">
      <c r="A242"/>
      <c r="B242"/>
      <c r="C242"/>
      <c r="D242"/>
      <c r="E242"/>
      <c r="F242"/>
      <c r="G242"/>
      <c r="H242"/>
      <c r="I242"/>
      <c r="J242"/>
      <c r="K242"/>
    </row>
    <row r="243" spans="1:11" ht="22.5" customHeight="1">
      <c r="A243"/>
      <c r="B243" s="10"/>
      <c r="C243" s="11"/>
      <c r="D243"/>
      <c r="E243"/>
      <c r="F243"/>
      <c r="G243"/>
      <c r="H243"/>
      <c r="I243"/>
      <c r="J243"/>
      <c r="K243"/>
    </row>
    <row r="244" spans="1:11" ht="22.5" customHeight="1">
      <c r="A244" s="29"/>
      <c r="B244"/>
      <c r="C244"/>
      <c r="D244"/>
      <c r="E244"/>
      <c r="F244"/>
      <c r="G244"/>
      <c r="H244"/>
      <c r="I244"/>
      <c r="J244"/>
      <c r="K244"/>
    </row>
    <row r="245" spans="1:11" ht="22.5" customHeight="1">
      <c r="A245"/>
      <c r="B245"/>
      <c r="C245"/>
      <c r="D245"/>
      <c r="E245"/>
      <c r="F245"/>
      <c r="G245"/>
      <c r="H245"/>
      <c r="I245"/>
      <c r="J245"/>
      <c r="K245"/>
    </row>
    <row r="246" spans="1:11" s="92" customFormat="1" ht="22.5" customHeight="1">
      <c r="A246"/>
    </row>
    <row r="247" spans="1:11" ht="22.5" customHeight="1">
      <c r="A247" s="92"/>
      <c r="B247"/>
      <c r="C247"/>
      <c r="D247"/>
      <c r="E247"/>
      <c r="F247"/>
      <c r="G247"/>
      <c r="H247"/>
      <c r="I247"/>
      <c r="J247"/>
      <c r="K247"/>
    </row>
    <row r="248" spans="1:11" s="92" customFormat="1" ht="22.5" customHeight="1">
      <c r="A248"/>
    </row>
    <row r="249" spans="1:11" s="92" customFormat="1" ht="22.5" customHeight="1"/>
    <row r="250" spans="1:11" ht="22.5" customHeight="1">
      <c r="A250" s="92"/>
      <c r="B250"/>
      <c r="C250"/>
      <c r="D250"/>
      <c r="E250"/>
      <c r="F250"/>
      <c r="G250"/>
      <c r="H250"/>
      <c r="I250"/>
      <c r="J250"/>
      <c r="K250"/>
    </row>
    <row r="251" spans="1:11" ht="22.5" customHeight="1">
      <c r="A251"/>
      <c r="B251"/>
      <c r="C251"/>
      <c r="D251"/>
      <c r="E251"/>
      <c r="F251"/>
      <c r="G251"/>
      <c r="H251"/>
      <c r="I251"/>
      <c r="J251"/>
      <c r="K251"/>
    </row>
    <row r="252" spans="1:11" ht="22.5" customHeight="1">
      <c r="A252"/>
      <c r="B252"/>
      <c r="C252"/>
      <c r="D252"/>
      <c r="E252"/>
      <c r="F252"/>
      <c r="G252"/>
      <c r="H252"/>
      <c r="I252"/>
      <c r="J252"/>
      <c r="K252"/>
    </row>
    <row r="253" spans="1:11" ht="22.5" customHeight="1">
      <c r="A253"/>
      <c r="B253" s="10"/>
      <c r="C253" s="11"/>
      <c r="D253"/>
      <c r="E253"/>
      <c r="F253"/>
      <c r="G253"/>
      <c r="H253"/>
      <c r="I253"/>
      <c r="J253"/>
      <c r="K253"/>
    </row>
    <row r="254" spans="1:11" ht="22.5" customHeight="1">
      <c r="A254" s="29"/>
      <c r="B254"/>
      <c r="C254"/>
      <c r="D254"/>
      <c r="E254" s="9"/>
      <c r="I254" s="10"/>
      <c r="J254" s="10"/>
      <c r="K254" s="11"/>
    </row>
    <row r="255" spans="1:11" ht="22.5" customHeight="1">
      <c r="A255"/>
    </row>
    <row r="256" spans="1:11" ht="22.5" customHeight="1"/>
    <row r="257" spans="1:17" ht="22.5" customHeight="1"/>
    <row r="258" spans="1:17" ht="22.5" customHeight="1"/>
    <row r="259" spans="1:17" ht="22.5" customHeight="1"/>
    <row r="260" spans="1:17" ht="22.5" customHeight="1"/>
    <row r="261" spans="1:17" ht="22.5" customHeight="1">
      <c r="B261"/>
      <c r="C261"/>
      <c r="D261"/>
      <c r="H261" s="1" t="e">
        <f>SUM(#REF!,#REF!,#REF!,#REF!,#REF!,#REF!,#REF!,#REF!,#REF!,#REF!,#REF!,#REF!,#REF!,#REF!,#REF!,#REF!,#REF!,#REF!,#REF!,#REF!,#REF!,#REF!,#REF!,#REF!,#REF!,#REF!,#REF!,#REF!,#REF!,#REF!,#REF!,#REF!,)</f>
        <v>#REF!</v>
      </c>
    </row>
    <row r="262" spans="1:17" ht="22.5" customHeight="1">
      <c r="A262"/>
    </row>
    <row r="263" spans="1:17" ht="22.5" customHeight="1"/>
    <row r="264" spans="1:17" ht="22.5" customHeight="1"/>
    <row r="265" spans="1:17" ht="22.5" customHeight="1"/>
    <row r="266" spans="1:17" ht="22.5" customHeight="1"/>
    <row r="267" spans="1:17" ht="22.5" customHeight="1"/>
    <row r="268" spans="1:17" ht="22.5" customHeight="1"/>
    <row r="269" spans="1:17" ht="22.5" customHeight="1">
      <c r="L269" s="6"/>
      <c r="M269" s="1"/>
      <c r="N269" s="1"/>
      <c r="O269" s="29"/>
      <c r="P269" s="10"/>
      <c r="Q269" s="11"/>
    </row>
    <row r="270" spans="1:17" ht="22.5" customHeight="1"/>
    <row r="271" spans="1:17" ht="22.5" customHeight="1"/>
    <row r="272" spans="1:17" ht="22.5" customHeight="1"/>
    <row r="273" spans="12:17" ht="22.5" customHeight="1"/>
    <row r="274" spans="12:17" ht="22.5" customHeight="1"/>
    <row r="275" spans="12:17" ht="22.5" customHeight="1"/>
    <row r="276" spans="12:17" ht="22.5" customHeight="1"/>
    <row r="277" spans="12:17" ht="22.5" customHeight="1"/>
    <row r="278" spans="12:17" ht="22.5" customHeight="1"/>
    <row r="279" spans="12:17" ht="22.5" customHeight="1"/>
    <row r="280" spans="12:17" ht="22.5" customHeight="1"/>
    <row r="281" spans="12:17" ht="22.5" customHeight="1"/>
    <row r="282" spans="12:17" ht="22.5" customHeight="1"/>
    <row r="283" spans="12:17" ht="22.5" customHeight="1"/>
    <row r="284" spans="12:17" ht="22.5" customHeight="1"/>
    <row r="285" spans="12:17" ht="22.5" customHeight="1"/>
    <row r="286" spans="12:17" ht="22.5" customHeight="1"/>
    <row r="287" spans="12:17" ht="22.5" customHeight="1">
      <c r="L287" s="6"/>
      <c r="M287" s="1"/>
      <c r="N287" s="1"/>
      <c r="O287" s="29"/>
      <c r="P287" s="10"/>
      <c r="Q287" s="11"/>
    </row>
    <row r="288" spans="12:17" ht="22.5" customHeight="1"/>
    <row r="289" spans="12:17" ht="22.5" customHeight="1"/>
    <row r="290" spans="12:17" ht="22.5" customHeight="1"/>
    <row r="291" spans="12:17" ht="22.5" customHeight="1">
      <c r="L291" s="6"/>
      <c r="M291" s="1"/>
      <c r="N291" s="1"/>
      <c r="O291" s="29"/>
      <c r="P291" s="10"/>
      <c r="Q291" s="11"/>
    </row>
    <row r="292" spans="12:17" ht="22.5" customHeight="1"/>
    <row r="293" spans="12:17" ht="22.5" customHeight="1"/>
    <row r="294" spans="12:17" ht="21" customHeight="1"/>
    <row r="295" spans="12:17" ht="22.5" customHeight="1"/>
    <row r="296" spans="12:17" ht="22.5" customHeight="1"/>
    <row r="297" spans="12:17" ht="22.5" customHeight="1"/>
    <row r="298" spans="12:17" ht="22.5" customHeight="1"/>
    <row r="299" spans="12:17" ht="22.5" customHeight="1"/>
    <row r="300" spans="12:17" ht="22.5" customHeight="1"/>
    <row r="301" spans="12:17" ht="22.5" customHeight="1">
      <c r="L301" s="6"/>
      <c r="M301" s="1"/>
      <c r="N301" s="1"/>
      <c r="O301" s="29"/>
      <c r="P301" s="10"/>
      <c r="Q301" s="11"/>
    </row>
    <row r="302" spans="12:17" ht="22.5" customHeight="1"/>
    <row r="303" spans="12:17" ht="22.5" customHeight="1"/>
    <row r="304" spans="12:17" ht="22.5" customHeight="1"/>
    <row r="305" spans="12:17" ht="22.5" customHeight="1">
      <c r="L305" s="6"/>
      <c r="M305" s="1"/>
      <c r="N305" s="1"/>
      <c r="O305" s="29"/>
      <c r="P305" s="10"/>
      <c r="Q305" s="11"/>
    </row>
    <row r="306" spans="12:17" ht="22.5" customHeight="1"/>
    <row r="307" spans="12:17" ht="22.5" customHeight="1"/>
    <row r="308" spans="12:17" ht="22.5" customHeight="1"/>
    <row r="309" spans="12:17" ht="22.5" customHeight="1"/>
    <row r="310" spans="12:17" ht="22.5" customHeight="1"/>
    <row r="311" spans="12:17" ht="22.5" customHeight="1"/>
    <row r="312" spans="12:17" ht="22.5" customHeight="1"/>
    <row r="313" spans="12:17" ht="22.5" customHeight="1"/>
    <row r="314" spans="12:17" ht="22.5" customHeight="1"/>
    <row r="315" spans="12:17" ht="22.5" customHeight="1"/>
    <row r="316" spans="12:17" ht="22.5" customHeight="1"/>
    <row r="317" spans="12:17" ht="22.5" customHeight="1"/>
    <row r="318" spans="12:17" ht="22.5" customHeight="1"/>
    <row r="319" spans="12:17" ht="22.5" customHeight="1">
      <c r="L319" s="6"/>
      <c r="M319" s="1"/>
      <c r="N319" s="1"/>
      <c r="O319" s="29"/>
      <c r="P319" s="10"/>
      <c r="Q319" s="11"/>
    </row>
    <row r="320" spans="12:17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spans="12:17" ht="22.5" customHeight="1"/>
    <row r="338" spans="12:17" ht="22.5" customHeight="1"/>
    <row r="339" spans="12:17" ht="22.5" customHeight="1"/>
    <row r="340" spans="12:17" ht="22.5" customHeight="1"/>
    <row r="341" spans="12:17" ht="22.5" customHeight="1"/>
    <row r="342" spans="12:17" ht="22.5" customHeight="1"/>
    <row r="343" spans="12:17" ht="22.5" customHeight="1"/>
    <row r="344" spans="12:17" ht="22.5" customHeight="1"/>
    <row r="345" spans="12:17" ht="22.5" customHeight="1"/>
    <row r="346" spans="12:17" ht="22.5" customHeight="1">
      <c r="L346" s="6"/>
      <c r="M346" s="1"/>
      <c r="N346" s="1"/>
      <c r="O346" s="29"/>
      <c r="P346" s="10"/>
      <c r="Q346" s="11"/>
    </row>
    <row r="347" spans="12:17" ht="22.5" customHeight="1"/>
    <row r="348" spans="12:17" ht="22.5" customHeight="1"/>
    <row r="349" spans="12:17" ht="22.5" customHeight="1"/>
    <row r="350" spans="12:17" ht="22.5" customHeight="1"/>
    <row r="351" spans="12:17" ht="22.5" customHeight="1"/>
    <row r="352" spans="12:17" ht="22.5" customHeight="1"/>
    <row r="353" spans="12:17" ht="22.5" customHeight="1"/>
    <row r="354" spans="12:17" ht="22.5" customHeight="1"/>
    <row r="355" spans="12:17" ht="22.5" customHeight="1">
      <c r="L355" s="6"/>
      <c r="M355" s="1"/>
      <c r="N355" s="1"/>
      <c r="O355" s="29"/>
      <c r="P355" s="10"/>
      <c r="Q355" s="11"/>
    </row>
    <row r="356" spans="12:17" ht="22.5" customHeight="1"/>
    <row r="357" spans="12:17" ht="22.5" customHeight="1"/>
    <row r="358" spans="12:17" ht="22.5" customHeight="1"/>
    <row r="359" spans="12:17" ht="22.5" customHeight="1"/>
    <row r="360" spans="12:17" ht="22.5" customHeight="1"/>
    <row r="361" spans="12:17" ht="22.5" customHeight="1"/>
    <row r="362" spans="12:17" ht="22.5" customHeight="1"/>
    <row r="363" spans="12:17" ht="22.5" customHeight="1"/>
    <row r="364" spans="12:17" ht="22.5" customHeight="1"/>
    <row r="365" spans="12:17" ht="22.5" customHeight="1"/>
    <row r="366" spans="12:17" ht="22.5" customHeight="1"/>
    <row r="367" spans="12:17" ht="22.5" customHeight="1"/>
    <row r="368" spans="12:17" ht="22.5" customHeight="1"/>
    <row r="369" spans="12:17" ht="22.5" customHeight="1"/>
    <row r="370" spans="12:17" ht="22.5" customHeight="1"/>
    <row r="371" spans="12:17" ht="22.5" customHeight="1"/>
    <row r="372" spans="12:17" ht="22.5" customHeight="1"/>
    <row r="373" spans="12:17" ht="22.5" customHeight="1"/>
    <row r="374" spans="12:17" ht="22.5" customHeight="1"/>
    <row r="375" spans="12:17" ht="22.5" customHeight="1"/>
    <row r="376" spans="12:17" ht="22.5" customHeight="1">
      <c r="L376" s="6"/>
      <c r="M376" s="1"/>
      <c r="N376" s="1"/>
      <c r="O376" s="29"/>
      <c r="P376" s="10"/>
      <c r="Q376" s="11"/>
    </row>
    <row r="377" spans="12:17" ht="22.5" customHeight="1"/>
    <row r="378" spans="12:17" ht="22.5" customHeight="1"/>
    <row r="379" spans="12:17" ht="22.5" customHeight="1"/>
    <row r="380" spans="12:17" ht="22.5" customHeight="1"/>
    <row r="381" spans="12:17" ht="22.5" customHeight="1"/>
    <row r="382" spans="12:17" ht="22.5" customHeight="1"/>
    <row r="383" spans="12:17" ht="22.5" customHeight="1"/>
    <row r="384" spans="12:17" ht="22.5" customHeight="1"/>
    <row r="385" spans="12:17" ht="22.5" customHeight="1"/>
    <row r="386" spans="12:17" ht="22.5" customHeight="1"/>
    <row r="387" spans="12:17" ht="22.5" customHeight="1"/>
    <row r="388" spans="12:17" ht="22.5" customHeight="1"/>
    <row r="389" spans="12:17" ht="22.5" customHeight="1">
      <c r="L389" s="6"/>
      <c r="M389" s="1"/>
      <c r="N389" s="1"/>
      <c r="O389" s="29"/>
      <c r="P389" s="10"/>
      <c r="Q389" s="11"/>
    </row>
    <row r="390" spans="12:17" ht="22.5" customHeight="1"/>
    <row r="391" spans="12:17" ht="22.5" customHeight="1"/>
    <row r="392" spans="12:17" ht="22.5" customHeight="1"/>
    <row r="393" spans="12:17" ht="22.5" customHeight="1"/>
    <row r="394" spans="12:17" ht="22.5" customHeight="1"/>
    <row r="395" spans="12:17" ht="22.5" customHeight="1"/>
    <row r="396" spans="12:17" ht="22.5" customHeight="1"/>
    <row r="397" spans="12:17" ht="22.5" customHeight="1"/>
    <row r="398" spans="12:17" ht="22.5" customHeight="1">
      <c r="L398" s="6"/>
      <c r="M398" s="1"/>
      <c r="N398" s="1"/>
      <c r="O398" s="29"/>
      <c r="P398" s="10"/>
      <c r="Q398" s="11"/>
    </row>
    <row r="399" spans="12:17" ht="22.5" customHeight="1"/>
    <row r="400" spans="12:17" ht="22.5" customHeight="1"/>
    <row r="401" spans="12:17" ht="22.5" customHeight="1"/>
    <row r="402" spans="12:17" ht="22.5" customHeight="1"/>
    <row r="403" spans="12:17" ht="22.5" customHeight="1"/>
    <row r="404" spans="12:17" ht="22.5" customHeight="1"/>
    <row r="405" spans="12:17" ht="22.5" customHeight="1"/>
    <row r="406" spans="12:17" ht="22.5" customHeight="1"/>
    <row r="407" spans="12:17" ht="22.5" customHeight="1"/>
    <row r="408" spans="12:17" ht="22.5" customHeight="1"/>
    <row r="409" spans="12:17" ht="22.5" customHeight="1"/>
    <row r="410" spans="12:17" ht="22.5" customHeight="1"/>
    <row r="411" spans="12:17" ht="22.5" customHeight="1">
      <c r="L411" s="6"/>
      <c r="M411" s="1"/>
      <c r="N411" s="1"/>
      <c r="O411" s="29"/>
      <c r="P411" s="10"/>
      <c r="Q411" s="11"/>
    </row>
    <row r="412" spans="12:17" ht="22.5" customHeight="1"/>
    <row r="413" spans="12:17" ht="22.5" customHeight="1"/>
    <row r="414" spans="12:17" ht="22.5" customHeight="1">
      <c r="L414" s="6"/>
      <c r="M414" s="1"/>
      <c r="N414" s="1"/>
      <c r="O414" s="29"/>
      <c r="P414" s="10"/>
      <c r="Q414" s="11"/>
    </row>
    <row r="415" spans="12:17" ht="22.5" customHeight="1"/>
    <row r="416" spans="12:17" ht="22.5" customHeight="1"/>
    <row r="417" spans="12:17" ht="22.5" customHeight="1"/>
    <row r="418" spans="12:17" ht="22.5" customHeight="1">
      <c r="L418" s="6"/>
      <c r="M418" s="1"/>
      <c r="N418" s="1"/>
      <c r="O418" s="29"/>
      <c r="P418" s="10"/>
      <c r="Q418" s="11"/>
    </row>
    <row r="419" spans="12:17" ht="22.5" customHeight="1"/>
    <row r="420" spans="12:17" ht="22.5" customHeight="1"/>
    <row r="421" spans="12:17" ht="22.5" customHeight="1">
      <c r="L421" s="6"/>
      <c r="M421" s="1"/>
      <c r="N421" s="1"/>
      <c r="O421" s="29"/>
      <c r="P421" s="10"/>
      <c r="Q421" s="11"/>
    </row>
    <row r="422" spans="12:17" ht="22.5" customHeight="1"/>
    <row r="423" spans="12:17" ht="22.5" customHeight="1"/>
    <row r="424" spans="12:17" ht="22.5" customHeight="1"/>
    <row r="425" spans="12:17" ht="22.5" customHeight="1"/>
    <row r="426" spans="12:17" ht="22.5" customHeight="1"/>
    <row r="427" spans="12:17" ht="22.5" customHeight="1">
      <c r="L427" s="6"/>
      <c r="M427" s="1"/>
      <c r="N427" s="1"/>
      <c r="O427" s="29"/>
      <c r="P427" s="10"/>
      <c r="Q427" s="11"/>
    </row>
    <row r="428" spans="12:17" ht="22.5" customHeight="1"/>
    <row r="429" spans="12:17" ht="22.5" customHeight="1"/>
    <row r="430" spans="12:17" ht="22.5" customHeight="1"/>
    <row r="431" spans="12:17" ht="22.5" customHeight="1"/>
    <row r="432" spans="12:17" ht="22.5" customHeight="1"/>
    <row r="433" spans="12:17" ht="22.5" customHeight="1"/>
    <row r="434" spans="12:17" ht="22.5" customHeight="1"/>
    <row r="435" spans="12:17" ht="22.5" customHeight="1"/>
    <row r="436" spans="12:17" ht="22.5" customHeight="1">
      <c r="L436" s="6"/>
      <c r="M436" s="1"/>
      <c r="N436" s="1"/>
      <c r="O436" s="29"/>
      <c r="P436" s="10"/>
      <c r="Q436" s="11"/>
    </row>
    <row r="437" spans="12:17" ht="22.5" customHeight="1"/>
    <row r="438" spans="12:17" ht="22.5" customHeight="1"/>
    <row r="439" spans="12:17" ht="22.5" customHeight="1"/>
    <row r="440" spans="12:17" ht="22.5" customHeight="1"/>
    <row r="441" spans="12:17" ht="22.5" customHeight="1"/>
    <row r="442" spans="12:17" ht="22.5" customHeight="1"/>
    <row r="443" spans="12:17" ht="22.5" customHeight="1"/>
    <row r="444" spans="12:17" ht="22.5" customHeight="1"/>
    <row r="445" spans="12:17" ht="22.5" customHeight="1"/>
    <row r="446" spans="12:17" ht="22.5" customHeight="1">
      <c r="L446" s="6"/>
      <c r="M446" s="1"/>
      <c r="N446" s="1"/>
      <c r="O446" s="29"/>
      <c r="P446" s="10"/>
      <c r="Q446" s="11"/>
    </row>
    <row r="447" spans="12:17" ht="22.5" customHeight="1"/>
    <row r="448" spans="12:17" ht="22.5" customHeight="1"/>
    <row r="449" spans="12:17" ht="22.5" customHeight="1"/>
    <row r="450" spans="12:17" ht="22.5" customHeight="1"/>
    <row r="451" spans="12:17" ht="22.5" customHeight="1"/>
    <row r="452" spans="12:17" ht="22.5" customHeight="1"/>
    <row r="453" spans="12:17" ht="22.5" customHeight="1"/>
    <row r="454" spans="12:17" ht="22.5" customHeight="1"/>
    <row r="455" spans="12:17" ht="22.5" customHeight="1"/>
    <row r="456" spans="12:17" ht="22.5" customHeight="1"/>
    <row r="457" spans="12:17" ht="22.5" customHeight="1"/>
    <row r="458" spans="12:17" ht="22.5" customHeight="1"/>
    <row r="459" spans="12:17" ht="22.5" customHeight="1"/>
    <row r="460" spans="12:17" ht="22.5" customHeight="1"/>
    <row r="461" spans="12:17" ht="22.5" customHeight="1"/>
    <row r="462" spans="12:17" ht="22.5" customHeight="1"/>
    <row r="463" spans="12:17" ht="22.5" customHeight="1">
      <c r="L463" s="6"/>
      <c r="M463" s="1"/>
      <c r="N463" s="1"/>
      <c r="O463" s="29"/>
      <c r="P463" s="10"/>
      <c r="Q463" s="11"/>
    </row>
    <row r="464" spans="12:17" ht="22.5" customHeight="1"/>
    <row r="465" spans="12:17" ht="22.5" customHeight="1"/>
    <row r="466" spans="12:17" ht="22.5" customHeight="1"/>
    <row r="467" spans="12:17" ht="22.5" customHeight="1">
      <c r="L467" s="6"/>
      <c r="M467" s="1"/>
      <c r="N467" s="1"/>
      <c r="O467" s="29"/>
      <c r="P467" s="10"/>
      <c r="Q467" s="11"/>
    </row>
    <row r="468" spans="12:17" ht="22.5" customHeight="1"/>
    <row r="469" spans="12:17" ht="22.5" customHeight="1"/>
    <row r="470" spans="12:17" ht="22.5" customHeight="1"/>
    <row r="471" spans="12:17" ht="22.5" customHeight="1">
      <c r="L471" s="6"/>
      <c r="M471" s="1"/>
      <c r="N471" s="1"/>
      <c r="O471" s="29"/>
      <c r="P471" s="10"/>
      <c r="Q471" s="11"/>
    </row>
  </sheetData>
  <mergeCells count="14">
    <mergeCell ref="D30:E30"/>
    <mergeCell ref="A3:A6"/>
    <mergeCell ref="A7:A9"/>
    <mergeCell ref="A10:A12"/>
    <mergeCell ref="A13:A14"/>
    <mergeCell ref="A17:A18"/>
    <mergeCell ref="A19:A21"/>
    <mergeCell ref="A22:A23"/>
    <mergeCell ref="B26:B30"/>
    <mergeCell ref="A1:K1"/>
    <mergeCell ref="D26:E26"/>
    <mergeCell ref="D27:E27"/>
    <mergeCell ref="D28:E28"/>
    <mergeCell ref="D29:E29"/>
  </mergeCells>
  <phoneticPr fontId="3" type="noConversion"/>
  <pageMargins left="0.69930555555555596" right="0.69930555555555596" top="0.75" bottom="0.75" header="0.3" footer="0.3"/>
  <pageSetup paperSize="9" scale="83" orientation="landscape"/>
  <colBreaks count="1" manualBreakCount="1">
    <brk id="11" max="1048575" man="1"/>
  </col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9"/>
  <sheetViews>
    <sheetView workbookViewId="0">
      <selection activeCell="L3" sqref="J3:J8 L3:L8"/>
    </sheetView>
  </sheetViews>
  <sheetFormatPr defaultColWidth="9" defaultRowHeight="13.5"/>
  <cols>
    <col min="1" max="1" width="23" style="1" customWidth="1"/>
    <col min="2" max="2" width="5.125" style="1" customWidth="1"/>
    <col min="3" max="3" width="43" style="2" customWidth="1"/>
    <col min="4" max="4" width="14.375" style="1" customWidth="1"/>
    <col min="5" max="5" width="12.5" style="1" customWidth="1"/>
    <col min="6" max="6" width="12.625" style="1" hidden="1" customWidth="1"/>
    <col min="7" max="7" width="8.375" style="1" customWidth="1"/>
    <col min="8" max="8" width="9.5" style="1" customWidth="1"/>
    <col min="9" max="9" width="10.125" style="1" customWidth="1"/>
    <col min="10" max="10" width="13.125" style="1" customWidth="1"/>
    <col min="11" max="11" width="9.125" style="3" customWidth="1"/>
    <col min="12" max="12" width="31.375" style="4" customWidth="1"/>
  </cols>
  <sheetData>
    <row r="1" spans="1:12" ht="33.6" customHeight="1">
      <c r="A1" s="667" t="s">
        <v>3105</v>
      </c>
      <c r="B1" s="667"/>
      <c r="C1" s="667"/>
      <c r="D1" s="667"/>
      <c r="E1" s="667"/>
      <c r="F1" s="668"/>
      <c r="G1" s="668"/>
      <c r="H1" s="668"/>
      <c r="I1" s="668"/>
      <c r="J1" s="668"/>
      <c r="K1" s="667"/>
      <c r="L1" s="667"/>
    </row>
    <row r="2" spans="1:12" ht="22.5" customHeight="1">
      <c r="A2" s="12" t="s">
        <v>3</v>
      </c>
      <c r="B2" s="12" t="s">
        <v>4</v>
      </c>
      <c r="C2" s="13" t="s">
        <v>5</v>
      </c>
      <c r="D2" s="12" t="s">
        <v>6</v>
      </c>
      <c r="E2" s="12" t="s">
        <v>7</v>
      </c>
      <c r="F2" s="14" t="s">
        <v>1584</v>
      </c>
      <c r="G2" s="24" t="s">
        <v>10</v>
      </c>
      <c r="H2" s="24" t="s">
        <v>1586</v>
      </c>
      <c r="I2" s="24" t="s">
        <v>3079</v>
      </c>
      <c r="J2" s="24" t="s">
        <v>3080</v>
      </c>
      <c r="K2" s="25" t="s">
        <v>3081</v>
      </c>
      <c r="L2" s="25" t="s">
        <v>13</v>
      </c>
    </row>
    <row r="3" spans="1:12" ht="22.5" customHeight="1">
      <c r="A3" s="693" t="s">
        <v>2288</v>
      </c>
      <c r="B3" s="231">
        <v>3</v>
      </c>
      <c r="C3" s="122" t="s">
        <v>2289</v>
      </c>
      <c r="D3" s="122" t="s">
        <v>2290</v>
      </c>
      <c r="E3" s="123" t="s">
        <v>2291</v>
      </c>
      <c r="F3" s="94"/>
      <c r="G3" s="94">
        <v>1200</v>
      </c>
      <c r="H3" s="94">
        <v>400</v>
      </c>
      <c r="I3" s="94">
        <v>400</v>
      </c>
      <c r="J3" s="94">
        <f>AVERAGE(H3:I3)</f>
        <v>400</v>
      </c>
      <c r="K3" s="94">
        <v>25</v>
      </c>
      <c r="L3" s="78" t="s">
        <v>129</v>
      </c>
    </row>
    <row r="4" spans="1:12" ht="22.5" customHeight="1">
      <c r="A4" s="671"/>
      <c r="B4" s="232">
        <v>1</v>
      </c>
      <c r="C4" s="124" t="s">
        <v>2293</v>
      </c>
      <c r="D4" s="125" t="s">
        <v>2294</v>
      </c>
      <c r="E4" s="123" t="s">
        <v>2295</v>
      </c>
      <c r="F4" s="94"/>
      <c r="G4" s="94">
        <v>675</v>
      </c>
      <c r="H4" s="94">
        <v>350</v>
      </c>
      <c r="I4" s="94">
        <v>300</v>
      </c>
      <c r="J4" s="94">
        <f t="shared" ref="J4:J8" si="0">AVERAGE(H4:I4)</f>
        <v>325</v>
      </c>
      <c r="K4" s="94">
        <v>25</v>
      </c>
      <c r="L4" s="78" t="s">
        <v>1604</v>
      </c>
    </row>
    <row r="5" spans="1:12" s="92" customFormat="1" ht="22.5" customHeight="1">
      <c r="A5" s="672"/>
      <c r="B5" s="232">
        <v>4</v>
      </c>
      <c r="C5" s="125" t="s">
        <v>2297</v>
      </c>
      <c r="D5" s="89" t="s">
        <v>2298</v>
      </c>
      <c r="E5" s="123" t="s">
        <v>2299</v>
      </c>
      <c r="F5" s="94"/>
      <c r="G5" s="94">
        <v>600</v>
      </c>
      <c r="H5" s="94">
        <v>250</v>
      </c>
      <c r="I5" s="94">
        <v>250</v>
      </c>
      <c r="J5" s="94">
        <f t="shared" si="0"/>
        <v>250</v>
      </c>
      <c r="K5" s="94">
        <v>25</v>
      </c>
      <c r="L5" s="78" t="s">
        <v>1612</v>
      </c>
    </row>
    <row r="6" spans="1:12" ht="22.5" customHeight="1">
      <c r="A6" s="670" t="s">
        <v>796</v>
      </c>
      <c r="B6" s="231">
        <v>3</v>
      </c>
      <c r="C6" s="125" t="s">
        <v>2301</v>
      </c>
      <c r="D6" s="89" t="s">
        <v>909</v>
      </c>
      <c r="E6" s="123" t="s">
        <v>2302</v>
      </c>
      <c r="F6" s="94"/>
      <c r="G6" s="94">
        <v>400</v>
      </c>
      <c r="H6" s="94">
        <v>300</v>
      </c>
      <c r="I6" s="94">
        <v>300</v>
      </c>
      <c r="J6" s="94">
        <f t="shared" si="0"/>
        <v>300</v>
      </c>
      <c r="K6" s="94">
        <v>70</v>
      </c>
      <c r="L6" s="78" t="s">
        <v>129</v>
      </c>
    </row>
    <row r="7" spans="1:12" s="92" customFormat="1" ht="22.5" customHeight="1">
      <c r="A7" s="672"/>
      <c r="B7" s="231">
        <v>3</v>
      </c>
      <c r="C7" s="122" t="s">
        <v>2304</v>
      </c>
      <c r="D7" s="89" t="s">
        <v>909</v>
      </c>
      <c r="E7" s="123" t="s">
        <v>2302</v>
      </c>
      <c r="F7" s="94"/>
      <c r="G7" s="94">
        <v>800</v>
      </c>
      <c r="H7" s="94">
        <v>560</v>
      </c>
      <c r="I7" s="94">
        <v>500</v>
      </c>
      <c r="J7" s="94">
        <f t="shared" si="0"/>
        <v>530</v>
      </c>
      <c r="K7" s="94">
        <v>70</v>
      </c>
      <c r="L7" s="78" t="s">
        <v>1617</v>
      </c>
    </row>
    <row r="8" spans="1:12" s="92" customFormat="1" ht="22.5" customHeight="1">
      <c r="A8" s="122" t="s">
        <v>883</v>
      </c>
      <c r="B8" s="232">
        <v>3</v>
      </c>
      <c r="C8" s="125" t="s">
        <v>2306</v>
      </c>
      <c r="D8" s="125" t="s">
        <v>927</v>
      </c>
      <c r="E8" s="123" t="s">
        <v>928</v>
      </c>
      <c r="F8" s="94"/>
      <c r="G8" s="94">
        <v>550</v>
      </c>
      <c r="H8" s="94">
        <v>390</v>
      </c>
      <c r="I8" s="94">
        <v>150</v>
      </c>
      <c r="J8" s="94">
        <f t="shared" si="0"/>
        <v>270</v>
      </c>
      <c r="K8" s="94">
        <v>12</v>
      </c>
      <c r="L8" s="78" t="s">
        <v>129</v>
      </c>
    </row>
    <row r="9" spans="1:12" ht="22.5" customHeight="1">
      <c r="A9"/>
      <c r="B9"/>
      <c r="C9"/>
      <c r="D9"/>
      <c r="E9"/>
      <c r="F9"/>
      <c r="G9"/>
      <c r="H9"/>
      <c r="I9"/>
      <c r="J9"/>
      <c r="K9"/>
      <c r="L9"/>
    </row>
    <row r="10" spans="1:12" ht="22.5" customHeight="1">
      <c r="A10"/>
      <c r="B10" s="666" t="s">
        <v>3082</v>
      </c>
      <c r="C10" s="127" t="s">
        <v>3083</v>
      </c>
      <c r="D10" s="664">
        <v>6</v>
      </c>
      <c r="E10" s="664"/>
      <c r="F10"/>
      <c r="G10"/>
      <c r="H10"/>
      <c r="I10"/>
      <c r="J10"/>
      <c r="K10"/>
      <c r="L10"/>
    </row>
    <row r="11" spans="1:12" ht="22.5" customHeight="1">
      <c r="A11"/>
      <c r="B11" s="666"/>
      <c r="C11" s="127" t="s">
        <v>3084</v>
      </c>
      <c r="D11" s="664">
        <v>6</v>
      </c>
      <c r="E11" s="664"/>
      <c r="F11"/>
      <c r="G11"/>
      <c r="H11"/>
      <c r="I11"/>
      <c r="J11"/>
      <c r="K11"/>
      <c r="L11"/>
    </row>
    <row r="12" spans="1:12" ht="22.5" customHeight="1">
      <c r="A12"/>
      <c r="B12" s="666"/>
      <c r="C12" s="127" t="s">
        <v>3085</v>
      </c>
      <c r="D12" s="664">
        <v>0</v>
      </c>
      <c r="E12" s="664"/>
      <c r="F12"/>
      <c r="G12"/>
      <c r="H12"/>
      <c r="I12"/>
      <c r="J12"/>
      <c r="K12"/>
      <c r="L12"/>
    </row>
    <row r="13" spans="1:12" ht="22.5" customHeight="1">
      <c r="A13"/>
      <c r="B13" s="666"/>
      <c r="C13" s="127" t="s">
        <v>3086</v>
      </c>
      <c r="D13" s="669">
        <v>1</v>
      </c>
      <c r="E13" s="669"/>
      <c r="F13"/>
      <c r="G13"/>
      <c r="H13"/>
      <c r="I13"/>
      <c r="J13"/>
      <c r="K13"/>
      <c r="L13"/>
    </row>
    <row r="14" spans="1:12" ht="22.5" customHeight="1">
      <c r="A14"/>
      <c r="B14" s="666"/>
      <c r="C14" s="127" t="s">
        <v>3087</v>
      </c>
      <c r="D14" s="675">
        <f>SUM(J3:J8)</f>
        <v>2075</v>
      </c>
      <c r="E14" s="664"/>
      <c r="F14"/>
      <c r="G14"/>
      <c r="H14"/>
      <c r="I14"/>
      <c r="J14"/>
      <c r="K14"/>
      <c r="L14"/>
    </row>
    <row r="15" spans="1:12" ht="22.5" customHeight="1">
      <c r="A15"/>
      <c r="B15"/>
      <c r="C15"/>
      <c r="D15"/>
      <c r="E15"/>
      <c r="F15"/>
      <c r="G15"/>
      <c r="H15"/>
      <c r="I15"/>
      <c r="J15"/>
      <c r="K15"/>
      <c r="L15"/>
    </row>
    <row r="16" spans="1:12" ht="22.5" customHeight="1">
      <c r="A16"/>
      <c r="B16"/>
      <c r="C16"/>
      <c r="D16"/>
      <c r="E16"/>
      <c r="F16"/>
      <c r="G16"/>
      <c r="H16"/>
      <c r="I16"/>
      <c r="J16"/>
      <c r="K16"/>
      <c r="L16"/>
    </row>
    <row r="17" spans="1:12" ht="22.5" customHeight="1">
      <c r="A17"/>
      <c r="B17"/>
      <c r="C17"/>
      <c r="D17"/>
      <c r="E17"/>
      <c r="F17"/>
      <c r="G17"/>
      <c r="H17"/>
      <c r="I17"/>
      <c r="J17"/>
      <c r="K17"/>
      <c r="L17"/>
    </row>
    <row r="18" spans="1:12" ht="22.5" customHeight="1">
      <c r="A18"/>
      <c r="B18"/>
      <c r="C18"/>
      <c r="D18"/>
      <c r="E18"/>
      <c r="F18"/>
      <c r="G18"/>
      <c r="H18"/>
      <c r="I18"/>
      <c r="J18"/>
      <c r="K18"/>
      <c r="L18"/>
    </row>
    <row r="19" spans="1:12" ht="22.5" customHeight="1">
      <c r="A19"/>
      <c r="B19"/>
      <c r="C19"/>
      <c r="D19"/>
      <c r="E19"/>
      <c r="F19"/>
      <c r="G19"/>
      <c r="H19"/>
      <c r="I19"/>
      <c r="J19"/>
      <c r="K19"/>
      <c r="L19"/>
    </row>
    <row r="20" spans="1:12" ht="22.5" customHeight="1">
      <c r="A20"/>
      <c r="B20"/>
      <c r="C20"/>
      <c r="D20"/>
      <c r="E20"/>
      <c r="F20"/>
      <c r="G20"/>
      <c r="H20"/>
      <c r="I20"/>
      <c r="J20"/>
      <c r="K20"/>
      <c r="L20"/>
    </row>
    <row r="21" spans="1:12" ht="22.5" customHeight="1">
      <c r="A21"/>
      <c r="B21"/>
      <c r="C21"/>
      <c r="D21"/>
      <c r="E21"/>
      <c r="F21"/>
      <c r="G21"/>
      <c r="H21"/>
      <c r="I21"/>
      <c r="J21"/>
      <c r="K21"/>
      <c r="L21"/>
    </row>
    <row r="22" spans="1:12" ht="22.5" customHeight="1">
      <c r="A22"/>
      <c r="B22"/>
      <c r="C22"/>
      <c r="D22"/>
      <c r="E22"/>
      <c r="F22"/>
      <c r="G22"/>
      <c r="H22"/>
      <c r="I22"/>
      <c r="J22"/>
      <c r="K22"/>
      <c r="L22"/>
    </row>
    <row r="23" spans="1:12" ht="22.5" customHeight="1">
      <c r="A23"/>
      <c r="B23"/>
      <c r="C23"/>
      <c r="D23"/>
      <c r="E23"/>
      <c r="F23"/>
      <c r="G23"/>
      <c r="H23"/>
      <c r="I23"/>
      <c r="J23"/>
      <c r="K23"/>
      <c r="L23"/>
    </row>
    <row r="24" spans="1:12" ht="22.5" customHeight="1">
      <c r="A24"/>
      <c r="B24"/>
      <c r="C24"/>
      <c r="D24"/>
      <c r="E24"/>
      <c r="F24"/>
      <c r="G24"/>
      <c r="H24"/>
      <c r="I24"/>
      <c r="J24"/>
      <c r="K24"/>
      <c r="L24"/>
    </row>
    <row r="25" spans="1:12" ht="22.5" customHeight="1">
      <c r="A25"/>
      <c r="B25"/>
      <c r="C25"/>
      <c r="D25"/>
      <c r="E25"/>
      <c r="F25"/>
      <c r="G25"/>
      <c r="H25"/>
      <c r="I25"/>
      <c r="J25"/>
      <c r="K25"/>
      <c r="L25"/>
    </row>
    <row r="26" spans="1:12" ht="22.5" customHeight="1">
      <c r="A26"/>
      <c r="B26"/>
      <c r="C26"/>
      <c r="D26"/>
      <c r="E26"/>
      <c r="F26"/>
      <c r="G26"/>
      <c r="H26"/>
      <c r="I26"/>
      <c r="J26"/>
      <c r="K26"/>
      <c r="L26"/>
    </row>
    <row r="27" spans="1:12" ht="22.5" customHeight="1">
      <c r="A27"/>
      <c r="B27"/>
      <c r="C27"/>
      <c r="D27"/>
      <c r="E27"/>
      <c r="F27"/>
      <c r="G27"/>
      <c r="H27"/>
      <c r="I27"/>
      <c r="J27"/>
      <c r="K27"/>
      <c r="L27"/>
    </row>
    <row r="28" spans="1:12" ht="22.5" customHeight="1">
      <c r="A28"/>
      <c r="B28"/>
      <c r="C28"/>
      <c r="D28"/>
      <c r="E28"/>
      <c r="F28"/>
      <c r="G28"/>
      <c r="H28"/>
      <c r="I28"/>
      <c r="J28"/>
      <c r="K28"/>
      <c r="L28"/>
    </row>
    <row r="29" spans="1:12" ht="22.5" customHeight="1">
      <c r="A29"/>
      <c r="B29"/>
      <c r="C29"/>
      <c r="D29"/>
      <c r="E29"/>
      <c r="F29"/>
      <c r="G29"/>
      <c r="H29"/>
      <c r="I29"/>
      <c r="J29"/>
      <c r="K29"/>
      <c r="L29"/>
    </row>
    <row r="30" spans="1:12" ht="22.5" customHeight="1">
      <c r="A30"/>
      <c r="B30"/>
      <c r="C30"/>
      <c r="D30"/>
      <c r="E30"/>
      <c r="F30"/>
      <c r="G30"/>
      <c r="H30"/>
      <c r="I30"/>
      <c r="J30"/>
      <c r="K30"/>
      <c r="L30"/>
    </row>
    <row r="31" spans="1:12" ht="22.5" customHeight="1">
      <c r="A31"/>
      <c r="B31"/>
      <c r="C31"/>
      <c r="D31"/>
      <c r="E31"/>
      <c r="F31"/>
      <c r="G31"/>
      <c r="H31"/>
      <c r="I31"/>
      <c r="J31"/>
      <c r="K31"/>
      <c r="L31"/>
    </row>
    <row r="32" spans="1:12" ht="22.5" customHeight="1">
      <c r="A32"/>
      <c r="B32"/>
      <c r="C32"/>
      <c r="D32"/>
      <c r="E32"/>
      <c r="F32"/>
      <c r="G32"/>
      <c r="H32"/>
      <c r="I32"/>
      <c r="J32"/>
      <c r="K32"/>
      <c r="L32"/>
    </row>
    <row r="33" spans="1:12" ht="22.5" customHeight="1">
      <c r="A33"/>
      <c r="B33"/>
      <c r="C33"/>
      <c r="D33"/>
      <c r="E33"/>
      <c r="F33"/>
      <c r="G33"/>
      <c r="H33"/>
      <c r="I33"/>
      <c r="J33"/>
      <c r="K33"/>
      <c r="L33"/>
    </row>
    <row r="34" spans="1:12" ht="22.5" customHeight="1">
      <c r="A34"/>
      <c r="B34"/>
      <c r="C34"/>
      <c r="D34"/>
      <c r="E34"/>
      <c r="F34"/>
      <c r="G34"/>
      <c r="H34"/>
      <c r="I34"/>
      <c r="J34"/>
      <c r="K34"/>
      <c r="L34"/>
    </row>
    <row r="35" spans="1:12" ht="22.5" customHeight="1">
      <c r="A35"/>
      <c r="B35"/>
      <c r="C35"/>
      <c r="D35"/>
      <c r="E35"/>
      <c r="F35"/>
      <c r="G35"/>
      <c r="H35"/>
      <c r="I35"/>
      <c r="J35"/>
      <c r="K35"/>
      <c r="L35"/>
    </row>
    <row r="36" spans="1:12" ht="22.5" customHeight="1">
      <c r="A36"/>
      <c r="B36"/>
      <c r="C36"/>
      <c r="D36"/>
      <c r="E36"/>
      <c r="F36"/>
      <c r="G36"/>
      <c r="H36"/>
      <c r="I36"/>
      <c r="J36"/>
      <c r="K36"/>
      <c r="L36"/>
    </row>
    <row r="37" spans="1:12" ht="22.5" customHeight="1">
      <c r="A37"/>
      <c r="B37"/>
      <c r="C37"/>
      <c r="D37"/>
      <c r="E37"/>
      <c r="F37"/>
      <c r="G37"/>
      <c r="H37"/>
      <c r="I37"/>
      <c r="J37"/>
      <c r="K37"/>
      <c r="L37"/>
    </row>
    <row r="38" spans="1:12" ht="22.5" customHeight="1">
      <c r="A38"/>
      <c r="B38"/>
      <c r="C38"/>
      <c r="D38"/>
      <c r="E38"/>
      <c r="F38"/>
      <c r="G38"/>
      <c r="H38"/>
      <c r="I38"/>
      <c r="J38"/>
      <c r="K38"/>
      <c r="L38"/>
    </row>
    <row r="39" spans="1:12" ht="22.5" customHeight="1">
      <c r="A39"/>
      <c r="B39"/>
      <c r="C39"/>
      <c r="D39"/>
      <c r="E39"/>
      <c r="F39"/>
      <c r="G39"/>
      <c r="H39"/>
      <c r="I39"/>
      <c r="J39"/>
      <c r="K39"/>
      <c r="L39"/>
    </row>
    <row r="40" spans="1:12" ht="22.5" customHeight="1">
      <c r="A40"/>
      <c r="B40"/>
      <c r="C40"/>
      <c r="D40"/>
      <c r="E40"/>
      <c r="F40"/>
      <c r="G40"/>
      <c r="H40"/>
      <c r="I40"/>
      <c r="J40"/>
      <c r="K40"/>
      <c r="L40"/>
    </row>
    <row r="41" spans="1:12" ht="22.5" customHeight="1">
      <c r="A41"/>
      <c r="B41"/>
      <c r="C41"/>
      <c r="D41"/>
      <c r="E41"/>
      <c r="F41"/>
      <c r="G41"/>
      <c r="H41"/>
      <c r="I41"/>
      <c r="J41"/>
      <c r="K41"/>
      <c r="L41"/>
    </row>
    <row r="42" spans="1:12" ht="22.5" customHeight="1">
      <c r="A42"/>
      <c r="B42"/>
      <c r="C42"/>
      <c r="D42"/>
      <c r="E42"/>
      <c r="F42"/>
      <c r="G42"/>
      <c r="H42"/>
      <c r="I42"/>
      <c r="J42"/>
      <c r="K42"/>
      <c r="L42"/>
    </row>
    <row r="43" spans="1:12" ht="22.5" customHeight="1">
      <c r="A43"/>
      <c r="B43"/>
      <c r="C43"/>
      <c r="D43"/>
      <c r="E43"/>
      <c r="F43"/>
      <c r="G43"/>
      <c r="H43"/>
      <c r="I43"/>
      <c r="J43"/>
      <c r="K43"/>
      <c r="L43"/>
    </row>
    <row r="44" spans="1:12" ht="22.5" customHeight="1">
      <c r="A44"/>
      <c r="B44"/>
      <c r="C44"/>
      <c r="D44"/>
      <c r="E44"/>
      <c r="F44"/>
      <c r="G44"/>
      <c r="H44"/>
      <c r="I44"/>
      <c r="J44"/>
      <c r="K44"/>
      <c r="L44"/>
    </row>
    <row r="45" spans="1:12" ht="22.5" customHeight="1">
      <c r="A45"/>
      <c r="B45"/>
      <c r="C45"/>
      <c r="D45"/>
      <c r="E45"/>
      <c r="F45"/>
      <c r="G45"/>
      <c r="H45"/>
      <c r="I45"/>
      <c r="J45"/>
      <c r="K45"/>
      <c r="L45"/>
    </row>
    <row r="46" spans="1:12" ht="22.5" customHeight="1">
      <c r="A46"/>
      <c r="B46"/>
      <c r="C46"/>
      <c r="D46"/>
      <c r="E46"/>
      <c r="F46"/>
      <c r="G46"/>
      <c r="H46"/>
      <c r="I46"/>
      <c r="J46"/>
      <c r="K46"/>
      <c r="L46"/>
    </row>
    <row r="47" spans="1:12" ht="22.5" customHeight="1">
      <c r="A47"/>
      <c r="B47"/>
      <c r="C47"/>
      <c r="D47"/>
      <c r="E47"/>
      <c r="F47"/>
      <c r="G47"/>
      <c r="H47"/>
      <c r="I47"/>
      <c r="J47"/>
      <c r="K47"/>
      <c r="L47"/>
    </row>
    <row r="48" spans="1:12" ht="22.5" customHeight="1">
      <c r="A48"/>
      <c r="B48"/>
      <c r="C48"/>
      <c r="D48"/>
      <c r="E48"/>
      <c r="F48"/>
      <c r="G48"/>
      <c r="H48"/>
      <c r="I48"/>
      <c r="J48"/>
      <c r="K48"/>
      <c r="L48"/>
    </row>
    <row r="49" spans="1:12" ht="22.5" customHeight="1">
      <c r="A49"/>
      <c r="B49"/>
      <c r="C49"/>
      <c r="D49"/>
      <c r="E49"/>
      <c r="F49"/>
      <c r="G49"/>
      <c r="H49"/>
      <c r="I49"/>
      <c r="J49"/>
      <c r="K49"/>
      <c r="L49"/>
    </row>
    <row r="50" spans="1:12" ht="22.5" customHeight="1">
      <c r="A50"/>
      <c r="B50"/>
      <c r="C50"/>
      <c r="D50"/>
      <c r="E50"/>
      <c r="F50"/>
      <c r="G50"/>
      <c r="H50"/>
      <c r="I50"/>
      <c r="J50"/>
      <c r="K50"/>
      <c r="L50"/>
    </row>
    <row r="51" spans="1:12" ht="22.5" customHeight="1">
      <c r="A51"/>
      <c r="B51"/>
      <c r="C51"/>
      <c r="D51"/>
      <c r="E51"/>
      <c r="F51"/>
      <c r="G51"/>
      <c r="H51"/>
      <c r="I51"/>
      <c r="J51"/>
      <c r="K51"/>
      <c r="L51"/>
    </row>
    <row r="52" spans="1:12" ht="22.5" customHeight="1">
      <c r="A52"/>
      <c r="B52"/>
      <c r="C52"/>
      <c r="D52"/>
      <c r="E52"/>
      <c r="F52"/>
      <c r="G52"/>
      <c r="H52"/>
      <c r="I52"/>
      <c r="J52"/>
      <c r="K52"/>
      <c r="L52"/>
    </row>
    <row r="53" spans="1:12" ht="22.5" customHeight="1">
      <c r="A53"/>
      <c r="B53"/>
      <c r="C53"/>
      <c r="D53"/>
      <c r="E53"/>
      <c r="F53"/>
      <c r="G53"/>
      <c r="H53"/>
      <c r="I53"/>
      <c r="J53"/>
      <c r="K53"/>
      <c r="L53"/>
    </row>
    <row r="54" spans="1:12" ht="22.5" customHeight="1">
      <c r="A54"/>
      <c r="B54"/>
      <c r="C54"/>
      <c r="D54"/>
      <c r="E54"/>
      <c r="F54"/>
      <c r="G54"/>
      <c r="H54"/>
      <c r="I54"/>
      <c r="J54"/>
      <c r="K54"/>
      <c r="L54"/>
    </row>
    <row r="55" spans="1:12" ht="22.5" customHeight="1">
      <c r="A55"/>
      <c r="B55"/>
      <c r="C55"/>
      <c r="D55"/>
      <c r="E55"/>
      <c r="F55"/>
      <c r="G55"/>
      <c r="H55"/>
      <c r="I55"/>
      <c r="J55"/>
      <c r="K55"/>
      <c r="L55"/>
    </row>
    <row r="56" spans="1:12" ht="22.5" customHeight="1">
      <c r="A56"/>
      <c r="B56"/>
      <c r="C56"/>
      <c r="D56"/>
      <c r="E56"/>
      <c r="F56"/>
      <c r="G56"/>
      <c r="H56"/>
      <c r="I56"/>
      <c r="J56"/>
      <c r="K56"/>
      <c r="L56"/>
    </row>
    <row r="57" spans="1:12" ht="22.5" customHeight="1">
      <c r="A57"/>
      <c r="B57"/>
      <c r="C57"/>
      <c r="D57"/>
      <c r="E57"/>
      <c r="F57"/>
      <c r="G57"/>
      <c r="H57"/>
      <c r="I57"/>
      <c r="J57"/>
      <c r="K57"/>
      <c r="L57"/>
    </row>
    <row r="58" spans="1:12" ht="22.5" customHeight="1">
      <c r="A58"/>
      <c r="B58"/>
      <c r="C58"/>
      <c r="D58"/>
      <c r="E58"/>
      <c r="F58"/>
      <c r="G58"/>
      <c r="H58"/>
      <c r="I58"/>
      <c r="J58"/>
      <c r="K58"/>
      <c r="L58"/>
    </row>
    <row r="59" spans="1:12" ht="22.5" customHeight="1">
      <c r="A59"/>
      <c r="B59"/>
      <c r="C59"/>
      <c r="D59"/>
      <c r="E59"/>
      <c r="F59"/>
      <c r="G59"/>
      <c r="H59"/>
      <c r="I59"/>
      <c r="J59"/>
      <c r="K59"/>
      <c r="L59"/>
    </row>
    <row r="60" spans="1:12" ht="22.5" customHeight="1">
      <c r="A60"/>
      <c r="B60"/>
      <c r="C60"/>
      <c r="D60"/>
      <c r="E60"/>
      <c r="F60"/>
      <c r="G60"/>
      <c r="H60"/>
      <c r="I60"/>
      <c r="J60"/>
      <c r="K60"/>
      <c r="L60"/>
    </row>
    <row r="61" spans="1:12" ht="22.5" customHeight="1">
      <c r="A61"/>
      <c r="B61"/>
      <c r="C61"/>
      <c r="D61"/>
      <c r="E61"/>
      <c r="F61"/>
      <c r="G61"/>
      <c r="H61"/>
      <c r="I61"/>
      <c r="J61"/>
      <c r="K61"/>
      <c r="L61"/>
    </row>
    <row r="62" spans="1:12" ht="22.5" customHeight="1">
      <c r="A62"/>
      <c r="B62"/>
      <c r="C62"/>
      <c r="D62"/>
      <c r="E62"/>
      <c r="F62"/>
      <c r="G62"/>
      <c r="H62"/>
      <c r="I62"/>
      <c r="J62"/>
      <c r="K62"/>
      <c r="L62"/>
    </row>
    <row r="63" spans="1:12" ht="22.5" customHeight="1">
      <c r="A63"/>
      <c r="B63"/>
      <c r="C63"/>
      <c r="D63"/>
      <c r="E63"/>
      <c r="F63"/>
      <c r="G63"/>
      <c r="H63"/>
      <c r="I63"/>
      <c r="J63"/>
      <c r="K63"/>
      <c r="L63"/>
    </row>
    <row r="64" spans="1:12" ht="22.5" customHeight="1">
      <c r="A64"/>
      <c r="B64"/>
      <c r="C64"/>
      <c r="D64"/>
      <c r="E64"/>
      <c r="F64"/>
      <c r="G64"/>
      <c r="H64"/>
      <c r="I64"/>
      <c r="J64"/>
      <c r="K64"/>
      <c r="L64"/>
    </row>
    <row r="65" spans="1:12" ht="22.5" customHeight="1">
      <c r="A65"/>
      <c r="B65"/>
      <c r="C65"/>
      <c r="D65"/>
      <c r="E65"/>
      <c r="F65"/>
      <c r="G65"/>
      <c r="H65"/>
      <c r="I65"/>
      <c r="J65"/>
      <c r="K65"/>
      <c r="L65"/>
    </row>
    <row r="66" spans="1:12" ht="22.5" customHeight="1">
      <c r="A66"/>
      <c r="B66"/>
      <c r="C66"/>
      <c r="D66"/>
      <c r="E66"/>
      <c r="F66"/>
      <c r="G66"/>
      <c r="H66"/>
      <c r="I66"/>
      <c r="J66"/>
      <c r="K66"/>
      <c r="L66"/>
    </row>
    <row r="67" spans="1:12" ht="22.5" customHeight="1">
      <c r="A67"/>
      <c r="B67"/>
      <c r="C67"/>
      <c r="D67"/>
      <c r="E67"/>
      <c r="F67"/>
      <c r="G67"/>
      <c r="H67"/>
      <c r="I67"/>
      <c r="J67"/>
      <c r="K67"/>
      <c r="L67"/>
    </row>
    <row r="68" spans="1:12" ht="22.5" customHeight="1">
      <c r="A68"/>
      <c r="B68"/>
      <c r="C68"/>
      <c r="D68"/>
      <c r="E68"/>
      <c r="F68"/>
      <c r="G68"/>
      <c r="H68"/>
      <c r="I68"/>
      <c r="J68"/>
      <c r="K68"/>
      <c r="L68"/>
    </row>
    <row r="69" spans="1:12" ht="22.5" customHeight="1">
      <c r="A69"/>
      <c r="B69"/>
      <c r="C69"/>
      <c r="D69"/>
      <c r="E69"/>
      <c r="F69"/>
      <c r="G69"/>
      <c r="H69"/>
      <c r="I69"/>
      <c r="J69"/>
      <c r="K69"/>
      <c r="L69"/>
    </row>
    <row r="70" spans="1:12" ht="22.5" customHeight="1">
      <c r="A70"/>
      <c r="B70"/>
      <c r="C70"/>
      <c r="D70"/>
      <c r="E70"/>
      <c r="F70"/>
      <c r="G70"/>
      <c r="H70"/>
      <c r="I70"/>
      <c r="J70"/>
      <c r="K70"/>
      <c r="L70"/>
    </row>
    <row r="71" spans="1:12" ht="22.5" customHeight="1">
      <c r="A71"/>
      <c r="B71"/>
      <c r="C71"/>
      <c r="D71"/>
      <c r="E71"/>
      <c r="F71"/>
      <c r="G71"/>
      <c r="H71"/>
      <c r="I71"/>
      <c r="J71"/>
      <c r="K71"/>
      <c r="L71"/>
    </row>
    <row r="72" spans="1:12" ht="22.5" customHeight="1">
      <c r="A72"/>
      <c r="B72"/>
      <c r="C72"/>
      <c r="D72"/>
      <c r="E72"/>
      <c r="F72"/>
      <c r="G72"/>
      <c r="H72"/>
      <c r="I72"/>
      <c r="J72"/>
      <c r="K72"/>
      <c r="L72"/>
    </row>
    <row r="73" spans="1:12" ht="22.5" customHeight="1">
      <c r="A73"/>
      <c r="B73"/>
      <c r="C73"/>
      <c r="D73"/>
      <c r="E73"/>
      <c r="F73"/>
      <c r="G73"/>
      <c r="H73"/>
      <c r="I73"/>
      <c r="J73"/>
      <c r="K73"/>
      <c r="L73"/>
    </row>
    <row r="74" spans="1:12" ht="22.5" customHeight="1">
      <c r="A74"/>
      <c r="B74"/>
      <c r="C74"/>
      <c r="D74"/>
      <c r="E74"/>
      <c r="F74"/>
      <c r="G74"/>
      <c r="H74"/>
      <c r="I74"/>
      <c r="J74"/>
      <c r="K74"/>
      <c r="L74"/>
    </row>
    <row r="75" spans="1:12" ht="22.5" customHeight="1">
      <c r="A75"/>
      <c r="B75"/>
      <c r="C75"/>
      <c r="D75"/>
      <c r="E75"/>
      <c r="F75"/>
      <c r="G75"/>
      <c r="H75"/>
      <c r="I75"/>
      <c r="J75"/>
      <c r="K75"/>
      <c r="L75"/>
    </row>
    <row r="76" spans="1:12" ht="22.5" customHeight="1">
      <c r="A76"/>
      <c r="B76"/>
      <c r="C76"/>
      <c r="D76"/>
      <c r="E76"/>
      <c r="F76"/>
      <c r="G76"/>
      <c r="H76"/>
      <c r="I76"/>
      <c r="J76"/>
      <c r="K76"/>
      <c r="L76"/>
    </row>
    <row r="77" spans="1:12" ht="22.5" customHeight="1">
      <c r="A77"/>
      <c r="B77"/>
      <c r="C77"/>
      <c r="D77"/>
      <c r="E77"/>
      <c r="F77"/>
      <c r="G77"/>
      <c r="H77"/>
      <c r="I77"/>
      <c r="J77"/>
      <c r="K77"/>
      <c r="L77"/>
    </row>
    <row r="78" spans="1:12" ht="22.5" customHeight="1">
      <c r="A78"/>
      <c r="B78"/>
      <c r="C78"/>
      <c r="D78"/>
      <c r="E78"/>
      <c r="F78"/>
      <c r="G78"/>
      <c r="H78"/>
      <c r="I78"/>
      <c r="J78"/>
      <c r="K78"/>
      <c r="L78"/>
    </row>
    <row r="79" spans="1:12" ht="22.5" customHeight="1">
      <c r="A79"/>
      <c r="B79"/>
      <c r="C79"/>
      <c r="D79"/>
      <c r="E79"/>
      <c r="F79"/>
      <c r="G79"/>
      <c r="H79"/>
      <c r="I79"/>
      <c r="J79"/>
      <c r="K79"/>
      <c r="L79"/>
    </row>
    <row r="80" spans="1:12" ht="22.5" customHeight="1">
      <c r="A80"/>
      <c r="B80"/>
      <c r="C80"/>
      <c r="D80"/>
      <c r="E80"/>
      <c r="F80"/>
      <c r="G80"/>
      <c r="H80"/>
      <c r="I80"/>
      <c r="J80"/>
      <c r="K80"/>
      <c r="L80"/>
    </row>
    <row r="81" spans="1:12" ht="22.5" customHeight="1">
      <c r="A81"/>
      <c r="B81"/>
      <c r="C81"/>
      <c r="D81"/>
      <c r="E81"/>
      <c r="F81"/>
      <c r="G81"/>
      <c r="H81"/>
      <c r="I81"/>
      <c r="J81"/>
      <c r="K81"/>
      <c r="L81"/>
    </row>
    <row r="82" spans="1:12" ht="22.5" customHeight="1">
      <c r="A82"/>
      <c r="B82"/>
      <c r="C82"/>
      <c r="D82"/>
      <c r="E82"/>
      <c r="F82"/>
      <c r="G82"/>
      <c r="H82"/>
      <c r="I82"/>
      <c r="J82"/>
      <c r="K82"/>
      <c r="L82"/>
    </row>
    <row r="83" spans="1:12" ht="22.5" customHeight="1">
      <c r="A83"/>
      <c r="B83"/>
      <c r="C83"/>
      <c r="D83"/>
      <c r="E83"/>
      <c r="F83"/>
      <c r="G83"/>
      <c r="H83"/>
      <c r="I83"/>
      <c r="J83"/>
      <c r="K83"/>
      <c r="L83"/>
    </row>
    <row r="84" spans="1:12" ht="22.5" customHeight="1">
      <c r="A84"/>
      <c r="B84"/>
      <c r="C84"/>
      <c r="D84"/>
      <c r="E84"/>
      <c r="F84"/>
      <c r="G84"/>
      <c r="H84"/>
      <c r="I84"/>
      <c r="J84"/>
      <c r="K84"/>
      <c r="L84"/>
    </row>
    <row r="85" spans="1:12" ht="22.5" customHeight="1">
      <c r="A85"/>
      <c r="B85"/>
      <c r="C85"/>
      <c r="D85"/>
      <c r="E85"/>
      <c r="F85"/>
      <c r="G85"/>
      <c r="H85"/>
      <c r="I85"/>
      <c r="J85"/>
      <c r="K85"/>
      <c r="L85"/>
    </row>
    <row r="86" spans="1:12" ht="22.5" customHeight="1">
      <c r="A86"/>
      <c r="B86"/>
      <c r="C86"/>
      <c r="D86"/>
      <c r="E86"/>
      <c r="F86"/>
      <c r="G86"/>
      <c r="H86"/>
      <c r="I86"/>
      <c r="J86"/>
      <c r="K86"/>
      <c r="L86"/>
    </row>
    <row r="87" spans="1:12" ht="22.5" customHeight="1">
      <c r="A87"/>
      <c r="B87"/>
      <c r="C87"/>
      <c r="D87"/>
      <c r="E87"/>
      <c r="F87"/>
      <c r="G87"/>
      <c r="H87"/>
      <c r="I87"/>
      <c r="J87"/>
      <c r="K87"/>
      <c r="L87"/>
    </row>
    <row r="88" spans="1:12" ht="22.5" customHeight="1">
      <c r="A88"/>
      <c r="B88"/>
      <c r="C88"/>
      <c r="D88"/>
      <c r="E88"/>
      <c r="F88"/>
      <c r="G88"/>
      <c r="H88"/>
      <c r="I88"/>
      <c r="J88"/>
      <c r="K88"/>
      <c r="L88"/>
    </row>
    <row r="89" spans="1:12" ht="22.5" customHeight="1">
      <c r="A89"/>
      <c r="B89"/>
      <c r="C89"/>
      <c r="D89"/>
      <c r="E89"/>
      <c r="F89"/>
      <c r="G89"/>
      <c r="H89"/>
      <c r="I89"/>
      <c r="J89"/>
      <c r="K89"/>
      <c r="L89"/>
    </row>
    <row r="90" spans="1:12" ht="22.5" customHeight="1">
      <c r="A90"/>
      <c r="B90"/>
      <c r="C90"/>
      <c r="D90"/>
      <c r="E90"/>
      <c r="F90"/>
      <c r="G90"/>
      <c r="H90"/>
      <c r="I90"/>
      <c r="J90"/>
      <c r="K90"/>
      <c r="L90"/>
    </row>
    <row r="91" spans="1:12" ht="22.5" customHeight="1">
      <c r="A91"/>
      <c r="B91"/>
      <c r="C91"/>
      <c r="D91"/>
      <c r="E91"/>
      <c r="F91"/>
      <c r="G91"/>
      <c r="H91"/>
      <c r="I91"/>
      <c r="J91"/>
      <c r="K91"/>
      <c r="L91"/>
    </row>
    <row r="92" spans="1:12" ht="22.5" customHeight="1">
      <c r="A92"/>
      <c r="B92"/>
      <c r="C92"/>
      <c r="D92"/>
      <c r="E92"/>
      <c r="F92"/>
      <c r="G92"/>
      <c r="H92"/>
      <c r="I92"/>
      <c r="J92"/>
      <c r="K92"/>
      <c r="L92"/>
    </row>
    <row r="93" spans="1:12" ht="22.5" customHeight="1">
      <c r="A93"/>
      <c r="B93"/>
      <c r="C93"/>
      <c r="D93"/>
      <c r="E93"/>
      <c r="F93"/>
      <c r="G93"/>
      <c r="H93"/>
      <c r="I93"/>
      <c r="J93"/>
      <c r="K93"/>
      <c r="L93"/>
    </row>
    <row r="94" spans="1:12" ht="22.5" customHeight="1">
      <c r="A94"/>
      <c r="B94"/>
      <c r="C94"/>
      <c r="D94"/>
      <c r="E94"/>
      <c r="F94"/>
      <c r="G94"/>
      <c r="H94"/>
      <c r="I94"/>
      <c r="J94"/>
      <c r="K94"/>
      <c r="L94"/>
    </row>
    <row r="95" spans="1:12" ht="22.5" customHeight="1">
      <c r="A95"/>
      <c r="B95"/>
      <c r="C95"/>
      <c r="D95"/>
      <c r="E95"/>
      <c r="F95"/>
      <c r="G95"/>
      <c r="H95"/>
      <c r="I95"/>
      <c r="J95"/>
      <c r="K95"/>
      <c r="L95"/>
    </row>
    <row r="96" spans="1:12" ht="22.5" customHeight="1">
      <c r="A96"/>
      <c r="B96"/>
      <c r="C96"/>
      <c r="D96"/>
      <c r="E96"/>
      <c r="F96"/>
      <c r="G96"/>
      <c r="H96"/>
      <c r="I96"/>
      <c r="J96"/>
      <c r="K96"/>
      <c r="L96"/>
    </row>
    <row r="97" spans="1:12" ht="22.5" customHeight="1">
      <c r="A97"/>
      <c r="B97"/>
      <c r="C97"/>
      <c r="D97"/>
      <c r="E97"/>
      <c r="F97"/>
      <c r="G97"/>
      <c r="H97"/>
      <c r="I97"/>
      <c r="J97"/>
      <c r="K97"/>
      <c r="L97"/>
    </row>
    <row r="98" spans="1:12" ht="22.5" customHeight="1">
      <c r="A98"/>
      <c r="B98"/>
      <c r="C98"/>
      <c r="D98"/>
      <c r="E98"/>
      <c r="F98"/>
      <c r="G98"/>
      <c r="H98"/>
      <c r="I98"/>
      <c r="J98"/>
      <c r="K98"/>
      <c r="L98"/>
    </row>
    <row r="99" spans="1:12" ht="22.5" customHeight="1">
      <c r="A99"/>
      <c r="B99"/>
      <c r="C99"/>
      <c r="D99"/>
      <c r="E99"/>
      <c r="F99"/>
      <c r="G99"/>
      <c r="H99"/>
      <c r="I99"/>
      <c r="J99"/>
      <c r="K99"/>
      <c r="L99"/>
    </row>
    <row r="100" spans="1:12" ht="22.5" customHeight="1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ht="22.5" customHeight="1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ht="22.5" customHeight="1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ht="22.5" customHeight="1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ht="22.5" customHeight="1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ht="22.5" customHeight="1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ht="22.5" customHeight="1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ht="22.5" customHeight="1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ht="22.5" customHeight="1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ht="22.5" customHeight="1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ht="22.5" customHeight="1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ht="22.5" customHeight="1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ht="22.5" customHeight="1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ht="22.5" customHeight="1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ht="22.5" customHeight="1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ht="22.5" customHeight="1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ht="22.5" customHeight="1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ht="22.5" customHeight="1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ht="22.5" customHeight="1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ht="22.5" customHeight="1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ht="22.5" customHeight="1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ht="22.5" customHeight="1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ht="22.5" customHeight="1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ht="22.5" customHeight="1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ht="22.5" customHeight="1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ht="22.5" customHeight="1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ht="22.5" customHeight="1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ht="22.5" customHeight="1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ht="22.5" customHeight="1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ht="22.5" customHeight="1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ht="22.5" customHeight="1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ht="22.5" customHeight="1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>
      <c r="A179"/>
      <c r="B179"/>
      <c r="C179"/>
      <c r="D179"/>
      <c r="E179"/>
      <c r="F179"/>
      <c r="G179"/>
      <c r="H179"/>
      <c r="I179"/>
      <c r="J179"/>
      <c r="K179"/>
      <c r="L179"/>
    </row>
  </sheetData>
  <mergeCells count="9">
    <mergeCell ref="D14:E14"/>
    <mergeCell ref="A3:A5"/>
    <mergeCell ref="A6:A7"/>
    <mergeCell ref="B10:B14"/>
    <mergeCell ref="A1:L1"/>
    <mergeCell ref="D10:E10"/>
    <mergeCell ref="D11:E11"/>
    <mergeCell ref="D12:E12"/>
    <mergeCell ref="D13:E13"/>
  </mergeCells>
  <phoneticPr fontId="3" type="noConversion"/>
  <pageMargins left="0.69930555555555596" right="0.69930555555555596" top="0.75" bottom="0.75" header="0.3" footer="0.3"/>
  <pageSetup paperSize="9" scale="81" orientation="landscape"/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E30" sqref="E30"/>
    </sheetView>
  </sheetViews>
  <sheetFormatPr defaultColWidth="9" defaultRowHeight="13.5"/>
  <cols>
    <col min="1" max="1" width="4.875" customWidth="1"/>
    <col min="2" max="2" width="5" customWidth="1"/>
    <col min="3" max="3" width="6.125" customWidth="1"/>
    <col min="4" max="4" width="18.375" customWidth="1"/>
    <col min="5" max="5" width="58.75" customWidth="1"/>
    <col min="6" max="6" width="8.5" customWidth="1"/>
    <col min="7" max="8" width="11.125" customWidth="1"/>
    <col min="9" max="9" width="10.5" customWidth="1"/>
    <col min="10" max="10" width="11.125" customWidth="1"/>
    <col min="11" max="11" width="23.625" customWidth="1"/>
  </cols>
  <sheetData>
    <row r="1" spans="1:11" ht="20.25">
      <c r="A1" s="640" t="s">
        <v>3040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</row>
    <row r="2" spans="1:11">
      <c r="A2" s="285" t="s">
        <v>1583</v>
      </c>
      <c r="B2" s="285" t="s">
        <v>1</v>
      </c>
      <c r="C2" s="285" t="s">
        <v>2</v>
      </c>
      <c r="D2" s="285" t="s">
        <v>3</v>
      </c>
      <c r="E2" s="286" t="s">
        <v>5</v>
      </c>
      <c r="F2" s="285" t="s">
        <v>6</v>
      </c>
      <c r="G2" s="285" t="s">
        <v>7</v>
      </c>
      <c r="H2" s="285" t="s">
        <v>1584</v>
      </c>
      <c r="I2" s="290" t="s">
        <v>3037</v>
      </c>
      <c r="J2" s="290" t="s">
        <v>12</v>
      </c>
      <c r="K2" s="290" t="s">
        <v>13</v>
      </c>
    </row>
    <row r="3" spans="1:11">
      <c r="A3" s="616" t="s">
        <v>1795</v>
      </c>
      <c r="B3" s="616">
        <v>23</v>
      </c>
      <c r="C3" s="616">
        <v>23</v>
      </c>
      <c r="D3" s="648" t="s">
        <v>1796</v>
      </c>
      <c r="E3" s="147" t="s">
        <v>1797</v>
      </c>
      <c r="F3" s="147" t="s">
        <v>1798</v>
      </c>
      <c r="G3" s="147">
        <v>15201651246</v>
      </c>
      <c r="H3" s="289" t="s">
        <v>1799</v>
      </c>
      <c r="I3" s="146"/>
      <c r="J3" s="146"/>
      <c r="K3" s="146"/>
    </row>
    <row r="4" spans="1:11">
      <c r="A4" s="616"/>
      <c r="B4" s="616"/>
      <c r="C4" s="616"/>
      <c r="D4" s="648"/>
      <c r="E4" s="147" t="s">
        <v>1800</v>
      </c>
      <c r="F4" s="147" t="s">
        <v>1798</v>
      </c>
      <c r="G4" s="147">
        <v>15201651246</v>
      </c>
      <c r="H4" s="124" t="s">
        <v>1801</v>
      </c>
      <c r="I4" s="146">
        <v>100</v>
      </c>
      <c r="J4" s="146" t="s">
        <v>1597</v>
      </c>
      <c r="K4" s="146" t="s">
        <v>1802</v>
      </c>
    </row>
    <row r="5" spans="1:11">
      <c r="A5" s="616"/>
      <c r="B5" s="616"/>
      <c r="C5" s="616"/>
      <c r="D5" s="648"/>
      <c r="E5" s="147" t="s">
        <v>1803</v>
      </c>
      <c r="F5" s="147" t="s">
        <v>1798</v>
      </c>
      <c r="G5" s="147">
        <v>15201651246</v>
      </c>
      <c r="H5" s="289" t="s">
        <v>1804</v>
      </c>
      <c r="I5" s="146"/>
      <c r="J5" s="146"/>
      <c r="K5" s="146"/>
    </row>
    <row r="6" spans="1:11">
      <c r="A6" s="616"/>
      <c r="B6" s="616"/>
      <c r="C6" s="616"/>
      <c r="D6" s="646" t="s">
        <v>1805</v>
      </c>
      <c r="E6" s="124" t="s">
        <v>1806</v>
      </c>
      <c r="F6" s="124" t="s">
        <v>1807</v>
      </c>
      <c r="G6" s="123" t="s">
        <v>1808</v>
      </c>
      <c r="H6" s="289" t="s">
        <v>1809</v>
      </c>
      <c r="I6" s="146"/>
      <c r="J6" s="146"/>
      <c r="K6" s="146"/>
    </row>
    <row r="7" spans="1:11">
      <c r="A7" s="616"/>
      <c r="B7" s="616"/>
      <c r="C7" s="616"/>
      <c r="D7" s="646"/>
      <c r="E7" s="89" t="s">
        <v>1810</v>
      </c>
      <c r="F7" s="124" t="s">
        <v>1807</v>
      </c>
      <c r="G7" s="123" t="s">
        <v>1808</v>
      </c>
      <c r="H7" s="289" t="s">
        <v>1811</v>
      </c>
      <c r="I7" s="146">
        <v>175</v>
      </c>
      <c r="J7" s="146" t="s">
        <v>1597</v>
      </c>
      <c r="K7" s="146"/>
    </row>
    <row r="8" spans="1:11">
      <c r="A8" s="616"/>
      <c r="B8" s="616"/>
      <c r="C8" s="616"/>
      <c r="D8" s="646"/>
      <c r="E8" s="89" t="s">
        <v>1812</v>
      </c>
      <c r="F8" s="124" t="s">
        <v>1807</v>
      </c>
      <c r="G8" s="123" t="s">
        <v>1808</v>
      </c>
      <c r="H8" s="289" t="s">
        <v>1813</v>
      </c>
      <c r="I8" s="146"/>
      <c r="J8" s="146"/>
      <c r="K8" s="146"/>
    </row>
    <row r="9" spans="1:11">
      <c r="A9" s="616"/>
      <c r="B9" s="616"/>
      <c r="C9" s="616"/>
      <c r="D9" s="646" t="s">
        <v>231</v>
      </c>
      <c r="E9" s="89" t="s">
        <v>1814</v>
      </c>
      <c r="F9" s="124" t="s">
        <v>1815</v>
      </c>
      <c r="G9" s="123" t="s">
        <v>1816</v>
      </c>
      <c r="H9" s="289" t="s">
        <v>1817</v>
      </c>
      <c r="I9" s="146"/>
      <c r="J9" s="146"/>
      <c r="K9" s="146"/>
    </row>
    <row r="10" spans="1:11">
      <c r="A10" s="616"/>
      <c r="B10" s="616"/>
      <c r="C10" s="616"/>
      <c r="D10" s="646"/>
      <c r="E10" s="124" t="s">
        <v>1818</v>
      </c>
      <c r="F10" s="124" t="s">
        <v>1815</v>
      </c>
      <c r="G10" s="123" t="s">
        <v>1816</v>
      </c>
      <c r="H10" s="289" t="s">
        <v>1819</v>
      </c>
      <c r="I10" s="146"/>
      <c r="J10" s="146"/>
      <c r="K10" s="146"/>
    </row>
    <row r="11" spans="1:11">
      <c r="A11" s="616"/>
      <c r="B11" s="616"/>
      <c r="C11" s="616"/>
      <c r="D11" s="646" t="s">
        <v>249</v>
      </c>
      <c r="E11" s="124" t="s">
        <v>1820</v>
      </c>
      <c r="F11" s="124" t="s">
        <v>1821</v>
      </c>
      <c r="G11" s="123" t="s">
        <v>1822</v>
      </c>
      <c r="H11" s="289" t="s">
        <v>1823</v>
      </c>
      <c r="I11" s="146">
        <v>185</v>
      </c>
      <c r="J11" s="146" t="s">
        <v>1597</v>
      </c>
      <c r="K11" s="146" t="s">
        <v>1824</v>
      </c>
    </row>
    <row r="12" spans="1:11">
      <c r="A12" s="616"/>
      <c r="B12" s="616"/>
      <c r="C12" s="616"/>
      <c r="D12" s="646"/>
      <c r="E12" s="89" t="s">
        <v>1825</v>
      </c>
      <c r="F12" s="124" t="s">
        <v>1821</v>
      </c>
      <c r="G12" s="123" t="s">
        <v>1822</v>
      </c>
      <c r="H12" s="289" t="s">
        <v>1826</v>
      </c>
      <c r="I12" s="146"/>
      <c r="J12" s="146"/>
      <c r="K12" s="146"/>
    </row>
    <row r="13" spans="1:11">
      <c r="A13" s="616"/>
      <c r="B13" s="616"/>
      <c r="C13" s="616"/>
      <c r="D13" s="646"/>
      <c r="E13" s="89" t="s">
        <v>1827</v>
      </c>
      <c r="F13" s="124" t="s">
        <v>1821</v>
      </c>
      <c r="G13" s="123" t="s">
        <v>1822</v>
      </c>
      <c r="H13" s="289" t="s">
        <v>1828</v>
      </c>
      <c r="I13" s="146"/>
      <c r="J13" s="146"/>
      <c r="K13" s="146"/>
    </row>
    <row r="14" spans="1:11">
      <c r="A14" s="616"/>
      <c r="B14" s="616"/>
      <c r="C14" s="616"/>
      <c r="D14" s="646" t="s">
        <v>807</v>
      </c>
      <c r="E14" s="147" t="s">
        <v>1829</v>
      </c>
      <c r="F14" s="124" t="s">
        <v>264</v>
      </c>
      <c r="G14" s="123" t="s">
        <v>265</v>
      </c>
      <c r="H14" s="289" t="s">
        <v>1830</v>
      </c>
      <c r="I14" s="146"/>
      <c r="J14" s="146"/>
      <c r="K14" s="146"/>
    </row>
    <row r="15" spans="1:11">
      <c r="A15" s="616"/>
      <c r="B15" s="616"/>
      <c r="C15" s="616"/>
      <c r="D15" s="646"/>
      <c r="E15" s="147" t="s">
        <v>1831</v>
      </c>
      <c r="F15" s="124" t="s">
        <v>264</v>
      </c>
      <c r="G15" s="123" t="s">
        <v>265</v>
      </c>
      <c r="H15" s="124" t="s">
        <v>1832</v>
      </c>
      <c r="I15" s="146"/>
      <c r="J15" s="146"/>
      <c r="K15" s="146"/>
    </row>
    <row r="16" spans="1:11">
      <c r="A16" s="616"/>
      <c r="B16" s="616"/>
      <c r="C16" s="616"/>
      <c r="D16" s="646"/>
      <c r="E16" s="147" t="s">
        <v>1833</v>
      </c>
      <c r="F16" s="124" t="s">
        <v>264</v>
      </c>
      <c r="G16" s="123" t="s">
        <v>265</v>
      </c>
      <c r="H16" s="124" t="s">
        <v>1834</v>
      </c>
      <c r="I16" s="146">
        <v>100</v>
      </c>
      <c r="J16" s="146" t="s">
        <v>1597</v>
      </c>
      <c r="K16" s="146" t="s">
        <v>1835</v>
      </c>
    </row>
    <row r="17" spans="1:11">
      <c r="A17" s="616"/>
      <c r="B17" s="616"/>
      <c r="C17" s="616"/>
      <c r="D17" s="646"/>
      <c r="E17" s="147" t="s">
        <v>1836</v>
      </c>
      <c r="F17" s="124" t="s">
        <v>264</v>
      </c>
      <c r="G17" s="123" t="s">
        <v>265</v>
      </c>
      <c r="H17" s="289" t="s">
        <v>1837</v>
      </c>
      <c r="I17" s="146"/>
      <c r="J17" s="146"/>
      <c r="K17" s="146"/>
    </row>
    <row r="18" spans="1:11">
      <c r="A18" s="616"/>
      <c r="B18" s="616"/>
      <c r="C18" s="616"/>
      <c r="D18" s="646" t="s">
        <v>273</v>
      </c>
      <c r="E18" s="124" t="s">
        <v>1838</v>
      </c>
      <c r="F18" s="124" t="s">
        <v>1839</v>
      </c>
      <c r="G18" s="123" t="s">
        <v>1840</v>
      </c>
      <c r="H18" s="289" t="s">
        <v>1841</v>
      </c>
      <c r="I18" s="146"/>
      <c r="J18" s="146"/>
      <c r="K18" s="146"/>
    </row>
    <row r="19" spans="1:11">
      <c r="A19" s="616"/>
      <c r="B19" s="616"/>
      <c r="C19" s="616"/>
      <c r="D19" s="646"/>
      <c r="E19" s="89" t="s">
        <v>1842</v>
      </c>
      <c r="F19" s="124" t="s">
        <v>1839</v>
      </c>
      <c r="G19" s="123" t="s">
        <v>1840</v>
      </c>
      <c r="H19" s="289" t="s">
        <v>1843</v>
      </c>
      <c r="I19" s="146"/>
      <c r="J19" s="146"/>
      <c r="K19" s="146"/>
    </row>
    <row r="20" spans="1:11">
      <c r="A20" s="616"/>
      <c r="B20" s="616"/>
      <c r="C20" s="616"/>
      <c r="D20" s="646" t="s">
        <v>284</v>
      </c>
      <c r="E20" s="124" t="s">
        <v>1844</v>
      </c>
      <c r="F20" s="124" t="s">
        <v>1845</v>
      </c>
      <c r="G20" s="123" t="s">
        <v>1846</v>
      </c>
      <c r="H20" s="289" t="s">
        <v>1847</v>
      </c>
      <c r="I20" s="146"/>
      <c r="J20" s="146"/>
      <c r="K20" s="146"/>
    </row>
    <row r="21" spans="1:11">
      <c r="A21" s="616"/>
      <c r="B21" s="616"/>
      <c r="C21" s="616"/>
      <c r="D21" s="646"/>
      <c r="E21" s="89" t="s">
        <v>1848</v>
      </c>
      <c r="F21" s="124" t="s">
        <v>1845</v>
      </c>
      <c r="G21" s="123" t="s">
        <v>1846</v>
      </c>
      <c r="H21" s="289" t="s">
        <v>1849</v>
      </c>
      <c r="I21" s="146"/>
      <c r="J21" s="146"/>
      <c r="K21" s="146"/>
    </row>
    <row r="22" spans="1:11">
      <c r="A22" s="616"/>
      <c r="B22" s="616"/>
      <c r="C22" s="616"/>
      <c r="D22" s="646" t="s">
        <v>317</v>
      </c>
      <c r="E22" s="89" t="s">
        <v>1842</v>
      </c>
      <c r="F22" s="124" t="s">
        <v>318</v>
      </c>
      <c r="G22" s="123" t="s">
        <v>319</v>
      </c>
      <c r="H22" s="289" t="s">
        <v>1850</v>
      </c>
      <c r="I22" s="146">
        <v>150</v>
      </c>
      <c r="J22" s="146" t="s">
        <v>1597</v>
      </c>
      <c r="K22" s="146" t="s">
        <v>1636</v>
      </c>
    </row>
    <row r="23" spans="1:11">
      <c r="A23" s="616"/>
      <c r="B23" s="616"/>
      <c r="C23" s="616"/>
      <c r="D23" s="646"/>
      <c r="E23" s="89" t="s">
        <v>1694</v>
      </c>
      <c r="F23" s="124" t="s">
        <v>318</v>
      </c>
      <c r="G23" s="123" t="s">
        <v>319</v>
      </c>
      <c r="H23" s="289" t="s">
        <v>2980</v>
      </c>
      <c r="I23" s="146"/>
      <c r="J23" s="146"/>
      <c r="K23" s="146"/>
    </row>
    <row r="24" spans="1:11">
      <c r="A24" s="616"/>
      <c r="B24" s="616"/>
      <c r="C24" s="616"/>
      <c r="D24" s="646" t="s">
        <v>1852</v>
      </c>
      <c r="E24" s="124" t="s">
        <v>1853</v>
      </c>
      <c r="F24" s="124" t="s">
        <v>1854</v>
      </c>
      <c r="G24" s="123" t="s">
        <v>1855</v>
      </c>
      <c r="H24" s="289" t="s">
        <v>1856</v>
      </c>
      <c r="I24" s="146"/>
      <c r="J24" s="146"/>
      <c r="K24" s="146"/>
    </row>
    <row r="25" spans="1:11">
      <c r="A25" s="616"/>
      <c r="B25" s="616"/>
      <c r="C25" s="616"/>
      <c r="D25" s="646"/>
      <c r="E25" s="124" t="s">
        <v>1857</v>
      </c>
      <c r="F25" s="124" t="s">
        <v>1854</v>
      </c>
      <c r="G25" s="123" t="s">
        <v>1855</v>
      </c>
      <c r="H25" s="289" t="s">
        <v>1858</v>
      </c>
      <c r="I25" s="146">
        <v>150</v>
      </c>
      <c r="J25" s="146" t="s">
        <v>1597</v>
      </c>
      <c r="K25" s="146" t="s">
        <v>1859</v>
      </c>
    </row>
  </sheetData>
  <mergeCells count="13">
    <mergeCell ref="A1:K1"/>
    <mergeCell ref="A3:A25"/>
    <mergeCell ref="B3:B25"/>
    <mergeCell ref="C3:C25"/>
    <mergeCell ref="D3:D5"/>
    <mergeCell ref="D6:D8"/>
    <mergeCell ref="D9:D10"/>
    <mergeCell ref="D11:D13"/>
    <mergeCell ref="D14:D17"/>
    <mergeCell ref="D18:D19"/>
    <mergeCell ref="D20:D21"/>
    <mergeCell ref="D22:D23"/>
    <mergeCell ref="D24:D25"/>
  </mergeCells>
  <phoneticPr fontId="3" type="noConversion"/>
  <pageMargins left="0.75" right="0.75" top="1" bottom="1" header="0.51180555555555596" footer="0.51180555555555596"/>
  <pageSetup paperSize="9" scale="75" orientation="landscape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6"/>
  <sheetViews>
    <sheetView workbookViewId="0">
      <selection activeCell="L3" sqref="J3:J19 L3:L19"/>
    </sheetView>
  </sheetViews>
  <sheetFormatPr defaultColWidth="9" defaultRowHeight="13.5"/>
  <cols>
    <col min="1" max="1" width="14.125" style="1" customWidth="1"/>
    <col min="2" max="2" width="5.125" style="1" customWidth="1"/>
    <col min="3" max="3" width="64" style="2" customWidth="1"/>
    <col min="4" max="4" width="9.125" style="1" customWidth="1"/>
    <col min="5" max="5" width="10.625" style="1" customWidth="1"/>
    <col min="6" max="6" width="12.625" style="1" hidden="1" customWidth="1"/>
    <col min="7" max="7" width="8.375" style="1" customWidth="1"/>
    <col min="8" max="8" width="10" style="1" customWidth="1"/>
    <col min="9" max="9" width="11.125" style="1" customWidth="1"/>
    <col min="10" max="10" width="13.875" style="1" customWidth="1"/>
    <col min="11" max="11" width="10.375" style="3" customWidth="1"/>
    <col min="12" max="12" width="30.625" style="4" customWidth="1"/>
  </cols>
  <sheetData>
    <row r="1" spans="1:12" ht="33.6" customHeight="1">
      <c r="A1" s="667" t="s">
        <v>3106</v>
      </c>
      <c r="B1" s="667"/>
      <c r="C1" s="667"/>
      <c r="D1" s="667"/>
      <c r="E1" s="667"/>
      <c r="F1" s="668"/>
      <c r="G1" s="668"/>
      <c r="H1" s="668"/>
      <c r="I1" s="668"/>
      <c r="J1" s="668"/>
      <c r="K1" s="667"/>
      <c r="L1" s="667"/>
    </row>
    <row r="2" spans="1:12" ht="22.5" customHeight="1">
      <c r="A2" s="171" t="s">
        <v>3</v>
      </c>
      <c r="B2" s="171" t="s">
        <v>4</v>
      </c>
      <c r="C2" s="172" t="s">
        <v>5</v>
      </c>
      <c r="D2" s="171" t="s">
        <v>6</v>
      </c>
      <c r="E2" s="171" t="s">
        <v>7</v>
      </c>
      <c r="F2" s="173" t="s">
        <v>1584</v>
      </c>
      <c r="G2" s="25" t="s">
        <v>10</v>
      </c>
      <c r="H2" s="25" t="s">
        <v>1586</v>
      </c>
      <c r="I2" s="25" t="s">
        <v>3079</v>
      </c>
      <c r="J2" s="25" t="s">
        <v>3080</v>
      </c>
      <c r="K2" s="25" t="s">
        <v>3081</v>
      </c>
      <c r="L2" s="25" t="s">
        <v>13</v>
      </c>
    </row>
    <row r="3" spans="1:12" ht="22.5" customHeight="1">
      <c r="A3" s="676" t="s">
        <v>2309</v>
      </c>
      <c r="B3" s="221">
        <v>2</v>
      </c>
      <c r="C3" s="221" t="s">
        <v>2310</v>
      </c>
      <c r="D3" s="222" t="s">
        <v>964</v>
      </c>
      <c r="E3" s="223" t="s">
        <v>965</v>
      </c>
      <c r="F3" s="177"/>
      <c r="G3" s="177">
        <v>355</v>
      </c>
      <c r="H3" s="177">
        <v>350</v>
      </c>
      <c r="I3" s="177">
        <v>300</v>
      </c>
      <c r="J3" s="177">
        <f t="shared" ref="J3" si="0">AVERAGE(H3:I3)</f>
        <v>325</v>
      </c>
      <c r="K3" s="177">
        <v>96</v>
      </c>
      <c r="L3" s="178" t="s">
        <v>1617</v>
      </c>
    </row>
    <row r="4" spans="1:12" ht="22.5" customHeight="1">
      <c r="A4" s="676"/>
      <c r="B4" s="224">
        <v>1</v>
      </c>
      <c r="C4" s="225" t="s">
        <v>2312</v>
      </c>
      <c r="D4" s="222" t="s">
        <v>964</v>
      </c>
      <c r="E4" s="223" t="s">
        <v>965</v>
      </c>
      <c r="F4" s="177"/>
      <c r="G4" s="177">
        <v>519</v>
      </c>
      <c r="H4" s="177">
        <v>400</v>
      </c>
      <c r="I4" s="177">
        <v>350</v>
      </c>
      <c r="J4" s="177">
        <f t="shared" ref="J4" si="1">AVERAGE(H4:I4)</f>
        <v>375</v>
      </c>
      <c r="K4" s="177">
        <v>32</v>
      </c>
      <c r="L4" s="178" t="s">
        <v>1604</v>
      </c>
    </row>
    <row r="5" spans="1:12" ht="22.5" customHeight="1">
      <c r="A5" s="694"/>
      <c r="B5" s="135">
        <v>4</v>
      </c>
      <c r="C5" s="215" t="s">
        <v>2314</v>
      </c>
      <c r="D5" s="226" t="s">
        <v>964</v>
      </c>
      <c r="E5" s="223" t="s">
        <v>965</v>
      </c>
      <c r="F5" s="227"/>
      <c r="G5" s="227">
        <v>1355</v>
      </c>
      <c r="I5" s="227"/>
      <c r="J5" s="230" t="s">
        <v>1232</v>
      </c>
      <c r="K5" s="227">
        <v>96</v>
      </c>
      <c r="L5" s="220" t="s">
        <v>95</v>
      </c>
    </row>
    <row r="6" spans="1:12" ht="25.5" customHeight="1">
      <c r="A6" s="676"/>
      <c r="B6" s="228">
        <v>3</v>
      </c>
      <c r="C6" s="176" t="s">
        <v>2316</v>
      </c>
      <c r="D6" s="222" t="s">
        <v>964</v>
      </c>
      <c r="E6" s="223" t="s">
        <v>965</v>
      </c>
      <c r="F6" s="177"/>
      <c r="G6" s="177">
        <v>446</v>
      </c>
      <c r="H6" s="177">
        <v>300</v>
      </c>
      <c r="I6" s="177">
        <v>300</v>
      </c>
      <c r="J6" s="177">
        <f t="shared" ref="J6" si="2">AVERAGE(H6:I6)</f>
        <v>300</v>
      </c>
      <c r="K6" s="177">
        <v>32</v>
      </c>
      <c r="L6" s="178" t="s">
        <v>1617</v>
      </c>
    </row>
    <row r="7" spans="1:12" ht="24.75" customHeight="1">
      <c r="A7" s="676" t="s">
        <v>983</v>
      </c>
      <c r="B7" s="221">
        <v>3</v>
      </c>
      <c r="C7" s="177" t="s">
        <v>2318</v>
      </c>
      <c r="D7" s="222" t="s">
        <v>985</v>
      </c>
      <c r="E7" s="223" t="s">
        <v>986</v>
      </c>
      <c r="F7" s="177"/>
      <c r="G7" s="177">
        <v>1210</v>
      </c>
      <c r="H7" s="177">
        <v>430</v>
      </c>
      <c r="I7" s="177">
        <v>200</v>
      </c>
      <c r="J7" s="177">
        <f t="shared" ref="J7" si="3">AVERAGE(H7:I7)</f>
        <v>315</v>
      </c>
      <c r="K7" s="177">
        <v>14</v>
      </c>
      <c r="L7" s="178" t="s">
        <v>1612</v>
      </c>
    </row>
    <row r="8" spans="1:12" ht="22.5" customHeight="1">
      <c r="A8" s="676"/>
      <c r="B8" s="221">
        <v>3</v>
      </c>
      <c r="C8" s="177" t="s">
        <v>1694</v>
      </c>
      <c r="D8" s="222" t="s">
        <v>985</v>
      </c>
      <c r="E8" s="223" t="s">
        <v>986</v>
      </c>
      <c r="F8" s="177"/>
      <c r="G8" s="177">
        <v>200</v>
      </c>
      <c r="H8" s="177">
        <v>200</v>
      </c>
      <c r="I8" s="177">
        <v>200</v>
      </c>
      <c r="J8" s="177">
        <f t="shared" ref="J8" si="4">AVERAGE(H8:I8)</f>
        <v>200</v>
      </c>
      <c r="K8" s="177">
        <v>14</v>
      </c>
      <c r="L8" s="178" t="s">
        <v>1604</v>
      </c>
    </row>
    <row r="9" spans="1:12" ht="22.5" customHeight="1">
      <c r="A9" s="676"/>
      <c r="B9" s="220">
        <v>1</v>
      </c>
      <c r="C9" s="229" t="s">
        <v>2321</v>
      </c>
      <c r="D9" s="222" t="s">
        <v>985</v>
      </c>
      <c r="E9" s="223" t="s">
        <v>986</v>
      </c>
      <c r="F9" s="177"/>
      <c r="G9" s="177">
        <v>400</v>
      </c>
      <c r="H9" s="177">
        <v>400</v>
      </c>
      <c r="I9" s="177">
        <v>150</v>
      </c>
      <c r="J9" s="177">
        <f t="shared" ref="J9:J15" si="5">AVERAGE(H9:I9)</f>
        <v>275</v>
      </c>
      <c r="K9" s="177">
        <v>14</v>
      </c>
      <c r="L9" s="178" t="s">
        <v>1604</v>
      </c>
    </row>
    <row r="10" spans="1:12" ht="22.5" customHeight="1">
      <c r="A10" s="676" t="s">
        <v>976</v>
      </c>
      <c r="B10" s="220">
        <v>3</v>
      </c>
      <c r="C10" s="229" t="s">
        <v>2323</v>
      </c>
      <c r="D10" s="222" t="s">
        <v>977</v>
      </c>
      <c r="E10" s="223" t="s">
        <v>978</v>
      </c>
      <c r="F10" s="177"/>
      <c r="G10" s="177">
        <v>730</v>
      </c>
      <c r="H10" s="177">
        <v>550</v>
      </c>
      <c r="I10" s="177">
        <v>300</v>
      </c>
      <c r="J10" s="177">
        <f t="shared" si="5"/>
        <v>425</v>
      </c>
      <c r="K10" s="177">
        <v>20</v>
      </c>
      <c r="L10" s="178" t="s">
        <v>1612</v>
      </c>
    </row>
    <row r="11" spans="1:12" ht="22.5" customHeight="1">
      <c r="A11" s="676"/>
      <c r="B11" s="220">
        <v>1</v>
      </c>
      <c r="C11" s="229" t="s">
        <v>2325</v>
      </c>
      <c r="D11" s="222" t="s">
        <v>977</v>
      </c>
      <c r="E11" s="223" t="s">
        <v>978</v>
      </c>
      <c r="F11" s="177"/>
      <c r="G11" s="177">
        <v>322.5</v>
      </c>
      <c r="H11" s="177">
        <v>322</v>
      </c>
      <c r="I11" s="177">
        <v>150</v>
      </c>
      <c r="J11" s="177">
        <f t="shared" si="5"/>
        <v>236</v>
      </c>
      <c r="K11" s="177">
        <v>12</v>
      </c>
      <c r="L11" s="178" t="s">
        <v>1604</v>
      </c>
    </row>
    <row r="12" spans="1:12" ht="22.5" customHeight="1">
      <c r="A12" s="220" t="s">
        <v>2327</v>
      </c>
      <c r="B12" s="220">
        <v>3</v>
      </c>
      <c r="C12" s="229" t="s">
        <v>993</v>
      </c>
      <c r="D12" s="229" t="s">
        <v>994</v>
      </c>
      <c r="E12" s="223" t="s">
        <v>995</v>
      </c>
      <c r="F12" s="177"/>
      <c r="G12" s="177">
        <v>515</v>
      </c>
      <c r="H12" s="177">
        <v>500</v>
      </c>
      <c r="I12" s="177">
        <v>300</v>
      </c>
      <c r="J12" s="177">
        <f t="shared" si="5"/>
        <v>400</v>
      </c>
      <c r="K12" s="177">
        <v>33</v>
      </c>
      <c r="L12" s="178" t="s">
        <v>1617</v>
      </c>
    </row>
    <row r="13" spans="1:12" ht="22.5" customHeight="1">
      <c r="A13" s="676" t="s">
        <v>2329</v>
      </c>
      <c r="B13" s="220">
        <v>3</v>
      </c>
      <c r="C13" s="229" t="s">
        <v>2330</v>
      </c>
      <c r="D13" s="222" t="s">
        <v>2331</v>
      </c>
      <c r="E13" s="223" t="s">
        <v>943</v>
      </c>
      <c r="F13" s="177"/>
      <c r="G13" s="177">
        <v>300</v>
      </c>
      <c r="H13" s="177">
        <v>300</v>
      </c>
      <c r="I13" s="177">
        <v>300</v>
      </c>
      <c r="J13" s="177">
        <f t="shared" si="5"/>
        <v>300</v>
      </c>
      <c r="K13" s="177">
        <v>27</v>
      </c>
      <c r="L13" s="178" t="s">
        <v>129</v>
      </c>
    </row>
    <row r="14" spans="1:12" ht="22.5" customHeight="1">
      <c r="A14" s="676"/>
      <c r="B14" s="220">
        <v>3</v>
      </c>
      <c r="C14" s="229" t="s">
        <v>2333</v>
      </c>
      <c r="D14" s="222" t="s">
        <v>2331</v>
      </c>
      <c r="E14" s="223" t="s">
        <v>943</v>
      </c>
      <c r="F14" s="177"/>
      <c r="G14" s="177">
        <v>370</v>
      </c>
      <c r="H14" s="177">
        <v>300</v>
      </c>
      <c r="I14" s="177">
        <v>300</v>
      </c>
      <c r="J14" s="177">
        <f t="shared" si="5"/>
        <v>300</v>
      </c>
      <c r="K14" s="177">
        <v>27</v>
      </c>
      <c r="L14" s="178" t="s">
        <v>1612</v>
      </c>
    </row>
    <row r="15" spans="1:12" ht="19.5" customHeight="1">
      <c r="A15" s="676"/>
      <c r="B15" s="220">
        <v>1</v>
      </c>
      <c r="C15" s="229" t="s">
        <v>2335</v>
      </c>
      <c r="D15" s="222" t="s">
        <v>2331</v>
      </c>
      <c r="E15" s="223" t="s">
        <v>943</v>
      </c>
      <c r="F15" s="177"/>
      <c r="G15" s="177">
        <v>300</v>
      </c>
      <c r="H15" s="177">
        <v>300</v>
      </c>
      <c r="I15" s="177">
        <v>250</v>
      </c>
      <c r="J15" s="177">
        <f t="shared" si="5"/>
        <v>275</v>
      </c>
      <c r="K15" s="177">
        <v>27</v>
      </c>
      <c r="L15" s="178" t="s">
        <v>1604</v>
      </c>
    </row>
    <row r="16" spans="1:12" ht="22.5" customHeight="1">
      <c r="A16" s="676"/>
      <c r="B16" s="220">
        <v>3</v>
      </c>
      <c r="C16" s="229" t="s">
        <v>2337</v>
      </c>
      <c r="D16" s="222" t="s">
        <v>2331</v>
      </c>
      <c r="E16" s="223" t="s">
        <v>943</v>
      </c>
      <c r="F16" s="227"/>
      <c r="G16" s="227">
        <v>2000</v>
      </c>
      <c r="I16" s="227"/>
      <c r="J16" s="230" t="s">
        <v>1232</v>
      </c>
      <c r="K16" s="227">
        <v>70</v>
      </c>
      <c r="L16" s="220" t="s">
        <v>95</v>
      </c>
    </row>
    <row r="17" spans="1:12" ht="22.5" customHeight="1">
      <c r="A17" s="676" t="s">
        <v>2339</v>
      </c>
      <c r="B17" s="220">
        <v>1</v>
      </c>
      <c r="C17" s="229" t="s">
        <v>2340</v>
      </c>
      <c r="D17" s="222" t="s">
        <v>2341</v>
      </c>
      <c r="E17" s="223" t="s">
        <v>2342</v>
      </c>
      <c r="F17" s="177"/>
      <c r="G17" s="177">
        <v>80</v>
      </c>
      <c r="H17" s="177">
        <v>80</v>
      </c>
      <c r="I17" s="177">
        <v>80</v>
      </c>
      <c r="J17" s="177">
        <f t="shared" ref="J17:J19" si="6">AVERAGE(H17:I17)</f>
        <v>80</v>
      </c>
      <c r="K17" s="177">
        <v>23</v>
      </c>
      <c r="L17" s="178" t="s">
        <v>1604</v>
      </c>
    </row>
    <row r="18" spans="1:12" ht="17.25" customHeight="1">
      <c r="A18" s="676"/>
      <c r="B18" s="220">
        <v>3</v>
      </c>
      <c r="C18" s="229" t="s">
        <v>2344</v>
      </c>
      <c r="D18" s="222" t="s">
        <v>2341</v>
      </c>
      <c r="E18" s="223" t="s">
        <v>2342</v>
      </c>
      <c r="F18" s="177"/>
      <c r="G18" s="177">
        <v>600</v>
      </c>
      <c r="H18" s="177">
        <v>600</v>
      </c>
      <c r="I18" s="177">
        <v>500</v>
      </c>
      <c r="J18" s="177">
        <f t="shared" si="6"/>
        <v>550</v>
      </c>
      <c r="K18" s="177">
        <v>23</v>
      </c>
      <c r="L18" s="178" t="s">
        <v>129</v>
      </c>
    </row>
    <row r="19" spans="1:12" ht="22.5" customHeight="1">
      <c r="A19" s="676"/>
      <c r="B19" s="220">
        <v>3</v>
      </c>
      <c r="C19" s="220" t="s">
        <v>2346</v>
      </c>
      <c r="D19" s="222" t="s">
        <v>2341</v>
      </c>
      <c r="E19" s="223" t="s">
        <v>2342</v>
      </c>
      <c r="F19" s="177"/>
      <c r="G19" s="177">
        <v>0</v>
      </c>
      <c r="H19" s="177">
        <v>0</v>
      </c>
      <c r="I19" s="177">
        <v>0</v>
      </c>
      <c r="J19" s="177">
        <f t="shared" si="6"/>
        <v>0</v>
      </c>
      <c r="K19" s="177">
        <v>23</v>
      </c>
      <c r="L19" s="178" t="s">
        <v>195</v>
      </c>
    </row>
    <row r="20" spans="1:12" ht="22.5" customHeight="1">
      <c r="A20" s="193"/>
      <c r="B20" s="193"/>
      <c r="C20" s="193"/>
      <c r="D20" s="195"/>
      <c r="E20" s="196"/>
      <c r="F20" s="197"/>
      <c r="G20" s="197"/>
      <c r="H20" s="197"/>
      <c r="I20" s="197"/>
      <c r="J20" s="197"/>
      <c r="K20" s="157"/>
      <c r="L20" s="198"/>
    </row>
    <row r="21" spans="1:12" ht="22.5" customHeight="1">
      <c r="A21"/>
      <c r="B21" s="666" t="s">
        <v>3082</v>
      </c>
      <c r="C21" s="127" t="s">
        <v>3083</v>
      </c>
      <c r="D21" s="664">
        <v>17</v>
      </c>
      <c r="E21" s="664"/>
      <c r="F21"/>
      <c r="G21"/>
      <c r="H21"/>
      <c r="I21"/>
      <c r="J21"/>
      <c r="K21"/>
      <c r="L21"/>
    </row>
    <row r="22" spans="1:12" ht="22.5" customHeight="1">
      <c r="A22"/>
      <c r="B22" s="666"/>
      <c r="C22" s="127" t="s">
        <v>3084</v>
      </c>
      <c r="D22" s="664">
        <v>15</v>
      </c>
      <c r="E22" s="664"/>
      <c r="F22"/>
      <c r="G22"/>
      <c r="H22"/>
      <c r="I22"/>
      <c r="J22"/>
      <c r="K22"/>
      <c r="L22"/>
    </row>
    <row r="23" spans="1:12" ht="22.5" customHeight="1">
      <c r="A23"/>
      <c r="B23" s="666"/>
      <c r="C23" s="127" t="s">
        <v>3085</v>
      </c>
      <c r="D23" s="664">
        <v>2</v>
      </c>
      <c r="E23" s="664"/>
      <c r="F23"/>
      <c r="G23"/>
      <c r="H23"/>
      <c r="I23"/>
      <c r="J23"/>
      <c r="K23"/>
      <c r="L23"/>
    </row>
    <row r="24" spans="1:12" ht="22.5" customHeight="1">
      <c r="A24"/>
      <c r="B24" s="666"/>
      <c r="C24" s="127" t="s">
        <v>3086</v>
      </c>
      <c r="D24" s="669">
        <f>D22/D21</f>
        <v>0.88235294117647056</v>
      </c>
      <c r="E24" s="669"/>
      <c r="F24"/>
      <c r="G24"/>
      <c r="H24"/>
      <c r="I24"/>
      <c r="J24"/>
      <c r="K24"/>
      <c r="L24"/>
    </row>
    <row r="25" spans="1:12" ht="22.5" customHeight="1">
      <c r="A25"/>
      <c r="B25" s="666"/>
      <c r="C25" s="127" t="s">
        <v>3087</v>
      </c>
      <c r="D25" s="675">
        <f>SUM(J3:J4,J6:J15,J17:J19)</f>
        <v>4356</v>
      </c>
      <c r="E25" s="664"/>
      <c r="F25"/>
      <c r="G25"/>
      <c r="H25"/>
      <c r="I25"/>
      <c r="J25"/>
      <c r="K25"/>
      <c r="L25"/>
    </row>
    <row r="26" spans="1:12" ht="22.5" customHeight="1">
      <c r="A26"/>
      <c r="B26" s="108"/>
      <c r="C26"/>
      <c r="D26"/>
      <c r="E26"/>
      <c r="F26"/>
      <c r="G26"/>
      <c r="H26"/>
      <c r="I26"/>
      <c r="J26"/>
      <c r="K26"/>
      <c r="L26"/>
    </row>
    <row r="27" spans="1:12" ht="22.5" customHeight="1">
      <c r="A27"/>
      <c r="B27" s="108"/>
      <c r="C27"/>
      <c r="D27"/>
      <c r="E27"/>
      <c r="F27"/>
      <c r="G27"/>
      <c r="H27"/>
      <c r="I27"/>
      <c r="J27"/>
      <c r="K27"/>
      <c r="L27"/>
    </row>
    <row r="28" spans="1:12" ht="22.5" customHeight="1">
      <c r="A28"/>
      <c r="B28" s="108"/>
      <c r="C28"/>
      <c r="D28"/>
      <c r="E28"/>
      <c r="F28"/>
      <c r="G28"/>
      <c r="H28"/>
      <c r="I28"/>
      <c r="J28"/>
      <c r="K28"/>
      <c r="L28"/>
    </row>
    <row r="29" spans="1:12" ht="22.5" customHeight="1">
      <c r="A29"/>
      <c r="B29" s="108"/>
      <c r="C29"/>
      <c r="D29"/>
      <c r="E29"/>
      <c r="F29"/>
      <c r="G29"/>
      <c r="H29"/>
      <c r="I29"/>
      <c r="J29"/>
      <c r="K29"/>
      <c r="L29"/>
    </row>
    <row r="30" spans="1:12" ht="22.5" customHeight="1">
      <c r="A30"/>
      <c r="B30" s="108"/>
      <c r="C30"/>
      <c r="D30"/>
      <c r="E30"/>
      <c r="F30"/>
      <c r="G30"/>
      <c r="H30"/>
      <c r="I30"/>
      <c r="J30"/>
      <c r="K30"/>
      <c r="L30"/>
    </row>
    <row r="31" spans="1:12" ht="22.5" customHeight="1">
      <c r="A31"/>
      <c r="B31" s="108"/>
      <c r="C31"/>
      <c r="D31"/>
      <c r="E31"/>
      <c r="F31"/>
      <c r="G31"/>
      <c r="H31"/>
      <c r="I31"/>
      <c r="J31"/>
      <c r="K31"/>
      <c r="L31"/>
    </row>
    <row r="32" spans="1:12" ht="22.5" customHeight="1">
      <c r="A32"/>
      <c r="B32" s="108"/>
      <c r="C32"/>
      <c r="D32"/>
      <c r="E32"/>
      <c r="F32"/>
      <c r="G32"/>
      <c r="H32"/>
      <c r="I32"/>
      <c r="J32"/>
      <c r="K32"/>
      <c r="L32"/>
    </row>
    <row r="33" spans="1:12" ht="22.5" customHeight="1">
      <c r="A33"/>
      <c r="B33" s="108"/>
      <c r="C33"/>
      <c r="D33"/>
      <c r="E33"/>
      <c r="F33"/>
      <c r="G33"/>
      <c r="H33"/>
      <c r="I33"/>
      <c r="J33"/>
      <c r="K33"/>
      <c r="L33"/>
    </row>
    <row r="34" spans="1:12" ht="22.5" customHeight="1">
      <c r="A34"/>
      <c r="B34" s="108"/>
      <c r="C34"/>
      <c r="D34"/>
      <c r="E34"/>
      <c r="F34"/>
      <c r="G34"/>
      <c r="H34"/>
      <c r="I34"/>
      <c r="J34"/>
      <c r="K34"/>
      <c r="L34"/>
    </row>
    <row r="35" spans="1:12" ht="22.5" customHeight="1">
      <c r="A35"/>
      <c r="B35" s="108"/>
      <c r="C35"/>
      <c r="D35"/>
      <c r="E35"/>
      <c r="F35"/>
      <c r="G35"/>
      <c r="H35"/>
      <c r="I35"/>
      <c r="J35"/>
      <c r="K35"/>
      <c r="L35"/>
    </row>
    <row r="36" spans="1:12" ht="22.5" customHeight="1">
      <c r="A36"/>
      <c r="B36" s="108"/>
      <c r="C36"/>
      <c r="D36"/>
      <c r="E36"/>
      <c r="F36"/>
      <c r="G36"/>
      <c r="H36"/>
      <c r="I36"/>
      <c r="J36"/>
      <c r="K36"/>
      <c r="L36"/>
    </row>
    <row r="37" spans="1:12" ht="22.5" customHeight="1">
      <c r="A37"/>
      <c r="B37" s="108"/>
      <c r="C37"/>
      <c r="D37"/>
      <c r="E37"/>
      <c r="F37"/>
      <c r="G37"/>
      <c r="H37"/>
      <c r="I37"/>
      <c r="J37"/>
      <c r="K37"/>
      <c r="L37"/>
    </row>
    <row r="38" spans="1:12" ht="22.5" customHeight="1">
      <c r="A38"/>
      <c r="B38" s="108"/>
      <c r="C38"/>
      <c r="D38"/>
      <c r="E38"/>
      <c r="F38"/>
      <c r="G38"/>
      <c r="H38"/>
      <c r="I38"/>
      <c r="J38"/>
      <c r="K38"/>
      <c r="L38"/>
    </row>
    <row r="39" spans="1:12" ht="22.5" customHeight="1">
      <c r="A39"/>
      <c r="B39" s="108"/>
      <c r="C39"/>
      <c r="D39"/>
      <c r="E39"/>
      <c r="F39"/>
      <c r="G39"/>
      <c r="H39"/>
      <c r="I39"/>
      <c r="J39"/>
      <c r="K39"/>
      <c r="L39"/>
    </row>
    <row r="40" spans="1:12" ht="22.5" customHeight="1">
      <c r="A40"/>
      <c r="B40" s="108"/>
      <c r="C40"/>
      <c r="D40"/>
      <c r="E40"/>
      <c r="F40"/>
      <c r="G40"/>
      <c r="H40"/>
      <c r="I40"/>
      <c r="J40"/>
      <c r="K40"/>
      <c r="L40"/>
    </row>
    <row r="41" spans="1:12" ht="22.5" customHeight="1">
      <c r="A41"/>
      <c r="B41" s="108"/>
      <c r="C41"/>
      <c r="D41"/>
      <c r="E41"/>
      <c r="F41"/>
      <c r="G41"/>
      <c r="H41"/>
      <c r="I41"/>
      <c r="J41"/>
      <c r="K41"/>
      <c r="L41"/>
    </row>
    <row r="42" spans="1:12" ht="22.5" customHeight="1">
      <c r="A42"/>
      <c r="B42" s="108"/>
      <c r="C42"/>
      <c r="D42"/>
      <c r="E42"/>
      <c r="F42"/>
      <c r="G42"/>
      <c r="H42"/>
      <c r="I42"/>
      <c r="J42"/>
      <c r="K42"/>
      <c r="L42"/>
    </row>
    <row r="43" spans="1:12" ht="22.5" customHeight="1">
      <c r="A43"/>
      <c r="B43" s="108"/>
      <c r="C43"/>
      <c r="D43"/>
      <c r="E43"/>
      <c r="F43"/>
      <c r="G43"/>
      <c r="H43"/>
      <c r="I43"/>
      <c r="J43"/>
      <c r="K43"/>
      <c r="L43"/>
    </row>
    <row r="44" spans="1:12" ht="22.5" customHeight="1">
      <c r="A44"/>
      <c r="B44" s="108"/>
      <c r="C44"/>
      <c r="D44"/>
      <c r="E44"/>
      <c r="F44"/>
      <c r="G44"/>
      <c r="H44"/>
      <c r="I44"/>
      <c r="J44"/>
      <c r="K44"/>
      <c r="L44"/>
    </row>
    <row r="45" spans="1:12" ht="22.5" customHeight="1">
      <c r="A45"/>
      <c r="B45" s="108"/>
      <c r="C45"/>
      <c r="D45"/>
      <c r="E45"/>
      <c r="F45"/>
      <c r="G45"/>
      <c r="H45"/>
      <c r="I45"/>
      <c r="J45"/>
      <c r="K45"/>
      <c r="L45"/>
    </row>
    <row r="46" spans="1:12" ht="22.5" customHeight="1">
      <c r="A46"/>
      <c r="B46" s="108"/>
      <c r="C46"/>
      <c r="D46"/>
      <c r="E46"/>
      <c r="F46"/>
      <c r="G46"/>
      <c r="H46"/>
      <c r="I46"/>
      <c r="J46"/>
      <c r="K46"/>
      <c r="L46"/>
    </row>
    <row r="47" spans="1:12" ht="22.5" customHeight="1">
      <c r="A47"/>
      <c r="B47" s="108"/>
      <c r="C47"/>
      <c r="D47"/>
      <c r="E47"/>
      <c r="F47"/>
      <c r="G47"/>
      <c r="H47"/>
      <c r="I47"/>
      <c r="J47"/>
      <c r="K47"/>
      <c r="L47"/>
    </row>
    <row r="48" spans="1:12" ht="22.5" customHeight="1">
      <c r="A48"/>
      <c r="B48" s="108"/>
      <c r="C48"/>
      <c r="D48"/>
      <c r="E48"/>
      <c r="F48"/>
      <c r="G48"/>
      <c r="H48"/>
      <c r="I48"/>
      <c r="J48"/>
      <c r="K48"/>
      <c r="L48"/>
    </row>
    <row r="49" spans="1:12" ht="22.5" customHeight="1">
      <c r="A49"/>
      <c r="B49" s="108"/>
      <c r="C49"/>
      <c r="D49"/>
      <c r="E49"/>
      <c r="F49"/>
      <c r="G49"/>
      <c r="H49"/>
      <c r="I49"/>
      <c r="J49"/>
      <c r="K49"/>
      <c r="L49"/>
    </row>
    <row r="50" spans="1:12" ht="22.5" customHeight="1">
      <c r="A50"/>
      <c r="B50" s="108"/>
      <c r="C50"/>
      <c r="D50"/>
      <c r="E50"/>
      <c r="F50"/>
      <c r="G50"/>
      <c r="H50"/>
      <c r="I50"/>
      <c r="J50"/>
      <c r="K50"/>
      <c r="L50"/>
    </row>
    <row r="51" spans="1:12" ht="22.5" customHeight="1">
      <c r="A51"/>
      <c r="B51" s="108"/>
      <c r="C51"/>
      <c r="D51"/>
      <c r="E51"/>
      <c r="F51"/>
      <c r="G51"/>
      <c r="H51"/>
      <c r="I51"/>
      <c r="J51"/>
      <c r="K51"/>
      <c r="L51"/>
    </row>
    <row r="52" spans="1:12" ht="22.5" customHeight="1">
      <c r="A52"/>
      <c r="B52" s="108"/>
      <c r="C52"/>
      <c r="D52"/>
      <c r="E52"/>
      <c r="F52"/>
      <c r="G52"/>
      <c r="H52"/>
      <c r="I52"/>
      <c r="J52"/>
      <c r="K52"/>
      <c r="L52"/>
    </row>
    <row r="53" spans="1:12" ht="22.5" customHeight="1">
      <c r="A53"/>
      <c r="B53" s="108"/>
      <c r="C53"/>
      <c r="D53"/>
      <c r="E53"/>
      <c r="F53"/>
      <c r="G53"/>
      <c r="H53"/>
      <c r="I53"/>
      <c r="J53"/>
      <c r="K53"/>
      <c r="L53"/>
    </row>
    <row r="54" spans="1:12" ht="22.5" customHeight="1">
      <c r="A54"/>
      <c r="B54" s="108"/>
      <c r="C54"/>
      <c r="D54"/>
      <c r="E54"/>
      <c r="F54"/>
      <c r="G54"/>
      <c r="H54"/>
      <c r="I54"/>
      <c r="J54"/>
      <c r="K54"/>
      <c r="L54"/>
    </row>
    <row r="55" spans="1:12" ht="22.5" customHeight="1">
      <c r="A55"/>
      <c r="B55" s="108"/>
      <c r="C55"/>
      <c r="D55"/>
      <c r="E55"/>
      <c r="F55"/>
      <c r="G55"/>
      <c r="H55"/>
      <c r="I55"/>
      <c r="J55"/>
      <c r="K55"/>
      <c r="L55"/>
    </row>
    <row r="56" spans="1:12" ht="22.5" customHeight="1">
      <c r="A56"/>
      <c r="B56" s="108"/>
      <c r="C56"/>
      <c r="D56"/>
      <c r="E56"/>
      <c r="F56"/>
      <c r="G56"/>
      <c r="H56"/>
      <c r="I56"/>
      <c r="J56"/>
      <c r="K56"/>
      <c r="L56"/>
    </row>
    <row r="57" spans="1:12" ht="22.5" customHeight="1">
      <c r="A57"/>
      <c r="B57" s="108"/>
      <c r="C57"/>
      <c r="D57"/>
      <c r="E57"/>
      <c r="F57"/>
      <c r="G57"/>
      <c r="H57"/>
      <c r="I57"/>
      <c r="J57"/>
      <c r="K57"/>
      <c r="L57"/>
    </row>
    <row r="58" spans="1:12" ht="22.5" customHeight="1">
      <c r="A58"/>
      <c r="B58" s="108"/>
      <c r="C58"/>
      <c r="D58"/>
      <c r="E58"/>
      <c r="F58"/>
      <c r="G58"/>
      <c r="H58"/>
      <c r="I58"/>
      <c r="J58"/>
      <c r="K58"/>
      <c r="L58"/>
    </row>
    <row r="59" spans="1:12" ht="22.5" customHeight="1">
      <c r="A59"/>
      <c r="B59" s="108"/>
      <c r="C59"/>
      <c r="D59"/>
      <c r="E59"/>
      <c r="F59"/>
      <c r="G59"/>
      <c r="H59"/>
      <c r="I59"/>
      <c r="J59"/>
      <c r="K59"/>
      <c r="L59"/>
    </row>
    <row r="60" spans="1:12" ht="22.5" customHeight="1">
      <c r="A60"/>
      <c r="B60" s="108"/>
      <c r="C60"/>
      <c r="D60"/>
      <c r="E60"/>
      <c r="F60"/>
      <c r="G60"/>
      <c r="H60"/>
      <c r="I60"/>
      <c r="J60"/>
      <c r="K60"/>
      <c r="L60"/>
    </row>
    <row r="61" spans="1:12" ht="22.5" customHeight="1">
      <c r="A61"/>
      <c r="B61" s="108"/>
      <c r="C61"/>
      <c r="D61"/>
      <c r="E61"/>
      <c r="F61"/>
      <c r="G61"/>
      <c r="H61"/>
      <c r="I61"/>
      <c r="J61"/>
      <c r="K61"/>
      <c r="L61"/>
    </row>
    <row r="62" spans="1:12" ht="22.5" customHeight="1">
      <c r="A62"/>
      <c r="B62" s="108"/>
      <c r="C62"/>
      <c r="D62"/>
      <c r="E62"/>
      <c r="F62"/>
      <c r="G62"/>
      <c r="H62"/>
      <c r="I62"/>
      <c r="J62"/>
      <c r="K62"/>
      <c r="L62"/>
    </row>
    <row r="63" spans="1:12" ht="22.5" customHeight="1">
      <c r="A63"/>
      <c r="B63" s="108"/>
      <c r="C63"/>
      <c r="D63"/>
      <c r="E63"/>
      <c r="F63"/>
      <c r="G63"/>
      <c r="H63"/>
      <c r="I63"/>
      <c r="J63"/>
      <c r="K63"/>
      <c r="L63"/>
    </row>
    <row r="64" spans="1:12" ht="22.5" customHeight="1">
      <c r="A64"/>
      <c r="B64" s="108"/>
      <c r="C64"/>
      <c r="D64"/>
      <c r="E64"/>
      <c r="F64"/>
      <c r="G64"/>
      <c r="H64"/>
      <c r="I64"/>
      <c r="J64"/>
      <c r="K64"/>
      <c r="L64"/>
    </row>
    <row r="65" spans="1:12" ht="22.5" customHeight="1">
      <c r="A65"/>
      <c r="B65" s="108"/>
      <c r="C65"/>
      <c r="D65"/>
      <c r="E65"/>
      <c r="F65"/>
      <c r="G65"/>
      <c r="H65"/>
      <c r="I65"/>
      <c r="J65"/>
      <c r="K65"/>
      <c r="L65"/>
    </row>
    <row r="66" spans="1:12" ht="22.5" customHeight="1">
      <c r="A66"/>
      <c r="B66" s="108"/>
      <c r="C66"/>
      <c r="D66"/>
      <c r="E66"/>
      <c r="F66"/>
      <c r="G66"/>
      <c r="H66"/>
      <c r="I66"/>
      <c r="J66"/>
      <c r="K66"/>
      <c r="L66"/>
    </row>
    <row r="67" spans="1:12" ht="22.5" customHeight="1">
      <c r="A67"/>
      <c r="B67" s="108"/>
      <c r="C67"/>
      <c r="D67"/>
      <c r="E67"/>
      <c r="F67"/>
      <c r="G67"/>
      <c r="H67"/>
      <c r="I67"/>
      <c r="J67"/>
      <c r="K67"/>
      <c r="L67"/>
    </row>
    <row r="68" spans="1:12" ht="22.5" customHeight="1">
      <c r="A68"/>
      <c r="B68" s="108"/>
      <c r="C68"/>
      <c r="D68"/>
      <c r="E68"/>
      <c r="F68"/>
      <c r="G68"/>
      <c r="H68"/>
      <c r="I68"/>
      <c r="J68"/>
      <c r="K68"/>
      <c r="L68"/>
    </row>
    <row r="69" spans="1:12" ht="22.5" customHeight="1">
      <c r="A69"/>
      <c r="B69" s="108"/>
      <c r="C69"/>
      <c r="D69"/>
      <c r="E69"/>
      <c r="F69"/>
      <c r="G69"/>
      <c r="H69"/>
      <c r="I69"/>
      <c r="J69"/>
      <c r="K69"/>
      <c r="L69"/>
    </row>
    <row r="70" spans="1:12" ht="22.5" customHeight="1">
      <c r="A70"/>
      <c r="B70" s="108"/>
      <c r="C70"/>
      <c r="D70"/>
      <c r="E70"/>
      <c r="F70"/>
      <c r="G70"/>
      <c r="H70"/>
      <c r="I70"/>
      <c r="J70"/>
      <c r="K70"/>
      <c r="L70"/>
    </row>
    <row r="71" spans="1:12" ht="22.5" customHeight="1">
      <c r="A71"/>
      <c r="B71" s="108"/>
      <c r="C71"/>
      <c r="D71"/>
      <c r="E71"/>
      <c r="F71"/>
      <c r="G71"/>
      <c r="H71"/>
      <c r="I71"/>
      <c r="J71"/>
      <c r="K71"/>
      <c r="L71"/>
    </row>
    <row r="72" spans="1:12" ht="22.5" customHeight="1">
      <c r="A72"/>
      <c r="B72" s="108"/>
      <c r="C72"/>
      <c r="D72"/>
      <c r="E72"/>
      <c r="F72"/>
      <c r="G72"/>
      <c r="H72"/>
      <c r="I72"/>
      <c r="J72"/>
      <c r="K72"/>
      <c r="L72"/>
    </row>
    <row r="73" spans="1:12" ht="22.5" customHeight="1">
      <c r="A73"/>
      <c r="B73" s="108"/>
      <c r="C73"/>
      <c r="D73"/>
      <c r="E73"/>
      <c r="F73"/>
      <c r="G73"/>
      <c r="H73"/>
      <c r="I73"/>
      <c r="J73"/>
      <c r="K73"/>
      <c r="L73"/>
    </row>
    <row r="74" spans="1:12" ht="22.5" customHeight="1">
      <c r="A74"/>
      <c r="B74" s="108"/>
      <c r="C74"/>
      <c r="D74"/>
      <c r="E74"/>
      <c r="F74"/>
      <c r="G74"/>
      <c r="H74"/>
      <c r="I74"/>
      <c r="J74"/>
      <c r="K74"/>
      <c r="L74"/>
    </row>
    <row r="75" spans="1:12" ht="22.5" customHeight="1">
      <c r="A75"/>
      <c r="B75" s="108"/>
      <c r="C75"/>
      <c r="D75"/>
      <c r="E75"/>
      <c r="F75"/>
      <c r="G75"/>
      <c r="H75"/>
      <c r="I75"/>
      <c r="J75"/>
      <c r="K75"/>
      <c r="L75"/>
    </row>
    <row r="76" spans="1:12" ht="22.5" customHeight="1">
      <c r="A76"/>
      <c r="B76" s="108"/>
      <c r="C76"/>
      <c r="D76"/>
      <c r="E76"/>
      <c r="F76"/>
      <c r="G76"/>
      <c r="H76"/>
      <c r="I76"/>
      <c r="J76"/>
      <c r="K76"/>
      <c r="L76"/>
    </row>
    <row r="77" spans="1:12" ht="22.5" customHeight="1">
      <c r="A77"/>
      <c r="B77" s="108"/>
      <c r="C77"/>
      <c r="D77"/>
      <c r="E77"/>
      <c r="F77"/>
      <c r="G77"/>
      <c r="H77"/>
      <c r="I77"/>
      <c r="J77"/>
      <c r="K77"/>
      <c r="L77"/>
    </row>
    <row r="78" spans="1:12" ht="22.5" customHeight="1">
      <c r="A78"/>
      <c r="B78" s="108"/>
      <c r="C78"/>
      <c r="D78"/>
      <c r="E78"/>
      <c r="F78"/>
      <c r="G78"/>
      <c r="H78"/>
      <c r="I78"/>
      <c r="J78"/>
      <c r="K78"/>
      <c r="L78"/>
    </row>
    <row r="79" spans="1:12" ht="22.5" customHeight="1">
      <c r="A79"/>
      <c r="B79" s="108"/>
      <c r="C79"/>
      <c r="D79"/>
      <c r="E79"/>
      <c r="F79"/>
      <c r="G79"/>
      <c r="H79"/>
      <c r="I79"/>
      <c r="J79"/>
      <c r="K79"/>
      <c r="L79"/>
    </row>
    <row r="80" spans="1:12" ht="22.5" customHeight="1">
      <c r="A80"/>
      <c r="B80" s="108"/>
      <c r="C80"/>
      <c r="D80"/>
      <c r="E80"/>
      <c r="F80"/>
      <c r="G80"/>
      <c r="H80"/>
      <c r="I80"/>
      <c r="J80"/>
      <c r="K80"/>
      <c r="L80"/>
    </row>
    <row r="81" spans="1:12" ht="22.5" customHeight="1">
      <c r="A81"/>
      <c r="B81" s="108"/>
      <c r="C81"/>
      <c r="D81"/>
      <c r="E81"/>
      <c r="F81"/>
      <c r="G81"/>
      <c r="H81"/>
      <c r="I81"/>
      <c r="J81"/>
      <c r="K81"/>
      <c r="L81"/>
    </row>
    <row r="82" spans="1:12" ht="22.5" customHeight="1">
      <c r="A82"/>
      <c r="B82" s="108"/>
      <c r="C82"/>
      <c r="D82"/>
      <c r="E82"/>
      <c r="F82"/>
      <c r="G82"/>
      <c r="H82"/>
      <c r="I82"/>
      <c r="J82"/>
      <c r="K82"/>
      <c r="L82"/>
    </row>
    <row r="83" spans="1:12" ht="22.5" customHeight="1">
      <c r="A83"/>
      <c r="B83" s="108"/>
      <c r="C83"/>
      <c r="D83"/>
      <c r="E83"/>
      <c r="F83"/>
      <c r="G83"/>
      <c r="H83"/>
      <c r="I83"/>
      <c r="J83"/>
      <c r="K83"/>
      <c r="L83"/>
    </row>
    <row r="84" spans="1:12" ht="22.5" customHeight="1">
      <c r="A84"/>
      <c r="B84" s="108"/>
      <c r="C84"/>
      <c r="D84"/>
      <c r="E84"/>
      <c r="F84"/>
      <c r="G84"/>
      <c r="H84"/>
      <c r="I84"/>
      <c r="J84"/>
      <c r="K84"/>
      <c r="L84"/>
    </row>
    <row r="85" spans="1:12" ht="22.5" customHeight="1">
      <c r="A85"/>
      <c r="B85" s="108"/>
      <c r="C85"/>
      <c r="D85"/>
      <c r="E85"/>
      <c r="F85"/>
      <c r="G85"/>
      <c r="H85"/>
      <c r="I85"/>
      <c r="J85"/>
      <c r="K85"/>
      <c r="L85"/>
    </row>
    <row r="86" spans="1:12" ht="22.5" customHeight="1">
      <c r="A86"/>
      <c r="B86" s="108"/>
      <c r="C86"/>
      <c r="D86"/>
      <c r="E86"/>
      <c r="F86"/>
      <c r="G86"/>
      <c r="H86"/>
      <c r="I86"/>
      <c r="J86"/>
      <c r="K86"/>
      <c r="L86"/>
    </row>
    <row r="87" spans="1:12" ht="22.5" customHeight="1">
      <c r="A87"/>
      <c r="B87" s="108"/>
      <c r="C87"/>
      <c r="D87"/>
      <c r="E87"/>
      <c r="F87"/>
      <c r="G87"/>
      <c r="H87"/>
      <c r="I87"/>
      <c r="J87"/>
      <c r="K87"/>
      <c r="L87"/>
    </row>
    <row r="88" spans="1:12" ht="22.5" customHeight="1">
      <c r="A88"/>
      <c r="B88" s="108"/>
      <c r="C88"/>
      <c r="D88"/>
      <c r="E88"/>
      <c r="F88"/>
      <c r="G88"/>
      <c r="H88"/>
      <c r="I88"/>
      <c r="J88"/>
      <c r="K88"/>
      <c r="L88"/>
    </row>
    <row r="89" spans="1:12" ht="22.5" customHeight="1">
      <c r="A89"/>
      <c r="B89" s="108"/>
      <c r="C89"/>
      <c r="D89"/>
      <c r="E89"/>
      <c r="F89"/>
      <c r="G89"/>
      <c r="H89"/>
      <c r="I89"/>
      <c r="J89"/>
      <c r="K89"/>
      <c r="L89"/>
    </row>
    <row r="90" spans="1:12" ht="22.5" customHeight="1">
      <c r="A90"/>
      <c r="B90" s="108"/>
      <c r="C90"/>
      <c r="D90"/>
      <c r="E90"/>
      <c r="F90"/>
      <c r="G90"/>
      <c r="H90"/>
      <c r="I90"/>
      <c r="J90"/>
      <c r="K90"/>
      <c r="L90"/>
    </row>
    <row r="91" spans="1:12" ht="22.5" customHeight="1">
      <c r="A91"/>
      <c r="B91" s="108"/>
      <c r="C91"/>
      <c r="D91"/>
      <c r="E91"/>
      <c r="F91"/>
      <c r="G91"/>
      <c r="H91"/>
      <c r="I91"/>
      <c r="J91"/>
      <c r="K91"/>
      <c r="L91"/>
    </row>
    <row r="92" spans="1:12" ht="22.5" customHeight="1">
      <c r="A92"/>
      <c r="B92" s="108"/>
      <c r="C92"/>
      <c r="D92"/>
      <c r="E92"/>
      <c r="F92"/>
      <c r="G92"/>
      <c r="H92"/>
      <c r="I92"/>
      <c r="J92"/>
      <c r="K92"/>
      <c r="L92"/>
    </row>
    <row r="93" spans="1:12" ht="22.5" customHeight="1">
      <c r="A93"/>
      <c r="B93" s="108"/>
      <c r="C93"/>
      <c r="D93"/>
      <c r="E93"/>
      <c r="F93"/>
      <c r="G93"/>
      <c r="H93"/>
      <c r="I93"/>
      <c r="J93"/>
      <c r="K93"/>
      <c r="L93"/>
    </row>
    <row r="94" spans="1:12" ht="22.5" customHeight="1">
      <c r="A94"/>
      <c r="B94" s="108"/>
      <c r="C94"/>
      <c r="D94"/>
      <c r="E94"/>
      <c r="F94"/>
      <c r="G94"/>
      <c r="H94"/>
      <c r="I94"/>
      <c r="J94"/>
      <c r="K94"/>
      <c r="L94"/>
    </row>
    <row r="95" spans="1:12" ht="22.5" customHeight="1">
      <c r="A95"/>
      <c r="B95" s="108"/>
      <c r="C95"/>
      <c r="D95"/>
      <c r="E95"/>
      <c r="F95"/>
      <c r="G95"/>
      <c r="H95"/>
      <c r="I95"/>
      <c r="J95"/>
      <c r="K95"/>
      <c r="L95"/>
    </row>
    <row r="96" spans="1:12" ht="22.5" customHeight="1">
      <c r="A96"/>
      <c r="B96" s="108"/>
      <c r="C96"/>
      <c r="D96"/>
      <c r="E96"/>
      <c r="F96"/>
      <c r="G96"/>
      <c r="H96"/>
      <c r="I96"/>
      <c r="J96"/>
      <c r="K96"/>
      <c r="L96"/>
    </row>
    <row r="97" spans="1:12" ht="22.5" customHeight="1">
      <c r="A97"/>
      <c r="B97" s="108"/>
      <c r="C97"/>
      <c r="D97"/>
      <c r="E97"/>
      <c r="F97"/>
      <c r="G97"/>
      <c r="H97"/>
      <c r="I97"/>
      <c r="J97"/>
      <c r="K97"/>
      <c r="L97"/>
    </row>
    <row r="98" spans="1:12" ht="22.5" customHeight="1">
      <c r="A98"/>
      <c r="B98" s="108"/>
      <c r="C98"/>
      <c r="D98"/>
      <c r="E98"/>
      <c r="F98"/>
      <c r="G98"/>
      <c r="H98"/>
      <c r="I98"/>
      <c r="J98"/>
      <c r="K98"/>
      <c r="L98"/>
    </row>
    <row r="99" spans="1:12" ht="22.5" customHeight="1">
      <c r="A99"/>
      <c r="B99" s="108"/>
      <c r="C99"/>
      <c r="D99"/>
      <c r="E99"/>
      <c r="F99"/>
      <c r="G99"/>
      <c r="H99"/>
      <c r="I99"/>
      <c r="J99"/>
      <c r="K99"/>
      <c r="L99"/>
    </row>
    <row r="100" spans="1:12" ht="22.5" customHeight="1">
      <c r="A100"/>
      <c r="B100" s="108"/>
      <c r="C100"/>
      <c r="D100"/>
      <c r="E100"/>
      <c r="F100"/>
      <c r="G100"/>
      <c r="H100"/>
      <c r="I100"/>
      <c r="J100"/>
      <c r="K100"/>
      <c r="L100"/>
    </row>
    <row r="101" spans="1:12" ht="22.5" customHeight="1">
      <c r="A101"/>
      <c r="B101" s="108"/>
      <c r="C101"/>
      <c r="D101"/>
      <c r="E101"/>
      <c r="F101"/>
      <c r="G101"/>
      <c r="H101"/>
      <c r="I101"/>
      <c r="J101"/>
      <c r="K101"/>
      <c r="L101"/>
    </row>
    <row r="102" spans="1:12" ht="22.5" customHeight="1">
      <c r="A102"/>
      <c r="B102" s="108"/>
      <c r="C102"/>
      <c r="D102"/>
      <c r="E102"/>
      <c r="F102"/>
      <c r="G102"/>
      <c r="H102"/>
      <c r="I102"/>
      <c r="J102"/>
      <c r="K102"/>
      <c r="L102"/>
    </row>
    <row r="103" spans="1:12" ht="22.5" customHeight="1">
      <c r="A103"/>
      <c r="B103" s="108"/>
      <c r="C103"/>
      <c r="D103"/>
      <c r="E103"/>
      <c r="F103"/>
      <c r="G103"/>
      <c r="H103"/>
      <c r="I103"/>
      <c r="J103"/>
      <c r="K103"/>
      <c r="L103"/>
    </row>
    <row r="104" spans="1:12" ht="22.5" customHeight="1">
      <c r="A104"/>
      <c r="B104" s="108"/>
      <c r="C104"/>
      <c r="D104"/>
      <c r="E104"/>
      <c r="F104"/>
      <c r="G104"/>
      <c r="H104"/>
      <c r="I104"/>
      <c r="J104"/>
      <c r="K104"/>
      <c r="L104"/>
    </row>
    <row r="105" spans="1:12" ht="22.5" customHeight="1">
      <c r="A105"/>
      <c r="B105" s="108"/>
      <c r="C105"/>
      <c r="D105"/>
      <c r="E105"/>
      <c r="F105"/>
      <c r="G105"/>
      <c r="H105"/>
      <c r="I105"/>
      <c r="J105"/>
      <c r="K105"/>
      <c r="L105"/>
    </row>
    <row r="106" spans="1:12" ht="22.5" customHeight="1">
      <c r="A106"/>
      <c r="B106" s="108"/>
      <c r="C106"/>
      <c r="D106"/>
      <c r="E106"/>
      <c r="F106"/>
      <c r="G106"/>
      <c r="H106"/>
      <c r="I106"/>
      <c r="J106"/>
      <c r="K106"/>
      <c r="L106"/>
    </row>
    <row r="107" spans="1:12" ht="22.5" customHeight="1">
      <c r="A107"/>
      <c r="B107" s="108"/>
      <c r="C107"/>
      <c r="D107"/>
      <c r="E107"/>
      <c r="F107"/>
      <c r="G107"/>
      <c r="H107"/>
      <c r="I107"/>
      <c r="J107"/>
      <c r="K107"/>
      <c r="L107"/>
    </row>
    <row r="108" spans="1:12" ht="22.5" customHeight="1">
      <c r="A108"/>
      <c r="B108" s="108"/>
      <c r="C108"/>
      <c r="D108"/>
      <c r="E108"/>
      <c r="F108"/>
      <c r="G108"/>
      <c r="H108"/>
      <c r="I108"/>
      <c r="J108"/>
      <c r="K108"/>
      <c r="L108"/>
    </row>
    <row r="109" spans="1:12" ht="22.5" customHeight="1">
      <c r="A109"/>
      <c r="B109" s="108"/>
      <c r="C109"/>
      <c r="D109"/>
      <c r="E109"/>
      <c r="F109"/>
      <c r="G109"/>
      <c r="H109"/>
      <c r="I109"/>
      <c r="J109"/>
      <c r="K109"/>
      <c r="L109"/>
    </row>
    <row r="110" spans="1:12" ht="22.5" customHeight="1">
      <c r="A110"/>
      <c r="B110" s="108"/>
      <c r="C110"/>
      <c r="D110"/>
      <c r="E110"/>
      <c r="F110"/>
      <c r="G110"/>
      <c r="H110"/>
      <c r="I110"/>
      <c r="J110"/>
      <c r="K110"/>
      <c r="L110"/>
    </row>
    <row r="111" spans="1:12" ht="22.5" customHeight="1">
      <c r="A111"/>
      <c r="B111" s="108"/>
      <c r="C111"/>
      <c r="D111"/>
      <c r="E111"/>
      <c r="F111"/>
      <c r="G111"/>
      <c r="H111"/>
      <c r="I111"/>
      <c r="J111"/>
      <c r="K111"/>
      <c r="L111"/>
    </row>
    <row r="112" spans="1:12" ht="22.5" customHeight="1">
      <c r="A112"/>
      <c r="B112" s="108"/>
      <c r="C112"/>
      <c r="D112"/>
      <c r="E112"/>
      <c r="F112"/>
      <c r="G112"/>
      <c r="H112"/>
      <c r="I112"/>
      <c r="J112"/>
      <c r="K112"/>
      <c r="L112"/>
    </row>
    <row r="113" spans="1:12" ht="22.5" customHeight="1">
      <c r="A113"/>
      <c r="B113" s="108"/>
      <c r="C113"/>
      <c r="D113"/>
      <c r="E113"/>
      <c r="F113"/>
      <c r="G113"/>
      <c r="H113"/>
      <c r="I113"/>
      <c r="J113"/>
      <c r="K113"/>
      <c r="L113"/>
    </row>
    <row r="114" spans="1:12" ht="22.5" customHeight="1">
      <c r="A114"/>
      <c r="B114" s="108"/>
      <c r="C114"/>
      <c r="D114"/>
      <c r="E114"/>
      <c r="F114"/>
      <c r="G114"/>
      <c r="H114"/>
      <c r="I114"/>
      <c r="J114"/>
      <c r="K114"/>
      <c r="L114"/>
    </row>
    <row r="115" spans="1:12" ht="22.5" customHeight="1">
      <c r="A115"/>
      <c r="B115" s="108"/>
      <c r="C115"/>
      <c r="D115"/>
      <c r="E115"/>
      <c r="F115"/>
      <c r="G115"/>
      <c r="H115"/>
      <c r="I115"/>
      <c r="J115"/>
      <c r="K115"/>
      <c r="L115"/>
    </row>
    <row r="116" spans="1:12" ht="22.5" customHeight="1">
      <c r="A116"/>
      <c r="B116" s="108"/>
      <c r="C116"/>
      <c r="D116"/>
      <c r="E116"/>
      <c r="F116"/>
      <c r="G116"/>
      <c r="H116"/>
      <c r="I116"/>
      <c r="J116"/>
      <c r="K116"/>
      <c r="L116"/>
    </row>
    <row r="117" spans="1:12" ht="22.5" customHeight="1">
      <c r="A117"/>
      <c r="B117" s="108"/>
      <c r="C117"/>
      <c r="D117"/>
      <c r="E117"/>
      <c r="F117"/>
      <c r="G117"/>
      <c r="H117"/>
      <c r="I117"/>
      <c r="J117"/>
      <c r="K117"/>
      <c r="L117"/>
    </row>
    <row r="118" spans="1:12" ht="22.5" customHeight="1">
      <c r="A118"/>
      <c r="B118" s="108"/>
      <c r="C118"/>
      <c r="D118"/>
      <c r="E118"/>
      <c r="F118"/>
      <c r="G118"/>
      <c r="H118"/>
      <c r="I118"/>
      <c r="J118"/>
      <c r="K118"/>
      <c r="L118"/>
    </row>
    <row r="119" spans="1:12" ht="22.5" customHeight="1">
      <c r="A119"/>
      <c r="B119" s="108"/>
      <c r="C119"/>
      <c r="D119"/>
      <c r="E119"/>
      <c r="F119"/>
      <c r="G119"/>
      <c r="H119"/>
      <c r="I119"/>
      <c r="J119"/>
      <c r="K119"/>
      <c r="L119"/>
    </row>
    <row r="120" spans="1:12" ht="22.5" customHeight="1">
      <c r="A120"/>
      <c r="B120" s="108"/>
      <c r="C120"/>
      <c r="D120"/>
      <c r="E120"/>
      <c r="F120"/>
      <c r="G120"/>
      <c r="H120"/>
      <c r="I120"/>
      <c r="J120"/>
      <c r="K120"/>
      <c r="L120"/>
    </row>
    <row r="121" spans="1:12" ht="22.5" customHeight="1">
      <c r="A121"/>
      <c r="B121" s="108"/>
      <c r="C121"/>
      <c r="D121"/>
      <c r="E121"/>
      <c r="F121"/>
      <c r="G121"/>
      <c r="H121"/>
      <c r="I121"/>
      <c r="J121"/>
      <c r="K121"/>
      <c r="L121"/>
    </row>
    <row r="122" spans="1:12" ht="22.5" customHeight="1">
      <c r="A122"/>
      <c r="B122" s="108"/>
      <c r="C122"/>
      <c r="D122"/>
      <c r="E122"/>
      <c r="F122"/>
      <c r="G122"/>
      <c r="H122"/>
      <c r="I122"/>
      <c r="J122"/>
      <c r="K122"/>
      <c r="L122"/>
    </row>
    <row r="123" spans="1:12" ht="22.5" customHeight="1">
      <c r="A123"/>
      <c r="B123" s="108"/>
      <c r="C123"/>
      <c r="D123"/>
      <c r="E123"/>
      <c r="F123"/>
      <c r="G123"/>
      <c r="H123"/>
      <c r="I123"/>
      <c r="J123"/>
      <c r="K123"/>
      <c r="L123"/>
    </row>
    <row r="124" spans="1:12" ht="22.5" customHeight="1">
      <c r="A124"/>
      <c r="B124" s="108"/>
      <c r="C124"/>
      <c r="D124"/>
      <c r="E124"/>
      <c r="F124"/>
      <c r="G124"/>
      <c r="H124"/>
      <c r="I124"/>
      <c r="J124"/>
      <c r="K124"/>
      <c r="L124"/>
    </row>
    <row r="125" spans="1:12" ht="22.5" customHeight="1">
      <c r="A125"/>
      <c r="B125" s="108"/>
      <c r="C125"/>
      <c r="D125"/>
      <c r="E125"/>
      <c r="F125"/>
      <c r="G125"/>
      <c r="H125"/>
      <c r="I125"/>
      <c r="J125"/>
      <c r="K125"/>
      <c r="L125"/>
    </row>
    <row r="126" spans="1:12" ht="22.5" customHeight="1">
      <c r="A126"/>
      <c r="B126" s="108"/>
      <c r="C126"/>
      <c r="D126"/>
      <c r="E126"/>
      <c r="F126"/>
      <c r="G126"/>
      <c r="H126"/>
      <c r="I126"/>
      <c r="J126"/>
      <c r="K126"/>
      <c r="L126"/>
    </row>
    <row r="127" spans="1:12" ht="22.5" customHeight="1">
      <c r="A127"/>
      <c r="B127" s="108"/>
      <c r="C127"/>
      <c r="D127"/>
      <c r="E127"/>
      <c r="F127"/>
      <c r="G127"/>
      <c r="H127"/>
      <c r="I127"/>
      <c r="J127"/>
      <c r="K127"/>
      <c r="L127"/>
    </row>
    <row r="128" spans="1:12" ht="22.5" customHeight="1">
      <c r="A128"/>
      <c r="B128" s="108"/>
      <c r="C128"/>
      <c r="D128"/>
      <c r="E128"/>
      <c r="F128"/>
      <c r="G128"/>
      <c r="H128"/>
      <c r="I128"/>
      <c r="J128"/>
      <c r="K128"/>
      <c r="L128"/>
    </row>
    <row r="129" spans="1:12" ht="22.5" customHeight="1">
      <c r="A129"/>
      <c r="B129" s="108"/>
      <c r="C129"/>
      <c r="D129"/>
      <c r="E129"/>
      <c r="F129"/>
      <c r="G129"/>
      <c r="H129"/>
      <c r="I129"/>
      <c r="J129"/>
      <c r="K129"/>
      <c r="L129"/>
    </row>
    <row r="130" spans="1:12" ht="22.5" customHeight="1">
      <c r="A130"/>
      <c r="B130" s="108"/>
      <c r="C130"/>
      <c r="D130"/>
      <c r="E130"/>
      <c r="F130"/>
      <c r="G130"/>
      <c r="H130"/>
      <c r="I130"/>
      <c r="J130"/>
      <c r="K130"/>
      <c r="L130"/>
    </row>
    <row r="131" spans="1:12" ht="22.5" customHeight="1">
      <c r="A131"/>
      <c r="B131" s="108"/>
      <c r="C131"/>
      <c r="D131"/>
      <c r="E131"/>
      <c r="F131"/>
      <c r="G131"/>
      <c r="H131"/>
      <c r="I131"/>
      <c r="J131"/>
      <c r="K131"/>
      <c r="L131"/>
    </row>
    <row r="132" spans="1:12" ht="22.5" customHeight="1">
      <c r="A132"/>
      <c r="B132" s="108"/>
      <c r="C132"/>
      <c r="D132"/>
      <c r="E132"/>
      <c r="F132"/>
      <c r="G132"/>
      <c r="H132"/>
      <c r="I132"/>
      <c r="J132"/>
      <c r="K132"/>
      <c r="L132"/>
    </row>
    <row r="133" spans="1:12" ht="22.5" customHeight="1">
      <c r="A133"/>
      <c r="B133" s="108"/>
      <c r="C133"/>
      <c r="D133"/>
      <c r="E133"/>
      <c r="F133"/>
      <c r="G133"/>
      <c r="H133"/>
      <c r="I133"/>
      <c r="J133"/>
      <c r="K133"/>
      <c r="L133"/>
    </row>
    <row r="134" spans="1:12" ht="22.5" customHeight="1">
      <c r="A134"/>
      <c r="B134" s="108"/>
      <c r="C134"/>
      <c r="D134"/>
      <c r="E134"/>
      <c r="F134"/>
      <c r="G134"/>
      <c r="H134"/>
      <c r="I134"/>
      <c r="J134"/>
      <c r="K134"/>
      <c r="L134"/>
    </row>
    <row r="135" spans="1:12" ht="22.5" customHeight="1">
      <c r="A135"/>
      <c r="B135" s="108"/>
      <c r="C135"/>
      <c r="D135"/>
      <c r="E135"/>
      <c r="F135"/>
      <c r="G135"/>
      <c r="H135"/>
      <c r="I135"/>
      <c r="J135"/>
      <c r="K135"/>
      <c r="L135"/>
    </row>
    <row r="136" spans="1:12" ht="22.5" customHeight="1">
      <c r="A136"/>
      <c r="B136" s="108"/>
      <c r="C136"/>
      <c r="D136"/>
      <c r="E136"/>
      <c r="F136"/>
      <c r="G136"/>
      <c r="H136"/>
      <c r="I136"/>
      <c r="J136"/>
      <c r="K136"/>
      <c r="L136"/>
    </row>
    <row r="137" spans="1:12" ht="22.5" customHeight="1">
      <c r="A137"/>
      <c r="B137" s="108"/>
      <c r="C137"/>
      <c r="D137"/>
      <c r="E137"/>
      <c r="F137"/>
      <c r="G137"/>
      <c r="H137"/>
      <c r="I137"/>
      <c r="J137"/>
      <c r="K137"/>
      <c r="L137"/>
    </row>
    <row r="138" spans="1:12" ht="22.5" customHeight="1">
      <c r="A138"/>
      <c r="B138" s="108"/>
      <c r="C138"/>
      <c r="D138"/>
      <c r="E138"/>
      <c r="F138"/>
      <c r="G138"/>
      <c r="H138"/>
      <c r="I138"/>
      <c r="J138"/>
      <c r="K138"/>
      <c r="L138"/>
    </row>
    <row r="139" spans="1:12" ht="22.5" customHeight="1">
      <c r="A139"/>
      <c r="B139" s="108"/>
      <c r="C139"/>
      <c r="D139"/>
      <c r="E139"/>
      <c r="F139"/>
      <c r="G139"/>
      <c r="H139"/>
      <c r="I139"/>
      <c r="J139"/>
      <c r="K139"/>
      <c r="L139"/>
    </row>
    <row r="140" spans="1:12" ht="22.5" customHeight="1">
      <c r="A140"/>
      <c r="B140" s="108"/>
      <c r="C140"/>
      <c r="D140"/>
      <c r="E140"/>
      <c r="F140"/>
      <c r="G140"/>
      <c r="H140"/>
      <c r="I140"/>
      <c r="J140"/>
      <c r="K140"/>
      <c r="L140"/>
    </row>
    <row r="141" spans="1:12" ht="22.5" customHeight="1">
      <c r="A141"/>
      <c r="B141" s="108"/>
      <c r="C141"/>
      <c r="D141"/>
      <c r="E141"/>
      <c r="F141"/>
      <c r="G141"/>
      <c r="H141"/>
      <c r="I141"/>
      <c r="J141"/>
      <c r="K141"/>
      <c r="L141"/>
    </row>
    <row r="142" spans="1:12" ht="22.5" customHeight="1">
      <c r="A142"/>
      <c r="B142" s="108"/>
      <c r="C142"/>
      <c r="D142"/>
      <c r="E142"/>
      <c r="F142"/>
      <c r="G142"/>
      <c r="H142"/>
      <c r="I142"/>
      <c r="J142"/>
      <c r="K142"/>
      <c r="L142"/>
    </row>
    <row r="143" spans="1:12" ht="22.5" customHeight="1">
      <c r="A143"/>
      <c r="B143" s="108"/>
      <c r="C143"/>
      <c r="D143"/>
      <c r="E143"/>
      <c r="F143"/>
      <c r="G143"/>
      <c r="H143"/>
      <c r="I143"/>
      <c r="J143"/>
      <c r="K143"/>
      <c r="L143"/>
    </row>
    <row r="144" spans="1:12" ht="22.5" customHeight="1">
      <c r="A144"/>
      <c r="B144" s="108"/>
      <c r="C144"/>
      <c r="D144"/>
      <c r="E144"/>
      <c r="F144"/>
      <c r="G144"/>
      <c r="H144"/>
      <c r="I144"/>
      <c r="J144"/>
      <c r="K144"/>
      <c r="L144"/>
    </row>
    <row r="145" spans="1:12" ht="22.5" customHeight="1">
      <c r="A145"/>
      <c r="B145" s="108"/>
      <c r="C145"/>
      <c r="D145"/>
      <c r="E145"/>
      <c r="F145"/>
      <c r="G145"/>
      <c r="H145"/>
      <c r="I145"/>
      <c r="J145"/>
      <c r="K145"/>
      <c r="L145"/>
    </row>
    <row r="146" spans="1:12" ht="22.5" customHeight="1">
      <c r="A146"/>
      <c r="B146" s="108"/>
      <c r="C146"/>
      <c r="D146"/>
      <c r="E146"/>
      <c r="F146"/>
      <c r="G146"/>
      <c r="H146"/>
      <c r="I146"/>
      <c r="J146"/>
      <c r="K146"/>
      <c r="L146"/>
    </row>
    <row r="147" spans="1:12" ht="22.5" customHeight="1">
      <c r="A147"/>
      <c r="B147" s="108"/>
      <c r="C147"/>
      <c r="D147"/>
      <c r="E147"/>
      <c r="F147"/>
      <c r="G147"/>
      <c r="H147"/>
      <c r="I147"/>
      <c r="J147"/>
      <c r="K147"/>
      <c r="L147"/>
    </row>
    <row r="148" spans="1:12" ht="22.5" customHeight="1">
      <c r="A148"/>
      <c r="B148" s="108"/>
      <c r="C148"/>
      <c r="D148"/>
      <c r="E148"/>
      <c r="F148"/>
      <c r="G148"/>
      <c r="H148"/>
      <c r="I148"/>
      <c r="J148"/>
      <c r="K148"/>
      <c r="L148"/>
    </row>
    <row r="149" spans="1:12" ht="22.5" customHeight="1">
      <c r="A149"/>
      <c r="B149" s="108"/>
      <c r="C149"/>
      <c r="D149"/>
      <c r="E149"/>
      <c r="F149"/>
      <c r="G149"/>
      <c r="H149"/>
      <c r="I149"/>
      <c r="J149"/>
      <c r="K149"/>
      <c r="L149"/>
    </row>
    <row r="150" spans="1:12" ht="22.5" customHeight="1">
      <c r="A150"/>
      <c r="B150" s="108"/>
      <c r="C150"/>
      <c r="D150"/>
      <c r="E150"/>
      <c r="F150"/>
      <c r="G150"/>
      <c r="H150"/>
      <c r="I150"/>
      <c r="J150"/>
      <c r="K150"/>
      <c r="L150"/>
    </row>
    <row r="151" spans="1:12" ht="22.5" customHeight="1">
      <c r="A151"/>
      <c r="B151" s="108"/>
      <c r="C151"/>
      <c r="D151"/>
      <c r="E151"/>
      <c r="F151"/>
      <c r="G151"/>
      <c r="H151"/>
      <c r="I151"/>
      <c r="J151"/>
      <c r="K151"/>
      <c r="L151"/>
    </row>
    <row r="152" spans="1:12" ht="22.5" customHeight="1">
      <c r="A152"/>
      <c r="B152" s="108"/>
      <c r="C152"/>
      <c r="D152"/>
      <c r="E152"/>
      <c r="F152"/>
      <c r="G152"/>
      <c r="H152"/>
      <c r="I152"/>
      <c r="J152"/>
      <c r="K152"/>
      <c r="L152"/>
    </row>
    <row r="153" spans="1:12" ht="22.5" customHeight="1">
      <c r="A153"/>
      <c r="B153" s="108"/>
      <c r="C153"/>
      <c r="D153"/>
      <c r="E153"/>
      <c r="F153"/>
      <c r="G153"/>
      <c r="H153"/>
      <c r="I153"/>
      <c r="J153"/>
      <c r="K153"/>
      <c r="L153"/>
    </row>
    <row r="154" spans="1:12" ht="22.5" customHeight="1">
      <c r="A154"/>
      <c r="B154" s="108"/>
      <c r="C154"/>
      <c r="D154"/>
      <c r="E154"/>
      <c r="F154"/>
      <c r="G154"/>
      <c r="H154"/>
      <c r="I154"/>
      <c r="J154"/>
      <c r="K154"/>
      <c r="L154"/>
    </row>
    <row r="155" spans="1:12" ht="22.5" customHeight="1">
      <c r="A155"/>
      <c r="B155" s="108"/>
      <c r="C155"/>
      <c r="D155"/>
      <c r="E155"/>
      <c r="F155"/>
      <c r="G155"/>
      <c r="H155"/>
      <c r="I155"/>
      <c r="J155"/>
      <c r="K155"/>
      <c r="L155"/>
    </row>
    <row r="156" spans="1:12" ht="22.5" customHeight="1">
      <c r="A156"/>
      <c r="B156" s="108"/>
      <c r="C156"/>
      <c r="D156"/>
      <c r="E156"/>
      <c r="F156"/>
      <c r="G156"/>
      <c r="H156"/>
      <c r="I156"/>
      <c r="J156"/>
      <c r="K156"/>
      <c r="L156"/>
    </row>
    <row r="157" spans="1:12" ht="22.5" customHeight="1">
      <c r="A157"/>
      <c r="B157" s="108"/>
      <c r="C157"/>
      <c r="D157"/>
      <c r="E157"/>
      <c r="F157"/>
      <c r="G157"/>
      <c r="H157"/>
      <c r="I157"/>
      <c r="J157"/>
      <c r="K157"/>
      <c r="L157"/>
    </row>
    <row r="158" spans="1:12" ht="22.5" customHeight="1">
      <c r="A158"/>
      <c r="B158" s="108"/>
      <c r="C158"/>
      <c r="D158"/>
      <c r="E158"/>
      <c r="F158"/>
      <c r="G158"/>
      <c r="H158"/>
      <c r="I158"/>
      <c r="J158"/>
      <c r="K158"/>
      <c r="L158"/>
    </row>
    <row r="159" spans="1:12" ht="22.5" customHeight="1">
      <c r="A159"/>
      <c r="B159" s="108"/>
      <c r="C159"/>
      <c r="D159"/>
      <c r="E159"/>
      <c r="F159"/>
      <c r="G159"/>
      <c r="H159"/>
      <c r="I159"/>
      <c r="J159"/>
      <c r="K159"/>
      <c r="L159"/>
    </row>
    <row r="160" spans="1:12" ht="22.5" customHeight="1">
      <c r="A160"/>
      <c r="B160" s="108"/>
      <c r="C160"/>
      <c r="D160"/>
      <c r="E160"/>
      <c r="F160"/>
      <c r="G160"/>
      <c r="H160"/>
      <c r="I160"/>
      <c r="J160"/>
      <c r="K160"/>
      <c r="L160"/>
    </row>
    <row r="161" spans="1:12" ht="22.5" customHeight="1">
      <c r="A161"/>
      <c r="B161" s="108"/>
      <c r="C161"/>
      <c r="D161"/>
      <c r="E161"/>
      <c r="F161"/>
      <c r="G161"/>
      <c r="H161"/>
      <c r="I161"/>
      <c r="J161"/>
      <c r="K161"/>
      <c r="L161"/>
    </row>
    <row r="162" spans="1:12" ht="22.5" customHeight="1">
      <c r="A162"/>
      <c r="B162" s="108"/>
      <c r="C162"/>
      <c r="D162"/>
      <c r="E162"/>
      <c r="F162"/>
      <c r="G162"/>
      <c r="H162"/>
      <c r="I162"/>
      <c r="J162"/>
      <c r="K162"/>
      <c r="L162"/>
    </row>
    <row r="163" spans="1:12" ht="22.5" customHeight="1">
      <c r="A163"/>
      <c r="B163" s="108"/>
      <c r="C163"/>
      <c r="D163"/>
      <c r="E163"/>
      <c r="F163"/>
      <c r="G163"/>
      <c r="H163"/>
      <c r="I163"/>
      <c r="J163"/>
      <c r="K163"/>
      <c r="L163"/>
    </row>
    <row r="164" spans="1:12" ht="22.5" customHeight="1">
      <c r="A164"/>
      <c r="B164" s="108"/>
      <c r="C164"/>
      <c r="D164"/>
      <c r="E164"/>
      <c r="F164"/>
      <c r="G164"/>
      <c r="H164"/>
      <c r="I164"/>
      <c r="J164"/>
      <c r="K164"/>
      <c r="L164"/>
    </row>
    <row r="165" spans="1:12" ht="22.5" customHeight="1">
      <c r="A165"/>
      <c r="B165" s="108"/>
      <c r="C165"/>
      <c r="D165"/>
      <c r="E165"/>
      <c r="F165"/>
      <c r="G165"/>
      <c r="H165"/>
      <c r="I165"/>
      <c r="J165"/>
      <c r="K165"/>
      <c r="L165"/>
    </row>
    <row r="166" spans="1:12" ht="22.5" customHeight="1">
      <c r="A166"/>
      <c r="B166" s="108"/>
      <c r="C166"/>
      <c r="D166"/>
      <c r="E166"/>
      <c r="F166"/>
      <c r="G166"/>
      <c r="H166"/>
      <c r="I166"/>
      <c r="J166"/>
      <c r="K166"/>
      <c r="L166"/>
    </row>
  </sheetData>
  <mergeCells count="12">
    <mergeCell ref="D25:E25"/>
    <mergeCell ref="A3:A6"/>
    <mergeCell ref="A7:A9"/>
    <mergeCell ref="A10:A11"/>
    <mergeCell ref="A13:A16"/>
    <mergeCell ref="A17:A19"/>
    <mergeCell ref="B21:B25"/>
    <mergeCell ref="A1:L1"/>
    <mergeCell ref="D21:E21"/>
    <mergeCell ref="D22:E22"/>
    <mergeCell ref="D23:E23"/>
    <mergeCell ref="D24:E24"/>
  </mergeCells>
  <phoneticPr fontId="3" type="noConversion"/>
  <pageMargins left="0.69930555555555596" right="0.69930555555555596" top="0.75" bottom="0.75" header="0.3" footer="0.3"/>
  <pageSetup paperSize="9" scale="83" orientation="landscape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1"/>
  <sheetViews>
    <sheetView topLeftCell="A2" workbookViewId="0">
      <selection activeCell="L20" sqref="J3:J20 L3:L20"/>
    </sheetView>
  </sheetViews>
  <sheetFormatPr defaultColWidth="9" defaultRowHeight="13.5"/>
  <cols>
    <col min="1" max="1" width="11.625" style="1" customWidth="1"/>
    <col min="2" max="2" width="5.125" style="1" customWidth="1"/>
    <col min="3" max="3" width="46.5" style="2" customWidth="1"/>
    <col min="4" max="4" width="8.125" style="1" customWidth="1"/>
    <col min="5" max="5" width="11.625" style="1" customWidth="1"/>
    <col min="6" max="6" width="1.625" style="1" hidden="1" customWidth="1"/>
    <col min="7" max="7" width="8.375" style="1" customWidth="1"/>
    <col min="8" max="8" width="9.5" style="1" customWidth="1"/>
    <col min="9" max="9" width="11" style="1" customWidth="1"/>
    <col min="10" max="10" width="13.125" style="1" customWidth="1"/>
    <col min="11" max="11" width="8.625" style="3" customWidth="1"/>
    <col min="12" max="12" width="20.875" style="4" customWidth="1"/>
  </cols>
  <sheetData>
    <row r="1" spans="1:12" ht="33.6" customHeight="1">
      <c r="A1" s="673" t="s">
        <v>3107</v>
      </c>
      <c r="B1" s="673"/>
      <c r="C1" s="673"/>
      <c r="D1" s="673"/>
      <c r="E1" s="673"/>
      <c r="F1" s="674"/>
      <c r="G1" s="674"/>
      <c r="H1" s="674"/>
      <c r="I1" s="674"/>
      <c r="J1" s="674"/>
      <c r="K1" s="673"/>
      <c r="L1" s="673"/>
    </row>
    <row r="2" spans="1:12" ht="22.5" customHeight="1">
      <c r="A2" s="117" t="s">
        <v>3</v>
      </c>
      <c r="B2" s="117" t="s">
        <v>4</v>
      </c>
      <c r="C2" s="118" t="s">
        <v>5</v>
      </c>
      <c r="D2" s="117" t="s">
        <v>6</v>
      </c>
      <c r="E2" s="117" t="s">
        <v>7</v>
      </c>
      <c r="F2" s="119" t="s">
        <v>1584</v>
      </c>
      <c r="G2" s="120" t="s">
        <v>10</v>
      </c>
      <c r="H2" s="120" t="s">
        <v>1586</v>
      </c>
      <c r="I2" s="120" t="s">
        <v>3079</v>
      </c>
      <c r="J2" s="120" t="s">
        <v>3080</v>
      </c>
      <c r="K2" s="128" t="s">
        <v>3081</v>
      </c>
      <c r="L2" s="128" t="s">
        <v>13</v>
      </c>
    </row>
    <row r="3" spans="1:12" ht="22.5" customHeight="1">
      <c r="A3" s="695" t="s">
        <v>1011</v>
      </c>
      <c r="B3" s="135">
        <v>1</v>
      </c>
      <c r="C3" s="213" t="s">
        <v>2349</v>
      </c>
      <c r="D3" s="135" t="s">
        <v>2350</v>
      </c>
      <c r="E3" s="214">
        <v>18813154639</v>
      </c>
      <c r="F3" s="52"/>
      <c r="G3" s="52">
        <v>220</v>
      </c>
      <c r="H3" s="52">
        <v>220</v>
      </c>
      <c r="I3" s="52">
        <v>220</v>
      </c>
      <c r="J3" s="52">
        <f>AVERAGE(H3:I3)</f>
        <v>220</v>
      </c>
      <c r="K3" s="52">
        <v>54</v>
      </c>
      <c r="L3" s="58" t="s">
        <v>1604</v>
      </c>
    </row>
    <row r="4" spans="1:12" ht="22.5" customHeight="1">
      <c r="A4" s="695"/>
      <c r="B4" s="135">
        <v>3</v>
      </c>
      <c r="C4" s="213" t="s">
        <v>2352</v>
      </c>
      <c r="D4" s="135" t="s">
        <v>2350</v>
      </c>
      <c r="E4" s="214">
        <v>18813154639</v>
      </c>
      <c r="F4" s="52"/>
      <c r="G4" s="52">
        <v>1050</v>
      </c>
      <c r="H4" s="52">
        <v>900</v>
      </c>
      <c r="I4" s="52">
        <v>800</v>
      </c>
      <c r="J4" s="52">
        <f t="shared" ref="J4" si="0">AVERAGE(H4:I4)</f>
        <v>850</v>
      </c>
      <c r="K4" s="52">
        <v>240</v>
      </c>
      <c r="L4" s="58" t="s">
        <v>1649</v>
      </c>
    </row>
    <row r="5" spans="1:12" ht="22.5" customHeight="1">
      <c r="A5" s="695"/>
      <c r="B5" s="215">
        <v>3</v>
      </c>
      <c r="C5" s="213" t="s">
        <v>2354</v>
      </c>
      <c r="D5" s="135" t="s">
        <v>2350</v>
      </c>
      <c r="E5" s="214">
        <v>18813154639</v>
      </c>
      <c r="F5" s="52"/>
      <c r="G5" s="52">
        <v>300</v>
      </c>
      <c r="H5" s="52">
        <v>300</v>
      </c>
      <c r="I5" s="52">
        <v>300</v>
      </c>
      <c r="J5" s="52">
        <f t="shared" ref="J5" si="1">AVERAGE(H5:I5)</f>
        <v>300</v>
      </c>
      <c r="K5" s="52">
        <v>54</v>
      </c>
      <c r="L5" s="58" t="s">
        <v>1617</v>
      </c>
    </row>
    <row r="6" spans="1:12" ht="22.5" customHeight="1">
      <c r="A6" s="695" t="s">
        <v>1001</v>
      </c>
      <c r="B6" s="135">
        <v>1</v>
      </c>
      <c r="C6" s="213" t="s">
        <v>2356</v>
      </c>
      <c r="D6" s="135" t="s">
        <v>1003</v>
      </c>
      <c r="E6" s="214">
        <v>15201651130</v>
      </c>
      <c r="F6" s="52"/>
      <c r="G6" s="52">
        <v>159</v>
      </c>
      <c r="H6" s="52">
        <v>159</v>
      </c>
      <c r="I6" s="52">
        <v>159</v>
      </c>
      <c r="J6" s="52">
        <f t="shared" ref="J6" si="2">AVERAGE(H6:I6)</f>
        <v>159</v>
      </c>
      <c r="K6" s="52">
        <v>49</v>
      </c>
      <c r="L6" s="58" t="s">
        <v>1604</v>
      </c>
    </row>
    <row r="7" spans="1:12" ht="22.5" customHeight="1">
      <c r="A7" s="695"/>
      <c r="B7" s="135">
        <v>4</v>
      </c>
      <c r="C7" s="213" t="s">
        <v>2358</v>
      </c>
      <c r="D7" s="135" t="s">
        <v>1003</v>
      </c>
      <c r="E7" s="214">
        <v>15201651130</v>
      </c>
      <c r="F7" s="52"/>
      <c r="G7" s="52">
        <v>600</v>
      </c>
      <c r="H7" s="52">
        <v>200</v>
      </c>
      <c r="I7" s="52">
        <v>400</v>
      </c>
      <c r="J7" s="52">
        <f t="shared" ref="J7" si="3">AVERAGE(H7:I7)</f>
        <v>300</v>
      </c>
      <c r="K7" s="52">
        <v>70</v>
      </c>
      <c r="L7" s="58" t="s">
        <v>195</v>
      </c>
    </row>
    <row r="8" spans="1:12" ht="22.5" customHeight="1">
      <c r="A8" s="695"/>
      <c r="B8" s="135">
        <v>4</v>
      </c>
      <c r="C8" s="213" t="s">
        <v>2360</v>
      </c>
      <c r="D8" s="135" t="s">
        <v>1003</v>
      </c>
      <c r="E8" s="214">
        <v>15201651130</v>
      </c>
      <c r="F8" s="52"/>
      <c r="G8" s="52">
        <v>500</v>
      </c>
      <c r="H8" s="52">
        <v>500</v>
      </c>
      <c r="I8" s="52">
        <v>500</v>
      </c>
      <c r="J8" s="52">
        <f t="shared" ref="J8:J20" si="4">AVERAGE(H8:I8)</f>
        <v>500</v>
      </c>
      <c r="K8" s="52">
        <v>120</v>
      </c>
      <c r="L8" s="58" t="s">
        <v>129</v>
      </c>
    </row>
    <row r="9" spans="1:12" ht="22.5" customHeight="1">
      <c r="A9" s="695" t="s">
        <v>2362</v>
      </c>
      <c r="B9" s="135">
        <v>3</v>
      </c>
      <c r="C9" s="213" t="s">
        <v>2363</v>
      </c>
      <c r="D9" s="135" t="s">
        <v>2364</v>
      </c>
      <c r="E9" s="214">
        <v>13391707170</v>
      </c>
      <c r="F9" s="52"/>
      <c r="G9" s="52">
        <v>300</v>
      </c>
      <c r="H9" s="52">
        <v>300</v>
      </c>
      <c r="I9" s="52">
        <v>300</v>
      </c>
      <c r="J9" s="52">
        <f t="shared" si="4"/>
        <v>300</v>
      </c>
      <c r="K9" s="52">
        <v>30</v>
      </c>
      <c r="L9" s="58" t="s">
        <v>1612</v>
      </c>
    </row>
    <row r="10" spans="1:12" ht="22.5" customHeight="1">
      <c r="A10" s="695"/>
      <c r="B10" s="135">
        <v>3</v>
      </c>
      <c r="C10" s="213" t="s">
        <v>2366</v>
      </c>
      <c r="D10" s="135" t="s">
        <v>2364</v>
      </c>
      <c r="E10" s="214">
        <v>13391707170</v>
      </c>
      <c r="F10" s="52"/>
      <c r="G10" s="52">
        <v>470</v>
      </c>
      <c r="H10" s="52">
        <v>270</v>
      </c>
      <c r="I10" s="52">
        <v>300</v>
      </c>
      <c r="J10" s="52">
        <f t="shared" si="4"/>
        <v>285</v>
      </c>
      <c r="K10" s="52">
        <v>30</v>
      </c>
      <c r="L10" s="58" t="s">
        <v>129</v>
      </c>
    </row>
    <row r="11" spans="1:12" ht="22.5" customHeight="1">
      <c r="A11" s="695"/>
      <c r="B11" s="135">
        <v>1</v>
      </c>
      <c r="C11" s="213" t="s">
        <v>2368</v>
      </c>
      <c r="D11" s="135" t="s">
        <v>2364</v>
      </c>
      <c r="E11" s="214">
        <v>13391707170</v>
      </c>
      <c r="F11" s="52"/>
      <c r="G11" s="52">
        <v>200</v>
      </c>
      <c r="H11" s="52">
        <v>200</v>
      </c>
      <c r="I11" s="52">
        <v>200</v>
      </c>
      <c r="J11" s="52">
        <f t="shared" si="4"/>
        <v>200</v>
      </c>
      <c r="K11" s="52">
        <v>30</v>
      </c>
      <c r="L11" s="58" t="s">
        <v>1604</v>
      </c>
    </row>
    <row r="12" spans="1:12" ht="22.5" customHeight="1">
      <c r="A12" s="695" t="s">
        <v>1045</v>
      </c>
      <c r="B12" s="135">
        <v>3</v>
      </c>
      <c r="C12" s="213" t="s">
        <v>2370</v>
      </c>
      <c r="D12" s="216" t="s">
        <v>2371</v>
      </c>
      <c r="E12" s="217">
        <v>13391812259</v>
      </c>
      <c r="F12" s="52"/>
      <c r="G12" s="52">
        <v>850</v>
      </c>
      <c r="H12" s="52">
        <v>400</v>
      </c>
      <c r="I12" s="52">
        <v>400</v>
      </c>
      <c r="J12" s="52">
        <f t="shared" si="4"/>
        <v>400</v>
      </c>
      <c r="K12" s="52">
        <v>75</v>
      </c>
      <c r="L12" s="58" t="s">
        <v>1612</v>
      </c>
    </row>
    <row r="13" spans="1:12" ht="22.5" customHeight="1">
      <c r="A13" s="695"/>
      <c r="B13" s="135">
        <v>3</v>
      </c>
      <c r="C13" s="213" t="s">
        <v>2373</v>
      </c>
      <c r="D13" s="216" t="s">
        <v>2371</v>
      </c>
      <c r="E13" s="217">
        <v>13391812259</v>
      </c>
      <c r="F13" s="52"/>
      <c r="G13" s="52">
        <v>430</v>
      </c>
      <c r="H13" s="52">
        <v>200</v>
      </c>
      <c r="I13" s="52">
        <v>200</v>
      </c>
      <c r="J13" s="52">
        <f t="shared" si="4"/>
        <v>200</v>
      </c>
      <c r="K13" s="52">
        <v>35</v>
      </c>
      <c r="L13" s="58" t="s">
        <v>1612</v>
      </c>
    </row>
    <row r="14" spans="1:12" ht="22.5" customHeight="1">
      <c r="A14" s="695"/>
      <c r="B14" s="135">
        <v>1</v>
      </c>
      <c r="C14" s="213" t="s">
        <v>2375</v>
      </c>
      <c r="D14" s="216" t="s">
        <v>2371</v>
      </c>
      <c r="E14" s="217">
        <v>13391812259</v>
      </c>
      <c r="F14" s="52"/>
      <c r="G14" s="52">
        <v>320</v>
      </c>
      <c r="H14" s="52">
        <v>300</v>
      </c>
      <c r="I14" s="52">
        <v>200</v>
      </c>
      <c r="J14" s="52">
        <f t="shared" si="4"/>
        <v>250</v>
      </c>
      <c r="K14" s="52">
        <v>35</v>
      </c>
      <c r="L14" s="58" t="s">
        <v>1604</v>
      </c>
    </row>
    <row r="15" spans="1:12" ht="22.5" customHeight="1">
      <c r="A15" s="695"/>
      <c r="B15" s="135">
        <v>3</v>
      </c>
      <c r="C15" s="213" t="s">
        <v>2377</v>
      </c>
      <c r="D15" s="216" t="s">
        <v>2371</v>
      </c>
      <c r="E15" s="217">
        <v>13391812259</v>
      </c>
      <c r="F15" s="52"/>
      <c r="G15" s="52">
        <v>812</v>
      </c>
      <c r="H15" s="52">
        <v>400</v>
      </c>
      <c r="I15" s="52">
        <v>300</v>
      </c>
      <c r="J15" s="52">
        <f t="shared" si="4"/>
        <v>350</v>
      </c>
      <c r="K15" s="52">
        <v>66</v>
      </c>
      <c r="L15" s="58" t="s">
        <v>1612</v>
      </c>
    </row>
    <row r="16" spans="1:12" ht="22.5" customHeight="1">
      <c r="A16" s="695" t="s">
        <v>1033</v>
      </c>
      <c r="B16" s="135">
        <v>1</v>
      </c>
      <c r="C16" s="213" t="s">
        <v>2379</v>
      </c>
      <c r="D16" s="135" t="s">
        <v>2380</v>
      </c>
      <c r="E16" s="214">
        <v>13126815798</v>
      </c>
      <c r="F16" s="52"/>
      <c r="G16" s="52">
        <v>460</v>
      </c>
      <c r="H16" s="52">
        <v>300</v>
      </c>
      <c r="I16" s="52">
        <v>250</v>
      </c>
      <c r="J16" s="52">
        <f t="shared" si="4"/>
        <v>275</v>
      </c>
      <c r="K16" s="52">
        <v>30</v>
      </c>
      <c r="L16" s="58" t="s">
        <v>1604</v>
      </c>
    </row>
    <row r="17" spans="1:12" ht="22.5" customHeight="1">
      <c r="A17" s="695"/>
      <c r="B17" s="135">
        <v>3</v>
      </c>
      <c r="C17" s="213" t="s">
        <v>2382</v>
      </c>
      <c r="D17" s="135" t="s">
        <v>2380</v>
      </c>
      <c r="E17" s="214">
        <v>13126815798</v>
      </c>
      <c r="F17" s="52"/>
      <c r="G17" s="52">
        <v>406</v>
      </c>
      <c r="H17" s="52">
        <v>350</v>
      </c>
      <c r="I17" s="52">
        <v>300</v>
      </c>
      <c r="J17" s="52">
        <f t="shared" si="4"/>
        <v>325</v>
      </c>
      <c r="K17" s="52">
        <v>30</v>
      </c>
      <c r="L17" s="58" t="s">
        <v>1617</v>
      </c>
    </row>
    <row r="18" spans="1:12" ht="22.5" customHeight="1">
      <c r="A18" s="695" t="s">
        <v>2384</v>
      </c>
      <c r="B18" s="135">
        <v>1</v>
      </c>
      <c r="C18" s="213" t="s">
        <v>38</v>
      </c>
      <c r="D18" s="135" t="s">
        <v>1013</v>
      </c>
      <c r="E18" s="214">
        <v>15600645114</v>
      </c>
      <c r="F18" s="52"/>
      <c r="G18" s="52">
        <v>300</v>
      </c>
      <c r="H18" s="52">
        <v>300</v>
      </c>
      <c r="I18" s="52">
        <v>200</v>
      </c>
      <c r="J18" s="52">
        <f t="shared" si="4"/>
        <v>250</v>
      </c>
      <c r="K18" s="52">
        <v>30</v>
      </c>
      <c r="L18" s="58" t="s">
        <v>129</v>
      </c>
    </row>
    <row r="19" spans="1:12" ht="22.5" customHeight="1">
      <c r="A19" s="695"/>
      <c r="B19" s="135">
        <v>3</v>
      </c>
      <c r="C19" s="213" t="s">
        <v>2386</v>
      </c>
      <c r="D19" s="135" t="s">
        <v>1013</v>
      </c>
      <c r="E19" s="214">
        <v>15600645114</v>
      </c>
      <c r="F19" s="52"/>
      <c r="G19" s="52">
        <v>1050</v>
      </c>
      <c r="H19" s="52">
        <v>500</v>
      </c>
      <c r="I19" s="52">
        <v>500</v>
      </c>
      <c r="J19" s="52">
        <f t="shared" si="4"/>
        <v>500</v>
      </c>
      <c r="K19" s="52">
        <v>80</v>
      </c>
      <c r="L19" s="58" t="s">
        <v>1617</v>
      </c>
    </row>
    <row r="20" spans="1:12" ht="22.5" customHeight="1">
      <c r="A20" s="695"/>
      <c r="B20" s="135">
        <v>3</v>
      </c>
      <c r="C20" s="213" t="s">
        <v>2388</v>
      </c>
      <c r="D20" s="135" t="s">
        <v>1013</v>
      </c>
      <c r="E20" s="214">
        <v>15600645114</v>
      </c>
      <c r="F20" s="179"/>
      <c r="G20" s="52">
        <v>650</v>
      </c>
      <c r="H20" s="52">
        <v>200</v>
      </c>
      <c r="I20" s="52">
        <v>150</v>
      </c>
      <c r="J20" s="52">
        <f t="shared" si="4"/>
        <v>175</v>
      </c>
      <c r="K20" s="52">
        <v>65</v>
      </c>
      <c r="L20" s="58" t="s">
        <v>1617</v>
      </c>
    </row>
    <row r="21" spans="1:12" ht="22.5" customHeight="1">
      <c r="A21" s="138"/>
      <c r="B21" s="138"/>
      <c r="C21" s="218"/>
      <c r="D21" s="138"/>
      <c r="E21" s="219"/>
      <c r="F21" s="132"/>
      <c r="G21" s="132"/>
      <c r="H21" s="132"/>
      <c r="I21" s="132"/>
      <c r="J21" s="132"/>
      <c r="K21" s="132"/>
      <c r="L21" s="132"/>
    </row>
    <row r="22" spans="1:12" ht="22.5" customHeight="1">
      <c r="A22"/>
      <c r="B22" s="696" t="s">
        <v>3082</v>
      </c>
      <c r="C22" s="127" t="s">
        <v>3083</v>
      </c>
      <c r="D22" s="664">
        <v>18</v>
      </c>
      <c r="E22" s="664"/>
      <c r="F22"/>
      <c r="G22"/>
      <c r="H22"/>
      <c r="I22"/>
      <c r="J22"/>
      <c r="K22"/>
      <c r="L22"/>
    </row>
    <row r="23" spans="1:12" ht="22.5" customHeight="1">
      <c r="A23"/>
      <c r="B23" s="696"/>
      <c r="C23" s="127" t="s">
        <v>3084</v>
      </c>
      <c r="D23" s="664">
        <v>18</v>
      </c>
      <c r="E23" s="664"/>
      <c r="F23"/>
      <c r="G23"/>
      <c r="H23"/>
      <c r="I23"/>
      <c r="J23"/>
      <c r="K23"/>
      <c r="L23"/>
    </row>
    <row r="24" spans="1:12" ht="22.5" customHeight="1">
      <c r="A24"/>
      <c r="B24" s="696"/>
      <c r="C24" s="127" t="s">
        <v>3085</v>
      </c>
      <c r="D24" s="664">
        <v>0</v>
      </c>
      <c r="E24" s="664"/>
      <c r="F24"/>
      <c r="G24"/>
      <c r="H24"/>
      <c r="I24"/>
      <c r="J24"/>
      <c r="K24"/>
      <c r="L24"/>
    </row>
    <row r="25" spans="1:12" ht="22.5" customHeight="1">
      <c r="A25"/>
      <c r="B25" s="696"/>
      <c r="C25" s="127" t="s">
        <v>3086</v>
      </c>
      <c r="D25" s="669">
        <v>1</v>
      </c>
      <c r="E25" s="669"/>
      <c r="F25"/>
      <c r="G25"/>
      <c r="H25"/>
      <c r="I25"/>
      <c r="J25"/>
      <c r="K25"/>
      <c r="L25"/>
    </row>
    <row r="26" spans="1:12" ht="22.5" customHeight="1">
      <c r="A26"/>
      <c r="B26" s="696"/>
      <c r="C26" s="127" t="s">
        <v>3087</v>
      </c>
      <c r="D26" s="675">
        <f>SUM(J3:J20)</f>
        <v>5839</v>
      </c>
      <c r="E26" s="664"/>
      <c r="F26"/>
      <c r="G26"/>
      <c r="H26"/>
      <c r="I26"/>
      <c r="J26"/>
      <c r="K26"/>
      <c r="L26"/>
    </row>
    <row r="27" spans="1:12" ht="22.5" customHeight="1">
      <c r="A27"/>
      <c r="B27"/>
      <c r="C27"/>
      <c r="D27"/>
      <c r="E27"/>
      <c r="F27"/>
      <c r="G27"/>
      <c r="H27"/>
      <c r="I27"/>
      <c r="J27"/>
      <c r="K27"/>
      <c r="L27"/>
    </row>
    <row r="28" spans="1:12" ht="22.5" customHeight="1">
      <c r="A28"/>
      <c r="B28"/>
      <c r="C28"/>
      <c r="D28"/>
      <c r="E28"/>
      <c r="F28"/>
      <c r="G28"/>
      <c r="H28"/>
      <c r="I28"/>
      <c r="J28"/>
      <c r="K28"/>
      <c r="L28"/>
    </row>
    <row r="29" spans="1:12" ht="22.5" customHeight="1">
      <c r="A29"/>
      <c r="B29"/>
      <c r="C29"/>
      <c r="D29"/>
      <c r="E29"/>
      <c r="F29"/>
      <c r="G29"/>
      <c r="H29"/>
      <c r="I29"/>
      <c r="J29"/>
      <c r="K29"/>
      <c r="L29"/>
    </row>
    <row r="30" spans="1:12" ht="22.5" customHeight="1">
      <c r="A30"/>
      <c r="B30"/>
      <c r="C30"/>
      <c r="D30"/>
      <c r="E30"/>
      <c r="F30"/>
      <c r="G30"/>
      <c r="H30"/>
      <c r="I30"/>
      <c r="J30"/>
      <c r="K30"/>
      <c r="L30"/>
    </row>
    <row r="31" spans="1:12" ht="22.5" customHeight="1">
      <c r="A31"/>
      <c r="B31"/>
      <c r="C31"/>
      <c r="D31"/>
      <c r="E31"/>
      <c r="F31"/>
      <c r="G31"/>
      <c r="H31"/>
      <c r="I31"/>
      <c r="J31"/>
      <c r="K31"/>
      <c r="L31"/>
    </row>
    <row r="32" spans="1:12" ht="22.5" customHeight="1">
      <c r="A32"/>
      <c r="B32"/>
      <c r="C32"/>
      <c r="D32"/>
      <c r="E32"/>
      <c r="F32"/>
      <c r="G32"/>
      <c r="H32"/>
      <c r="I32"/>
      <c r="J32"/>
      <c r="K32"/>
      <c r="L32"/>
    </row>
    <row r="33" spans="1:12" ht="22.5" customHeight="1">
      <c r="A33"/>
      <c r="B33"/>
      <c r="C33"/>
      <c r="D33"/>
      <c r="E33"/>
      <c r="F33"/>
      <c r="G33"/>
      <c r="H33"/>
      <c r="I33"/>
      <c r="J33"/>
      <c r="K33"/>
      <c r="L33"/>
    </row>
    <row r="34" spans="1:12" ht="22.5" customHeight="1">
      <c r="A34"/>
      <c r="B34"/>
      <c r="C34"/>
      <c r="D34"/>
      <c r="E34"/>
      <c r="F34"/>
      <c r="G34"/>
      <c r="H34"/>
      <c r="I34"/>
      <c r="J34"/>
      <c r="K34"/>
      <c r="L34"/>
    </row>
    <row r="35" spans="1:12" ht="22.5" customHeight="1">
      <c r="A35"/>
      <c r="B35"/>
      <c r="C35"/>
      <c r="D35"/>
      <c r="E35"/>
      <c r="F35"/>
      <c r="G35"/>
      <c r="H35"/>
      <c r="I35"/>
      <c r="J35"/>
      <c r="K35"/>
      <c r="L35"/>
    </row>
    <row r="36" spans="1:12" ht="22.5" customHeight="1">
      <c r="A36"/>
      <c r="B36"/>
      <c r="C36"/>
      <c r="D36"/>
      <c r="E36"/>
      <c r="F36"/>
      <c r="G36"/>
      <c r="H36"/>
      <c r="I36"/>
      <c r="J36"/>
      <c r="K36"/>
      <c r="L36"/>
    </row>
    <row r="37" spans="1:12" ht="22.5" customHeight="1">
      <c r="A37"/>
      <c r="B37"/>
      <c r="C37"/>
      <c r="D37"/>
      <c r="E37"/>
      <c r="F37"/>
      <c r="G37"/>
      <c r="H37"/>
      <c r="I37"/>
      <c r="J37"/>
      <c r="K37"/>
      <c r="L37"/>
    </row>
    <row r="38" spans="1:12" ht="22.5" customHeight="1">
      <c r="A38"/>
      <c r="B38"/>
      <c r="C38"/>
      <c r="D38"/>
      <c r="E38"/>
      <c r="F38"/>
      <c r="G38"/>
      <c r="H38"/>
      <c r="I38"/>
      <c r="J38"/>
      <c r="K38"/>
      <c r="L38"/>
    </row>
    <row r="39" spans="1:12" ht="22.5" customHeight="1">
      <c r="A39"/>
      <c r="B39"/>
      <c r="C39"/>
      <c r="D39"/>
      <c r="E39"/>
      <c r="F39"/>
      <c r="G39"/>
      <c r="H39"/>
      <c r="I39"/>
      <c r="J39"/>
      <c r="K39"/>
      <c r="L39"/>
    </row>
    <row r="40" spans="1:12" ht="22.5" customHeight="1">
      <c r="A40"/>
      <c r="B40"/>
      <c r="C40"/>
      <c r="D40"/>
      <c r="E40"/>
      <c r="F40"/>
      <c r="G40"/>
      <c r="H40"/>
      <c r="I40"/>
      <c r="J40"/>
      <c r="K40"/>
      <c r="L40"/>
    </row>
    <row r="41" spans="1:12" ht="22.5" customHeight="1">
      <c r="A41"/>
      <c r="B41"/>
      <c r="C41"/>
      <c r="D41"/>
      <c r="E41"/>
      <c r="F41"/>
      <c r="G41"/>
      <c r="H41"/>
      <c r="I41"/>
      <c r="J41"/>
      <c r="K41"/>
      <c r="L41"/>
    </row>
    <row r="42" spans="1:12" ht="22.5" customHeight="1">
      <c r="A42"/>
      <c r="B42"/>
      <c r="C42"/>
      <c r="D42"/>
      <c r="E42"/>
      <c r="F42"/>
      <c r="G42"/>
      <c r="H42"/>
      <c r="I42"/>
      <c r="J42"/>
      <c r="K42"/>
      <c r="L42"/>
    </row>
    <row r="43" spans="1:12" ht="22.5" customHeight="1">
      <c r="A43"/>
      <c r="B43"/>
      <c r="C43"/>
      <c r="D43"/>
      <c r="E43"/>
      <c r="F43"/>
      <c r="G43"/>
      <c r="H43"/>
      <c r="I43"/>
      <c r="J43"/>
      <c r="K43"/>
      <c r="L43"/>
    </row>
    <row r="44" spans="1:12" ht="22.5" customHeight="1">
      <c r="A44"/>
      <c r="B44"/>
      <c r="C44"/>
      <c r="D44"/>
      <c r="E44"/>
      <c r="F44"/>
      <c r="G44"/>
      <c r="H44"/>
      <c r="I44"/>
      <c r="J44"/>
      <c r="K44"/>
      <c r="L44"/>
    </row>
    <row r="45" spans="1:12" ht="22.5" customHeight="1">
      <c r="A45"/>
      <c r="B45"/>
      <c r="C45"/>
      <c r="D45"/>
      <c r="E45"/>
      <c r="F45"/>
      <c r="G45"/>
      <c r="H45"/>
      <c r="I45"/>
      <c r="J45"/>
      <c r="K45"/>
      <c r="L45"/>
    </row>
    <row r="46" spans="1:12" ht="22.5" customHeight="1">
      <c r="A46"/>
      <c r="B46"/>
      <c r="C46"/>
      <c r="D46"/>
      <c r="E46"/>
      <c r="F46"/>
      <c r="G46"/>
      <c r="H46"/>
      <c r="I46"/>
      <c r="J46"/>
      <c r="K46"/>
      <c r="L46"/>
    </row>
    <row r="47" spans="1:12" ht="22.5" customHeight="1">
      <c r="A47"/>
      <c r="B47"/>
      <c r="C47"/>
      <c r="D47"/>
      <c r="E47"/>
      <c r="F47"/>
      <c r="G47"/>
      <c r="H47"/>
      <c r="I47"/>
      <c r="J47"/>
      <c r="K47"/>
      <c r="L47"/>
    </row>
    <row r="48" spans="1:12" ht="22.5" customHeight="1">
      <c r="A48"/>
      <c r="B48"/>
      <c r="C48"/>
      <c r="D48"/>
      <c r="E48"/>
      <c r="F48"/>
      <c r="G48"/>
      <c r="H48"/>
      <c r="I48"/>
      <c r="J48"/>
      <c r="K48"/>
      <c r="L48"/>
    </row>
    <row r="49" spans="1:12" ht="22.5" customHeight="1">
      <c r="A49"/>
      <c r="B49"/>
      <c r="C49"/>
      <c r="D49"/>
      <c r="E49"/>
      <c r="F49"/>
      <c r="G49"/>
      <c r="H49"/>
      <c r="I49"/>
      <c r="J49"/>
      <c r="K49"/>
      <c r="L49"/>
    </row>
    <row r="50" spans="1:12" ht="22.5" customHeight="1">
      <c r="A50"/>
      <c r="B50"/>
      <c r="C50"/>
      <c r="D50"/>
      <c r="E50"/>
      <c r="F50"/>
      <c r="G50"/>
      <c r="H50"/>
      <c r="I50"/>
      <c r="J50"/>
      <c r="K50"/>
      <c r="L50"/>
    </row>
    <row r="51" spans="1:12" ht="22.5" customHeight="1">
      <c r="A51"/>
      <c r="B51"/>
      <c r="C51"/>
      <c r="D51"/>
      <c r="E51"/>
      <c r="F51"/>
      <c r="G51"/>
      <c r="H51"/>
      <c r="I51"/>
      <c r="J51"/>
      <c r="K51"/>
      <c r="L51"/>
    </row>
    <row r="52" spans="1:12" ht="22.5" customHeight="1">
      <c r="A52"/>
      <c r="B52"/>
      <c r="C52"/>
      <c r="D52"/>
      <c r="E52"/>
      <c r="F52"/>
      <c r="G52"/>
      <c r="H52"/>
      <c r="I52"/>
      <c r="J52"/>
      <c r="K52"/>
      <c r="L52"/>
    </row>
    <row r="53" spans="1:12" ht="22.5" customHeight="1">
      <c r="A53"/>
      <c r="B53"/>
      <c r="C53"/>
      <c r="D53"/>
      <c r="E53"/>
      <c r="F53"/>
      <c r="G53"/>
      <c r="H53"/>
      <c r="I53"/>
      <c r="J53"/>
      <c r="K53"/>
      <c r="L53"/>
    </row>
    <row r="54" spans="1:12" ht="22.5" customHeight="1">
      <c r="A54"/>
      <c r="B54"/>
      <c r="C54"/>
      <c r="D54"/>
      <c r="E54"/>
      <c r="F54"/>
      <c r="G54"/>
      <c r="H54"/>
      <c r="I54"/>
      <c r="J54"/>
      <c r="K54"/>
      <c r="L54"/>
    </row>
    <row r="55" spans="1:12" ht="22.5" customHeight="1">
      <c r="A55"/>
      <c r="B55"/>
      <c r="C55"/>
      <c r="D55"/>
      <c r="E55"/>
      <c r="F55"/>
      <c r="G55"/>
      <c r="H55"/>
      <c r="I55"/>
      <c r="J55"/>
      <c r="K55"/>
      <c r="L55"/>
    </row>
    <row r="56" spans="1:12" ht="22.5" customHeight="1">
      <c r="A56"/>
      <c r="B56"/>
      <c r="C56"/>
      <c r="D56"/>
      <c r="E56"/>
      <c r="F56"/>
      <c r="G56"/>
      <c r="H56"/>
      <c r="I56"/>
      <c r="J56"/>
      <c r="K56"/>
      <c r="L56"/>
    </row>
    <row r="57" spans="1:12" ht="22.5" customHeight="1">
      <c r="A57"/>
      <c r="B57"/>
      <c r="C57"/>
      <c r="D57"/>
      <c r="E57"/>
      <c r="F57"/>
      <c r="G57"/>
      <c r="H57"/>
      <c r="I57"/>
      <c r="J57"/>
      <c r="K57"/>
      <c r="L57"/>
    </row>
    <row r="58" spans="1:12" ht="22.5" customHeight="1">
      <c r="A58"/>
      <c r="B58"/>
      <c r="C58"/>
      <c r="D58"/>
      <c r="E58"/>
      <c r="F58"/>
      <c r="G58"/>
      <c r="H58"/>
      <c r="I58"/>
      <c r="J58"/>
      <c r="K58"/>
      <c r="L58"/>
    </row>
    <row r="59" spans="1:12" ht="22.5" customHeight="1">
      <c r="A59"/>
      <c r="B59"/>
      <c r="C59"/>
      <c r="D59"/>
      <c r="E59"/>
      <c r="F59"/>
      <c r="G59"/>
      <c r="H59"/>
      <c r="I59"/>
      <c r="J59"/>
      <c r="K59"/>
      <c r="L59"/>
    </row>
    <row r="60" spans="1:12" ht="22.5" customHeight="1">
      <c r="A60"/>
      <c r="B60"/>
      <c r="C60"/>
      <c r="D60"/>
      <c r="E60"/>
      <c r="F60"/>
      <c r="G60"/>
      <c r="H60"/>
      <c r="I60"/>
      <c r="J60"/>
      <c r="K60"/>
      <c r="L60"/>
    </row>
    <row r="61" spans="1:12" ht="22.5" customHeight="1">
      <c r="A61"/>
      <c r="B61"/>
      <c r="C61"/>
      <c r="D61"/>
      <c r="E61"/>
      <c r="F61"/>
      <c r="G61"/>
      <c r="H61"/>
      <c r="I61"/>
      <c r="J61"/>
      <c r="K61"/>
      <c r="L61"/>
    </row>
    <row r="62" spans="1:12" ht="22.5" customHeight="1">
      <c r="A62"/>
      <c r="B62"/>
      <c r="C62"/>
      <c r="D62"/>
      <c r="E62"/>
      <c r="F62"/>
      <c r="G62"/>
      <c r="H62"/>
      <c r="I62"/>
      <c r="J62"/>
      <c r="K62"/>
      <c r="L62"/>
    </row>
    <row r="63" spans="1:12" ht="22.5" customHeight="1">
      <c r="A63"/>
      <c r="B63"/>
      <c r="C63"/>
      <c r="D63"/>
      <c r="E63"/>
      <c r="F63"/>
      <c r="G63"/>
      <c r="H63"/>
      <c r="I63"/>
      <c r="J63"/>
      <c r="K63"/>
      <c r="L63"/>
    </row>
    <row r="64" spans="1:12" ht="22.5" customHeight="1">
      <c r="A64"/>
      <c r="B64"/>
      <c r="C64"/>
      <c r="D64"/>
      <c r="E64"/>
      <c r="F64"/>
      <c r="G64"/>
      <c r="H64"/>
      <c r="I64"/>
      <c r="J64"/>
      <c r="K64"/>
      <c r="L64"/>
    </row>
    <row r="65" spans="1:12" ht="22.5" customHeight="1">
      <c r="A65"/>
      <c r="B65"/>
      <c r="C65"/>
      <c r="D65"/>
      <c r="E65"/>
      <c r="F65"/>
      <c r="G65"/>
      <c r="H65"/>
      <c r="I65"/>
      <c r="J65"/>
      <c r="K65"/>
      <c r="L65"/>
    </row>
    <row r="66" spans="1:12" ht="22.5" customHeight="1">
      <c r="A66"/>
      <c r="B66"/>
      <c r="C66"/>
      <c r="D66"/>
      <c r="E66"/>
      <c r="F66"/>
      <c r="G66"/>
      <c r="H66"/>
      <c r="I66"/>
      <c r="J66"/>
      <c r="K66"/>
      <c r="L66"/>
    </row>
    <row r="67" spans="1:12" ht="22.5" customHeight="1">
      <c r="A67"/>
      <c r="B67"/>
      <c r="C67"/>
      <c r="D67"/>
      <c r="E67"/>
      <c r="F67"/>
      <c r="G67"/>
      <c r="H67"/>
      <c r="I67"/>
      <c r="J67"/>
      <c r="K67"/>
      <c r="L67"/>
    </row>
    <row r="68" spans="1:12" ht="22.5" customHeight="1">
      <c r="A68"/>
      <c r="B68"/>
      <c r="C68"/>
      <c r="D68"/>
      <c r="E68"/>
      <c r="F68"/>
      <c r="G68"/>
      <c r="H68"/>
      <c r="I68"/>
      <c r="J68"/>
      <c r="K68"/>
      <c r="L68"/>
    </row>
    <row r="69" spans="1:12" ht="22.5" customHeight="1">
      <c r="A69"/>
      <c r="B69"/>
      <c r="C69"/>
      <c r="D69"/>
      <c r="E69"/>
      <c r="F69"/>
      <c r="G69"/>
      <c r="H69"/>
      <c r="I69"/>
      <c r="J69"/>
      <c r="K69"/>
      <c r="L69"/>
    </row>
    <row r="70" spans="1:12" ht="22.5" customHeight="1">
      <c r="A70"/>
      <c r="B70"/>
      <c r="C70"/>
      <c r="D70"/>
      <c r="E70"/>
      <c r="F70"/>
      <c r="G70"/>
      <c r="H70"/>
      <c r="I70"/>
      <c r="J70"/>
      <c r="K70"/>
      <c r="L70"/>
    </row>
    <row r="71" spans="1:12" ht="22.5" customHeight="1">
      <c r="A71"/>
      <c r="B71"/>
      <c r="C71"/>
      <c r="D71"/>
      <c r="E71"/>
      <c r="F71"/>
      <c r="G71"/>
      <c r="H71"/>
      <c r="I71"/>
      <c r="J71"/>
      <c r="K71"/>
      <c r="L71"/>
    </row>
    <row r="72" spans="1:12" ht="22.5" customHeight="1">
      <c r="A72"/>
      <c r="B72"/>
      <c r="C72"/>
      <c r="D72"/>
      <c r="E72"/>
      <c r="F72"/>
      <c r="G72"/>
      <c r="H72"/>
      <c r="I72"/>
      <c r="J72"/>
      <c r="K72"/>
      <c r="L72"/>
    </row>
    <row r="73" spans="1:12" ht="22.5" customHeight="1">
      <c r="A73"/>
      <c r="B73"/>
      <c r="C73"/>
      <c r="D73"/>
      <c r="E73"/>
      <c r="F73"/>
      <c r="G73"/>
      <c r="H73"/>
      <c r="I73"/>
      <c r="J73"/>
      <c r="K73"/>
      <c r="L73"/>
    </row>
    <row r="74" spans="1:12" ht="22.5" customHeight="1">
      <c r="A74"/>
      <c r="B74"/>
      <c r="C74"/>
      <c r="D74"/>
      <c r="E74"/>
      <c r="F74"/>
      <c r="G74"/>
      <c r="H74"/>
      <c r="I74"/>
      <c r="J74"/>
      <c r="K74"/>
      <c r="L74"/>
    </row>
    <row r="75" spans="1:12" ht="22.5" customHeight="1">
      <c r="A75"/>
      <c r="B75"/>
      <c r="C75"/>
      <c r="D75"/>
      <c r="E75"/>
      <c r="F75"/>
      <c r="G75"/>
      <c r="H75"/>
      <c r="I75"/>
      <c r="J75"/>
      <c r="K75"/>
      <c r="L75"/>
    </row>
    <row r="76" spans="1:12" ht="22.5" customHeight="1">
      <c r="A76"/>
      <c r="B76"/>
      <c r="C76"/>
      <c r="D76"/>
      <c r="E76"/>
      <c r="F76"/>
      <c r="G76"/>
      <c r="H76"/>
      <c r="I76"/>
      <c r="J76"/>
      <c r="K76"/>
      <c r="L76"/>
    </row>
    <row r="77" spans="1:12" ht="22.5" customHeight="1">
      <c r="A77"/>
      <c r="B77"/>
      <c r="C77"/>
      <c r="D77"/>
      <c r="E77"/>
      <c r="F77"/>
      <c r="G77"/>
      <c r="H77"/>
      <c r="I77"/>
      <c r="J77"/>
      <c r="K77"/>
      <c r="L77"/>
    </row>
    <row r="78" spans="1:12" ht="22.5" customHeight="1">
      <c r="A78"/>
      <c r="B78"/>
      <c r="C78"/>
      <c r="D78"/>
      <c r="E78"/>
      <c r="F78"/>
      <c r="G78"/>
      <c r="H78"/>
      <c r="I78"/>
      <c r="J78"/>
      <c r="K78"/>
      <c r="L78"/>
    </row>
    <row r="79" spans="1:12" ht="22.5" customHeight="1">
      <c r="A79"/>
      <c r="B79"/>
      <c r="C79"/>
      <c r="D79"/>
      <c r="E79"/>
      <c r="F79"/>
      <c r="G79"/>
      <c r="H79"/>
      <c r="I79"/>
      <c r="J79"/>
      <c r="K79"/>
      <c r="L79"/>
    </row>
    <row r="80" spans="1:12" ht="22.5" customHeight="1">
      <c r="A80"/>
      <c r="B80"/>
      <c r="C80"/>
      <c r="D80"/>
      <c r="E80"/>
      <c r="F80"/>
      <c r="G80"/>
      <c r="H80"/>
      <c r="I80"/>
      <c r="J80"/>
      <c r="K80"/>
      <c r="L80"/>
    </row>
    <row r="81" spans="1:12" ht="22.5" customHeight="1">
      <c r="A81"/>
      <c r="B81"/>
      <c r="C81"/>
      <c r="D81"/>
      <c r="E81"/>
      <c r="F81"/>
      <c r="G81"/>
      <c r="H81"/>
      <c r="I81"/>
      <c r="J81"/>
      <c r="K81"/>
      <c r="L81"/>
    </row>
    <row r="82" spans="1:12" ht="22.5" customHeight="1">
      <c r="A82"/>
      <c r="B82"/>
      <c r="C82"/>
      <c r="D82"/>
      <c r="E82"/>
      <c r="F82"/>
      <c r="G82"/>
      <c r="H82"/>
      <c r="I82"/>
      <c r="J82"/>
      <c r="K82"/>
      <c r="L82"/>
    </row>
    <row r="83" spans="1:12" ht="22.5" customHeight="1">
      <c r="A83"/>
      <c r="B83"/>
      <c r="C83"/>
      <c r="D83"/>
      <c r="E83"/>
      <c r="F83"/>
      <c r="G83"/>
      <c r="H83"/>
      <c r="I83"/>
      <c r="J83"/>
      <c r="K83"/>
      <c r="L83"/>
    </row>
    <row r="84" spans="1:12" ht="22.5" customHeight="1">
      <c r="A84"/>
      <c r="B84"/>
      <c r="C84"/>
      <c r="D84"/>
      <c r="E84"/>
      <c r="F84"/>
      <c r="G84"/>
      <c r="H84"/>
      <c r="I84"/>
      <c r="J84"/>
      <c r="K84"/>
      <c r="L84"/>
    </row>
    <row r="85" spans="1:12" ht="22.5" customHeight="1">
      <c r="A85"/>
      <c r="B85"/>
      <c r="C85"/>
      <c r="D85"/>
      <c r="E85"/>
      <c r="F85"/>
      <c r="G85"/>
      <c r="H85"/>
      <c r="I85"/>
      <c r="J85"/>
      <c r="K85"/>
      <c r="L85"/>
    </row>
    <row r="86" spans="1:12" ht="22.5" customHeight="1">
      <c r="A86"/>
      <c r="B86"/>
      <c r="C86"/>
      <c r="D86"/>
      <c r="E86"/>
      <c r="F86"/>
      <c r="G86"/>
      <c r="H86"/>
      <c r="I86"/>
      <c r="J86"/>
      <c r="K86"/>
      <c r="L86"/>
    </row>
    <row r="87" spans="1:12" ht="22.5" customHeight="1">
      <c r="A87"/>
      <c r="B87"/>
      <c r="C87"/>
      <c r="D87"/>
      <c r="E87"/>
      <c r="F87"/>
      <c r="G87"/>
      <c r="H87"/>
      <c r="I87"/>
      <c r="J87"/>
      <c r="K87"/>
      <c r="L87"/>
    </row>
    <row r="88" spans="1:12" ht="22.5" customHeight="1">
      <c r="A88"/>
      <c r="B88"/>
      <c r="C88"/>
      <c r="D88"/>
      <c r="E88"/>
      <c r="F88"/>
      <c r="G88"/>
      <c r="H88"/>
      <c r="I88"/>
      <c r="J88"/>
      <c r="K88"/>
      <c r="L88"/>
    </row>
    <row r="89" spans="1:12" ht="22.5" customHeight="1">
      <c r="A89"/>
      <c r="B89"/>
      <c r="C89"/>
      <c r="D89"/>
      <c r="E89"/>
      <c r="F89"/>
      <c r="G89"/>
      <c r="H89"/>
      <c r="I89"/>
      <c r="J89"/>
      <c r="K89"/>
      <c r="L89"/>
    </row>
    <row r="90" spans="1:12" ht="22.5" customHeight="1">
      <c r="A90"/>
      <c r="B90"/>
      <c r="C90"/>
      <c r="D90"/>
      <c r="E90"/>
      <c r="F90"/>
      <c r="G90"/>
      <c r="H90"/>
      <c r="I90"/>
      <c r="J90"/>
      <c r="K90"/>
      <c r="L90"/>
    </row>
    <row r="91" spans="1:12" ht="22.5" customHeight="1">
      <c r="A91"/>
      <c r="B91"/>
      <c r="C91"/>
      <c r="D91"/>
      <c r="E91"/>
      <c r="F91"/>
      <c r="G91"/>
      <c r="H91"/>
      <c r="I91"/>
      <c r="J91"/>
      <c r="K91"/>
      <c r="L91"/>
    </row>
    <row r="92" spans="1:12" ht="22.5" customHeight="1">
      <c r="A92"/>
      <c r="B92"/>
      <c r="C92"/>
      <c r="D92"/>
      <c r="E92"/>
      <c r="F92"/>
      <c r="G92"/>
      <c r="H92"/>
      <c r="I92"/>
      <c r="J92"/>
      <c r="K92"/>
      <c r="L92"/>
    </row>
    <row r="93" spans="1:12" ht="22.5" customHeight="1">
      <c r="A93"/>
      <c r="B93"/>
      <c r="C93"/>
      <c r="D93"/>
      <c r="E93"/>
      <c r="F93"/>
      <c r="G93"/>
      <c r="H93"/>
      <c r="I93"/>
      <c r="J93"/>
      <c r="K93"/>
      <c r="L93"/>
    </row>
    <row r="94" spans="1:12" ht="22.5" customHeight="1">
      <c r="A94"/>
      <c r="B94"/>
      <c r="C94"/>
      <c r="D94"/>
      <c r="E94"/>
      <c r="F94"/>
      <c r="G94"/>
      <c r="H94"/>
      <c r="I94"/>
      <c r="J94"/>
      <c r="K94"/>
      <c r="L94"/>
    </row>
    <row r="95" spans="1:12" ht="22.5" customHeight="1">
      <c r="A95"/>
      <c r="B95"/>
      <c r="C95"/>
      <c r="D95"/>
      <c r="E95"/>
      <c r="F95"/>
      <c r="G95"/>
      <c r="H95"/>
      <c r="I95"/>
      <c r="J95"/>
      <c r="K95"/>
      <c r="L95"/>
    </row>
    <row r="96" spans="1:12" ht="22.5" customHeight="1">
      <c r="A96"/>
      <c r="B96"/>
      <c r="C96"/>
      <c r="D96"/>
      <c r="E96"/>
      <c r="F96"/>
      <c r="G96"/>
      <c r="H96"/>
      <c r="I96"/>
      <c r="J96"/>
      <c r="K96"/>
      <c r="L96"/>
    </row>
    <row r="97" spans="1:12" ht="22.5" customHeight="1">
      <c r="A97"/>
      <c r="B97"/>
      <c r="C97"/>
      <c r="D97"/>
      <c r="E97"/>
      <c r="F97"/>
      <c r="G97"/>
      <c r="H97"/>
      <c r="I97"/>
      <c r="J97"/>
      <c r="K97"/>
      <c r="L97"/>
    </row>
    <row r="98" spans="1:12" ht="22.5" customHeight="1">
      <c r="A98"/>
      <c r="B98"/>
      <c r="C98"/>
      <c r="D98"/>
      <c r="E98"/>
      <c r="F98"/>
      <c r="G98"/>
      <c r="H98"/>
      <c r="I98"/>
      <c r="J98"/>
      <c r="K98"/>
      <c r="L98"/>
    </row>
    <row r="99" spans="1:12" ht="22.5" customHeight="1">
      <c r="A99"/>
      <c r="B99"/>
      <c r="C99"/>
      <c r="D99"/>
      <c r="E99"/>
      <c r="F99"/>
      <c r="G99"/>
      <c r="H99"/>
      <c r="I99"/>
      <c r="J99"/>
      <c r="K99"/>
      <c r="L99"/>
    </row>
    <row r="100" spans="1:12" ht="22.5" customHeight="1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ht="22.5" customHeight="1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ht="22.5" customHeight="1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ht="22.5" customHeight="1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ht="22.5" customHeight="1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ht="22.5" customHeight="1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ht="22.5" customHeight="1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ht="22.5" customHeight="1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ht="22.5" customHeight="1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ht="22.5" customHeight="1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ht="22.5" customHeight="1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ht="22.5" customHeight="1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ht="22.5" customHeight="1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ht="22.5" customHeight="1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ht="22.5" customHeight="1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ht="22.5" customHeight="1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ht="22.5" customHeight="1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ht="22.5" customHeight="1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ht="22.5" customHeight="1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ht="22.5" customHeight="1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ht="22.5" customHeight="1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ht="22.5" customHeight="1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ht="22.5" customHeight="1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ht="22.5" customHeight="1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ht="22.5" customHeight="1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ht="22.5" customHeight="1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ht="22.5" customHeight="1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ht="22.5" customHeight="1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ht="22.5" customHeight="1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ht="22.5" customHeight="1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ht="22.5" customHeight="1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ht="22.5" customHeight="1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ht="22.5" customHeight="1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ht="22.5" customHeight="1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ht="22.5" customHeight="1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ht="22.5" customHeight="1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ht="22.5" customHeight="1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ht="22.5" customHeight="1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ht="22.5" customHeight="1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ht="22.5" customHeight="1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ht="22.5" customHeight="1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ht="22.5" customHeight="1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ht="22.5" customHeight="1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ht="22.5" customHeight="1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ht="22.5" customHeight="1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ht="22.5" customHeight="1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ht="22.5" customHeight="1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ht="22.5" customHeight="1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ht="22.5" customHeight="1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ht="22.5" customHeight="1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ht="22.5" customHeight="1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ht="22.5" customHeight="1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ht="22.5" customHeight="1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ht="22.5" customHeight="1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ht="22.5" customHeight="1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ht="22.5" customHeight="1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ht="22.5" customHeight="1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ht="22.5" customHeight="1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ht="22.5" customHeight="1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ht="22.5" customHeight="1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ht="22.5" customHeight="1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ht="22.5" customHeight="1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ht="22.5" customHeight="1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ht="22.5" customHeight="1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ht="22.5" customHeight="1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ht="22.5" customHeight="1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ht="22.5" customHeight="1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ht="22.5" customHeight="1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ht="22.5" customHeight="1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ht="22.5" customHeight="1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ht="22.5" customHeight="1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ht="22.5" customHeight="1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ht="22.5" customHeight="1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ht="22.5" customHeight="1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ht="22.5" customHeight="1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ht="22.5" customHeight="1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ht="22.5" customHeight="1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ht="22.5" customHeight="1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ht="22.5" customHeight="1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ht="22.5" customHeight="1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ht="22.5" customHeight="1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ht="22.5" customHeight="1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ht="22.5" customHeight="1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ht="22.5" customHeight="1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ht="22.5" customHeight="1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ht="22.5" customHeight="1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ht="22.5" customHeight="1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ht="22.5" customHeight="1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ht="22.5" customHeight="1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ht="22.5" customHeight="1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ht="22.5" customHeight="1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ht="22.5" customHeight="1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ht="22.5" customHeight="1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ht="22.5" customHeight="1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ht="22.5" customHeight="1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ht="22.5" customHeight="1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ht="22.5" customHeight="1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ht="22.5" customHeight="1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ht="22.5" customHeight="1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ht="22.5" customHeight="1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ht="22.5" customHeight="1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ht="22.5" customHeight="1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ht="22.5" customHeight="1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ht="22.5" customHeight="1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ht="22.5" customHeight="1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ht="22.5" customHeight="1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ht="22.5" customHeight="1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ht="22.5" customHeight="1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ht="22.5" customHeight="1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ht="22.5" customHeight="1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ht="22.5" customHeight="1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ht="22.5" customHeight="1">
      <c r="A211"/>
      <c r="B211"/>
      <c r="C211"/>
      <c r="D211"/>
      <c r="E211"/>
      <c r="F211"/>
      <c r="G211"/>
      <c r="H211"/>
      <c r="I211"/>
      <c r="J211"/>
      <c r="K211"/>
      <c r="L211"/>
    </row>
  </sheetData>
  <mergeCells count="13">
    <mergeCell ref="D26:E26"/>
    <mergeCell ref="A3:A5"/>
    <mergeCell ref="A6:A8"/>
    <mergeCell ref="A9:A11"/>
    <mergeCell ref="A12:A15"/>
    <mergeCell ref="A16:A17"/>
    <mergeCell ref="A18:A20"/>
    <mergeCell ref="B22:B26"/>
    <mergeCell ref="A1:L1"/>
    <mergeCell ref="D22:E22"/>
    <mergeCell ref="D23:E23"/>
    <mergeCell ref="D24:E24"/>
    <mergeCell ref="D25:E25"/>
  </mergeCells>
  <phoneticPr fontId="3" type="noConversion"/>
  <pageMargins left="0.70763888888888904" right="0.70763888888888904" top="0.74791666666666701" bottom="0.74791666666666701" header="0.31388888888888899" footer="0.31388888888888899"/>
  <pageSetup paperSize="9" orientation="landscape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L216"/>
  <sheetViews>
    <sheetView workbookViewId="0">
      <selection activeCell="L3" sqref="J3:J4 L3:L4"/>
    </sheetView>
  </sheetViews>
  <sheetFormatPr defaultColWidth="9" defaultRowHeight="13.5"/>
  <cols>
    <col min="1" max="1" width="14.125" style="1" customWidth="1"/>
    <col min="2" max="2" width="5.125" style="1" customWidth="1"/>
    <col min="3" max="3" width="44.125" style="2" customWidth="1"/>
    <col min="4" max="4" width="9.125" style="1" customWidth="1"/>
    <col min="5" max="5" width="10.625" style="1" customWidth="1"/>
    <col min="6" max="6" width="12.625" style="1" hidden="1" customWidth="1"/>
    <col min="7" max="7" width="8.375" style="1" customWidth="1"/>
    <col min="8" max="8" width="9.5" style="1" customWidth="1"/>
    <col min="9" max="9" width="10.5" style="1" customWidth="1"/>
    <col min="10" max="10" width="12.875" style="1" customWidth="1"/>
    <col min="11" max="11" width="9.125" style="3" customWidth="1"/>
    <col min="12" max="12" width="42.125" style="4" customWidth="1"/>
  </cols>
  <sheetData>
    <row r="1" spans="1:12" ht="33.6" customHeight="1">
      <c r="A1" s="667" t="s">
        <v>3108</v>
      </c>
      <c r="B1" s="667"/>
      <c r="C1" s="667"/>
      <c r="D1" s="667"/>
      <c r="E1" s="667"/>
      <c r="F1" s="668"/>
      <c r="G1" s="668"/>
      <c r="H1" s="668"/>
      <c r="I1" s="668"/>
      <c r="J1" s="668"/>
      <c r="K1" s="667"/>
      <c r="L1" s="667"/>
    </row>
    <row r="2" spans="1:12" ht="22.5" customHeight="1">
      <c r="A2" s="12" t="s">
        <v>3</v>
      </c>
      <c r="B2" s="12" t="s">
        <v>4</v>
      </c>
      <c r="C2" s="13" t="s">
        <v>5</v>
      </c>
      <c r="D2" s="12" t="s">
        <v>6</v>
      </c>
      <c r="E2" s="12" t="s">
        <v>7</v>
      </c>
      <c r="F2" s="14" t="s">
        <v>1584</v>
      </c>
      <c r="G2" s="24" t="s">
        <v>10</v>
      </c>
      <c r="H2" s="24" t="s">
        <v>1586</v>
      </c>
      <c r="I2" s="24" t="s">
        <v>3079</v>
      </c>
      <c r="J2" s="24" t="s">
        <v>3080</v>
      </c>
      <c r="K2" s="25" t="s">
        <v>3081</v>
      </c>
      <c r="L2" s="25" t="s">
        <v>13</v>
      </c>
    </row>
    <row r="3" spans="1:12" ht="22.5" customHeight="1">
      <c r="A3" s="670" t="s">
        <v>2391</v>
      </c>
      <c r="B3" s="122">
        <v>4</v>
      </c>
      <c r="C3" s="188" t="s">
        <v>2392</v>
      </c>
      <c r="D3" s="188" t="s">
        <v>1058</v>
      </c>
      <c r="E3" s="189" t="s">
        <v>2393</v>
      </c>
      <c r="G3" s="1">
        <v>480</v>
      </c>
      <c r="H3" s="1">
        <v>300</v>
      </c>
      <c r="I3" s="1">
        <v>150</v>
      </c>
      <c r="J3" s="1">
        <f>AVERAGE(H3:I3)</f>
        <v>225</v>
      </c>
      <c r="K3" s="1">
        <v>10</v>
      </c>
      <c r="L3" s="11" t="s">
        <v>1617</v>
      </c>
    </row>
    <row r="4" spans="1:12" ht="22.5" customHeight="1">
      <c r="A4" s="672"/>
      <c r="B4" s="124">
        <v>3</v>
      </c>
      <c r="C4" s="190" t="s">
        <v>2395</v>
      </c>
      <c r="D4" s="190" t="s">
        <v>1058</v>
      </c>
      <c r="E4" s="189" t="s">
        <v>2393</v>
      </c>
      <c r="G4" s="1">
        <v>570</v>
      </c>
      <c r="H4" s="1">
        <v>300</v>
      </c>
      <c r="I4" s="1">
        <v>200</v>
      </c>
      <c r="J4" s="1">
        <f>AVERAGE(H4:I4)</f>
        <v>250</v>
      </c>
      <c r="K4" s="1">
        <v>10</v>
      </c>
      <c r="L4" s="11" t="s">
        <v>129</v>
      </c>
    </row>
    <row r="5" spans="1:12" ht="22.5" customHeight="1">
      <c r="A5"/>
      <c r="B5" s="108"/>
      <c r="C5"/>
      <c r="D5"/>
      <c r="E5"/>
      <c r="F5"/>
      <c r="G5"/>
      <c r="H5"/>
      <c r="I5"/>
      <c r="J5"/>
      <c r="K5"/>
      <c r="L5"/>
    </row>
    <row r="6" spans="1:12" ht="22.5" customHeight="1">
      <c r="A6"/>
      <c r="B6" s="666" t="s">
        <v>3082</v>
      </c>
      <c r="C6" s="127" t="s">
        <v>3083</v>
      </c>
      <c r="D6" s="664">
        <v>2</v>
      </c>
      <c r="E6" s="664"/>
      <c r="F6"/>
      <c r="G6"/>
      <c r="H6"/>
      <c r="I6"/>
      <c r="J6"/>
      <c r="K6"/>
      <c r="L6"/>
    </row>
    <row r="7" spans="1:12" ht="22.5" customHeight="1">
      <c r="A7"/>
      <c r="B7" s="666"/>
      <c r="C7" s="127" t="s">
        <v>3084</v>
      </c>
      <c r="D7" s="664">
        <v>2</v>
      </c>
      <c r="E7" s="664"/>
      <c r="F7"/>
      <c r="G7"/>
      <c r="H7"/>
      <c r="I7"/>
      <c r="J7"/>
      <c r="K7"/>
      <c r="L7"/>
    </row>
    <row r="8" spans="1:12" ht="22.5" customHeight="1">
      <c r="A8"/>
      <c r="B8" s="666"/>
      <c r="C8" s="127" t="s">
        <v>3085</v>
      </c>
      <c r="D8" s="664">
        <v>0</v>
      </c>
      <c r="E8" s="664"/>
      <c r="F8"/>
      <c r="G8"/>
      <c r="H8"/>
      <c r="I8"/>
      <c r="J8"/>
      <c r="K8"/>
      <c r="L8"/>
    </row>
    <row r="9" spans="1:12" ht="22.5" customHeight="1">
      <c r="A9"/>
      <c r="B9" s="666"/>
      <c r="C9" s="127" t="s">
        <v>3086</v>
      </c>
      <c r="D9" s="669">
        <v>1</v>
      </c>
      <c r="E9" s="669"/>
      <c r="F9"/>
      <c r="G9"/>
      <c r="H9"/>
      <c r="I9"/>
      <c r="J9"/>
      <c r="K9"/>
      <c r="L9"/>
    </row>
    <row r="10" spans="1:12" ht="22.5" customHeight="1">
      <c r="A10"/>
      <c r="B10" s="666"/>
      <c r="C10" s="127" t="s">
        <v>3087</v>
      </c>
      <c r="D10" s="675">
        <f>SUM(J3:J4)</f>
        <v>475</v>
      </c>
      <c r="E10" s="664"/>
      <c r="F10"/>
      <c r="G10"/>
      <c r="H10"/>
      <c r="I10"/>
      <c r="J10"/>
      <c r="K10"/>
      <c r="L10"/>
    </row>
    <row r="11" spans="1:12" ht="22.5" customHeight="1">
      <c r="A11"/>
      <c r="B11" s="108"/>
      <c r="C11"/>
      <c r="D11"/>
      <c r="E11"/>
      <c r="F11"/>
      <c r="G11"/>
      <c r="H11"/>
      <c r="I11"/>
      <c r="J11"/>
      <c r="K11"/>
      <c r="L11"/>
    </row>
    <row r="12" spans="1:12" ht="22.5" customHeight="1">
      <c r="A12"/>
      <c r="B12" s="108"/>
      <c r="C12"/>
      <c r="D12"/>
      <c r="E12"/>
      <c r="F12"/>
      <c r="G12"/>
      <c r="H12"/>
      <c r="I12"/>
      <c r="J12"/>
      <c r="K12"/>
      <c r="L12"/>
    </row>
    <row r="13" spans="1:12" ht="22.5" customHeight="1">
      <c r="A13"/>
      <c r="B13" s="108"/>
      <c r="C13"/>
      <c r="D13"/>
      <c r="E13"/>
      <c r="F13"/>
      <c r="G13"/>
      <c r="H13"/>
      <c r="I13"/>
      <c r="J13"/>
      <c r="K13"/>
      <c r="L13"/>
    </row>
    <row r="14" spans="1:12" ht="22.5" customHeight="1">
      <c r="A14"/>
      <c r="B14" s="108"/>
      <c r="C14"/>
      <c r="D14"/>
      <c r="E14"/>
      <c r="F14"/>
      <c r="G14"/>
      <c r="H14"/>
      <c r="I14"/>
      <c r="J14"/>
      <c r="K14"/>
      <c r="L14"/>
    </row>
    <row r="15" spans="1:12" ht="22.5" customHeight="1">
      <c r="A15"/>
      <c r="B15" s="108"/>
      <c r="C15"/>
      <c r="D15"/>
      <c r="E15"/>
      <c r="F15"/>
      <c r="G15"/>
      <c r="H15"/>
      <c r="I15"/>
      <c r="J15"/>
      <c r="K15"/>
      <c r="L15"/>
    </row>
    <row r="16" spans="1:12" ht="22.5" customHeight="1">
      <c r="A16"/>
      <c r="B16" s="108"/>
      <c r="C16"/>
      <c r="D16"/>
      <c r="E16"/>
      <c r="F16"/>
      <c r="G16"/>
      <c r="H16"/>
      <c r="I16"/>
      <c r="J16"/>
      <c r="K16"/>
      <c r="L16"/>
    </row>
    <row r="17" spans="1:12" ht="22.5" customHeight="1">
      <c r="A17"/>
      <c r="B17" s="108"/>
      <c r="C17"/>
      <c r="D17"/>
      <c r="E17"/>
      <c r="F17"/>
      <c r="G17"/>
      <c r="H17"/>
      <c r="I17"/>
      <c r="J17"/>
      <c r="K17"/>
      <c r="L17"/>
    </row>
    <row r="18" spans="1:12" ht="22.5" customHeight="1">
      <c r="A18"/>
      <c r="B18" s="108"/>
      <c r="C18"/>
      <c r="D18"/>
      <c r="E18"/>
      <c r="F18"/>
      <c r="G18"/>
      <c r="H18"/>
      <c r="I18"/>
      <c r="J18"/>
      <c r="K18"/>
      <c r="L18"/>
    </row>
    <row r="19" spans="1:12" ht="22.5" customHeight="1">
      <c r="A19"/>
      <c r="B19" s="108"/>
      <c r="C19"/>
      <c r="D19"/>
      <c r="E19"/>
      <c r="F19"/>
      <c r="G19"/>
      <c r="H19"/>
      <c r="I19"/>
      <c r="J19"/>
      <c r="K19"/>
      <c r="L19"/>
    </row>
    <row r="20" spans="1:12" ht="22.5" customHeight="1">
      <c r="A20"/>
      <c r="B20" s="108"/>
      <c r="C20"/>
      <c r="D20"/>
      <c r="E20"/>
      <c r="F20"/>
      <c r="G20"/>
      <c r="H20"/>
      <c r="I20"/>
      <c r="J20"/>
      <c r="K20"/>
      <c r="L20"/>
    </row>
    <row r="21" spans="1:12" ht="22.5" customHeight="1">
      <c r="A21"/>
      <c r="B21" s="108"/>
      <c r="C21"/>
      <c r="D21"/>
      <c r="E21"/>
      <c r="F21"/>
      <c r="G21"/>
      <c r="H21"/>
      <c r="I21"/>
      <c r="J21"/>
      <c r="K21"/>
      <c r="L21"/>
    </row>
    <row r="22" spans="1:12" ht="22.5" customHeight="1">
      <c r="A22"/>
      <c r="B22" s="108"/>
      <c r="C22"/>
      <c r="D22"/>
      <c r="E22"/>
      <c r="F22"/>
      <c r="G22"/>
      <c r="H22"/>
      <c r="I22"/>
      <c r="J22"/>
      <c r="K22"/>
      <c r="L22"/>
    </row>
    <row r="23" spans="1:12" ht="22.5" customHeight="1">
      <c r="A23"/>
      <c r="B23" s="108"/>
      <c r="C23"/>
      <c r="D23"/>
      <c r="E23"/>
      <c r="F23"/>
      <c r="G23"/>
      <c r="H23"/>
      <c r="I23"/>
      <c r="J23"/>
      <c r="K23"/>
      <c r="L23"/>
    </row>
    <row r="24" spans="1:12" ht="22.5" customHeight="1">
      <c r="A24"/>
      <c r="B24" s="108"/>
      <c r="C24"/>
      <c r="D24"/>
      <c r="E24"/>
      <c r="F24"/>
      <c r="G24"/>
      <c r="H24"/>
      <c r="I24"/>
      <c r="J24"/>
      <c r="K24"/>
      <c r="L24"/>
    </row>
    <row r="25" spans="1:12" ht="22.5" customHeight="1">
      <c r="A25"/>
      <c r="B25" s="108"/>
      <c r="C25"/>
      <c r="D25"/>
      <c r="E25"/>
      <c r="F25"/>
      <c r="G25"/>
      <c r="H25"/>
      <c r="I25"/>
      <c r="J25"/>
      <c r="K25"/>
      <c r="L25"/>
    </row>
    <row r="26" spans="1:12" ht="22.5" customHeight="1">
      <c r="A26"/>
      <c r="B26" s="108"/>
      <c r="C26"/>
      <c r="D26"/>
      <c r="E26"/>
      <c r="F26"/>
      <c r="G26"/>
      <c r="H26"/>
      <c r="I26"/>
      <c r="J26"/>
      <c r="K26"/>
      <c r="L26"/>
    </row>
    <row r="27" spans="1:12" ht="22.5" customHeight="1">
      <c r="A27"/>
      <c r="B27" s="108"/>
      <c r="C27"/>
      <c r="D27"/>
      <c r="E27"/>
      <c r="F27"/>
      <c r="G27"/>
      <c r="H27"/>
      <c r="I27"/>
      <c r="J27"/>
      <c r="K27"/>
      <c r="L27"/>
    </row>
    <row r="28" spans="1:12" ht="22.5" customHeight="1">
      <c r="A28"/>
      <c r="B28" s="108"/>
      <c r="C28"/>
      <c r="D28"/>
      <c r="E28"/>
      <c r="F28"/>
      <c r="G28"/>
      <c r="H28"/>
      <c r="I28"/>
      <c r="J28"/>
      <c r="K28"/>
      <c r="L28"/>
    </row>
    <row r="29" spans="1:12" ht="22.5" customHeight="1">
      <c r="A29"/>
      <c r="B29" s="108"/>
      <c r="C29"/>
      <c r="D29"/>
      <c r="E29"/>
      <c r="F29"/>
      <c r="G29"/>
      <c r="H29"/>
      <c r="I29"/>
      <c r="J29"/>
      <c r="K29"/>
      <c r="L29"/>
    </row>
    <row r="30" spans="1:12" ht="22.5" customHeight="1">
      <c r="A30"/>
      <c r="B30" s="108"/>
      <c r="C30"/>
      <c r="D30"/>
      <c r="E30"/>
      <c r="F30"/>
      <c r="G30"/>
      <c r="H30"/>
      <c r="I30"/>
      <c r="J30"/>
      <c r="K30"/>
      <c r="L30"/>
    </row>
    <row r="31" spans="1:12" ht="22.5" customHeight="1">
      <c r="A31"/>
      <c r="B31" s="108"/>
      <c r="C31"/>
      <c r="D31"/>
      <c r="E31"/>
      <c r="F31"/>
      <c r="G31"/>
      <c r="H31"/>
      <c r="I31"/>
      <c r="J31"/>
      <c r="K31"/>
      <c r="L31"/>
    </row>
    <row r="32" spans="1:12" ht="22.5" customHeight="1">
      <c r="A32"/>
      <c r="B32" s="108"/>
      <c r="C32"/>
      <c r="D32"/>
      <c r="E32"/>
      <c r="F32"/>
      <c r="G32"/>
      <c r="H32"/>
      <c r="I32"/>
      <c r="J32"/>
      <c r="K32"/>
      <c r="L32"/>
    </row>
    <row r="33" spans="1:12" ht="22.5" customHeight="1">
      <c r="A33"/>
      <c r="B33" s="108"/>
      <c r="C33"/>
      <c r="D33"/>
      <c r="E33"/>
      <c r="F33"/>
      <c r="G33"/>
      <c r="H33"/>
      <c r="I33"/>
      <c r="J33"/>
      <c r="K33"/>
      <c r="L33"/>
    </row>
    <row r="34" spans="1:12" ht="22.5" customHeight="1">
      <c r="A34"/>
      <c r="B34" s="108"/>
      <c r="C34"/>
      <c r="D34"/>
      <c r="E34"/>
      <c r="F34"/>
      <c r="G34"/>
      <c r="H34"/>
      <c r="I34"/>
      <c r="J34"/>
      <c r="K34"/>
      <c r="L34"/>
    </row>
    <row r="35" spans="1:12" ht="22.5" customHeight="1">
      <c r="A35"/>
      <c r="B35" s="108"/>
      <c r="C35"/>
      <c r="D35"/>
      <c r="E35"/>
      <c r="F35"/>
      <c r="G35"/>
      <c r="H35"/>
      <c r="I35"/>
      <c r="J35"/>
      <c r="K35"/>
      <c r="L35"/>
    </row>
    <row r="36" spans="1:12" ht="22.5" customHeight="1">
      <c r="A36"/>
      <c r="B36" s="108"/>
      <c r="C36"/>
      <c r="D36"/>
      <c r="E36"/>
      <c r="F36"/>
      <c r="G36"/>
      <c r="H36"/>
      <c r="I36"/>
      <c r="J36"/>
      <c r="K36"/>
      <c r="L36"/>
    </row>
    <row r="37" spans="1:12" ht="22.5" customHeight="1">
      <c r="A37"/>
      <c r="B37" s="108"/>
      <c r="C37"/>
      <c r="D37"/>
      <c r="E37"/>
      <c r="F37"/>
      <c r="G37"/>
      <c r="H37"/>
      <c r="I37"/>
      <c r="J37"/>
      <c r="K37"/>
      <c r="L37"/>
    </row>
    <row r="38" spans="1:12" ht="22.5" customHeight="1">
      <c r="A38"/>
      <c r="B38" s="108"/>
      <c r="C38"/>
      <c r="D38"/>
      <c r="E38"/>
      <c r="F38"/>
      <c r="G38"/>
      <c r="H38"/>
      <c r="I38"/>
      <c r="J38"/>
      <c r="K38"/>
      <c r="L38"/>
    </row>
    <row r="39" spans="1:12" ht="22.5" customHeight="1">
      <c r="A39"/>
      <c r="B39" s="108"/>
      <c r="C39"/>
      <c r="D39"/>
      <c r="E39"/>
      <c r="F39"/>
      <c r="G39"/>
      <c r="H39"/>
      <c r="I39"/>
      <c r="J39"/>
      <c r="K39"/>
      <c r="L39"/>
    </row>
    <row r="40" spans="1:12" ht="22.5" customHeight="1">
      <c r="A40"/>
      <c r="B40" s="108"/>
      <c r="C40"/>
      <c r="D40"/>
      <c r="E40"/>
      <c r="F40"/>
      <c r="G40"/>
      <c r="H40"/>
      <c r="I40"/>
      <c r="J40"/>
      <c r="K40"/>
      <c r="L40"/>
    </row>
    <row r="41" spans="1:12" ht="22.5" customHeight="1">
      <c r="A41"/>
      <c r="B41" s="108"/>
      <c r="C41"/>
      <c r="D41"/>
      <c r="E41"/>
      <c r="F41"/>
      <c r="G41"/>
      <c r="H41"/>
      <c r="I41"/>
      <c r="J41"/>
      <c r="K41"/>
      <c r="L41"/>
    </row>
    <row r="42" spans="1:12" ht="22.5" customHeight="1">
      <c r="A42"/>
      <c r="B42" s="108"/>
      <c r="C42"/>
      <c r="D42"/>
      <c r="E42"/>
      <c r="F42"/>
      <c r="G42"/>
      <c r="H42"/>
      <c r="I42"/>
      <c r="J42"/>
      <c r="K42"/>
      <c r="L42"/>
    </row>
    <row r="43" spans="1:12" ht="22.5" customHeight="1">
      <c r="A43"/>
      <c r="B43" s="108"/>
      <c r="C43"/>
      <c r="D43"/>
      <c r="E43"/>
      <c r="F43"/>
      <c r="G43"/>
      <c r="H43"/>
      <c r="I43"/>
      <c r="J43"/>
      <c r="K43"/>
      <c r="L43"/>
    </row>
    <row r="44" spans="1:12" ht="22.5" customHeight="1">
      <c r="A44"/>
      <c r="B44" s="108"/>
      <c r="C44"/>
      <c r="D44"/>
      <c r="E44"/>
      <c r="F44"/>
      <c r="G44"/>
      <c r="H44"/>
      <c r="I44"/>
      <c r="J44"/>
      <c r="K44"/>
      <c r="L44"/>
    </row>
    <row r="45" spans="1:12" ht="22.5" customHeight="1">
      <c r="A45"/>
      <c r="B45" s="108"/>
      <c r="C45"/>
      <c r="D45"/>
      <c r="E45"/>
      <c r="F45"/>
      <c r="G45"/>
      <c r="H45"/>
      <c r="I45"/>
      <c r="J45"/>
      <c r="K45"/>
      <c r="L45"/>
    </row>
    <row r="46" spans="1:12" ht="22.5" customHeight="1">
      <c r="A46"/>
      <c r="B46" s="108"/>
      <c r="C46"/>
      <c r="D46"/>
      <c r="E46"/>
      <c r="F46"/>
      <c r="G46"/>
      <c r="H46"/>
      <c r="I46"/>
      <c r="J46"/>
      <c r="K46"/>
      <c r="L46"/>
    </row>
    <row r="47" spans="1:12" ht="22.5" customHeight="1">
      <c r="A47"/>
      <c r="B47" s="108"/>
      <c r="C47"/>
      <c r="D47"/>
      <c r="E47"/>
      <c r="F47"/>
      <c r="G47"/>
      <c r="H47"/>
      <c r="I47"/>
      <c r="J47"/>
      <c r="K47"/>
      <c r="L47"/>
    </row>
    <row r="48" spans="1:12" ht="22.5" customHeight="1">
      <c r="A48"/>
      <c r="B48" s="108"/>
      <c r="C48"/>
      <c r="D48"/>
      <c r="E48"/>
      <c r="F48"/>
      <c r="G48"/>
      <c r="H48"/>
      <c r="I48"/>
      <c r="J48"/>
      <c r="K48"/>
      <c r="L48"/>
    </row>
    <row r="49" spans="1:12" ht="22.5" customHeight="1">
      <c r="A49"/>
      <c r="B49" s="108"/>
      <c r="C49"/>
      <c r="D49"/>
      <c r="E49"/>
      <c r="F49"/>
      <c r="G49"/>
      <c r="H49"/>
      <c r="I49"/>
      <c r="J49"/>
      <c r="K49"/>
      <c r="L49"/>
    </row>
    <row r="50" spans="1:12" ht="22.5" customHeight="1">
      <c r="A50"/>
      <c r="B50" s="108"/>
      <c r="C50"/>
      <c r="D50"/>
      <c r="E50"/>
      <c r="F50"/>
      <c r="G50"/>
      <c r="H50"/>
      <c r="I50"/>
      <c r="J50"/>
      <c r="K50"/>
      <c r="L50"/>
    </row>
    <row r="51" spans="1:12" ht="22.5" customHeight="1">
      <c r="A51"/>
      <c r="B51" s="108"/>
      <c r="C51"/>
      <c r="D51"/>
      <c r="E51"/>
      <c r="F51"/>
      <c r="G51"/>
      <c r="H51"/>
      <c r="I51"/>
      <c r="J51"/>
      <c r="K51"/>
      <c r="L51"/>
    </row>
    <row r="52" spans="1:12" ht="22.5" customHeight="1">
      <c r="A52"/>
      <c r="B52" s="108"/>
      <c r="C52"/>
      <c r="D52"/>
      <c r="E52"/>
      <c r="F52"/>
      <c r="G52"/>
      <c r="H52"/>
      <c r="I52"/>
      <c r="J52"/>
      <c r="K52"/>
      <c r="L52"/>
    </row>
    <row r="53" spans="1:12" ht="22.5" customHeight="1">
      <c r="A53"/>
      <c r="B53" s="108"/>
      <c r="C53"/>
      <c r="D53"/>
      <c r="E53"/>
      <c r="F53"/>
      <c r="G53"/>
      <c r="H53"/>
      <c r="I53"/>
      <c r="J53"/>
      <c r="K53"/>
      <c r="L53"/>
    </row>
    <row r="54" spans="1:12" ht="22.5" customHeight="1">
      <c r="A54"/>
      <c r="B54" s="108"/>
      <c r="C54"/>
      <c r="D54"/>
      <c r="E54"/>
      <c r="F54"/>
      <c r="G54"/>
      <c r="H54"/>
      <c r="I54"/>
      <c r="J54"/>
      <c r="K54"/>
      <c r="L54"/>
    </row>
    <row r="55" spans="1:12" ht="22.5" customHeight="1">
      <c r="A55"/>
      <c r="B55" s="108"/>
      <c r="C55"/>
      <c r="D55"/>
      <c r="E55"/>
      <c r="F55"/>
      <c r="G55"/>
      <c r="H55"/>
      <c r="I55"/>
      <c r="J55"/>
      <c r="K55"/>
      <c r="L55"/>
    </row>
    <row r="56" spans="1:12" ht="22.5" customHeight="1">
      <c r="A56"/>
      <c r="B56" s="108"/>
      <c r="C56"/>
      <c r="D56"/>
      <c r="E56"/>
      <c r="F56"/>
      <c r="G56"/>
      <c r="H56"/>
      <c r="I56"/>
      <c r="J56"/>
      <c r="K56"/>
      <c r="L56"/>
    </row>
    <row r="57" spans="1:12" ht="22.5" customHeight="1">
      <c r="A57"/>
      <c r="B57" s="108"/>
      <c r="C57"/>
      <c r="D57"/>
      <c r="E57"/>
      <c r="F57"/>
      <c r="G57"/>
      <c r="H57"/>
      <c r="I57"/>
      <c r="J57"/>
      <c r="K57"/>
      <c r="L57"/>
    </row>
    <row r="58" spans="1:12" ht="22.5" customHeight="1">
      <c r="A58"/>
      <c r="B58" s="108"/>
      <c r="C58"/>
      <c r="D58"/>
      <c r="E58"/>
      <c r="F58"/>
      <c r="G58"/>
      <c r="H58"/>
      <c r="I58"/>
      <c r="J58"/>
      <c r="K58"/>
      <c r="L58"/>
    </row>
    <row r="59" spans="1:12" ht="22.5" customHeight="1">
      <c r="A59"/>
      <c r="B59" s="108"/>
      <c r="C59"/>
      <c r="D59"/>
      <c r="E59"/>
      <c r="F59"/>
      <c r="G59"/>
      <c r="H59"/>
      <c r="I59"/>
      <c r="J59"/>
      <c r="K59"/>
      <c r="L59"/>
    </row>
    <row r="60" spans="1:12" ht="22.5" customHeight="1">
      <c r="A60"/>
      <c r="B60" s="108"/>
      <c r="C60"/>
      <c r="D60"/>
      <c r="E60"/>
      <c r="F60"/>
      <c r="G60"/>
      <c r="H60"/>
      <c r="I60"/>
      <c r="J60"/>
      <c r="K60"/>
      <c r="L60"/>
    </row>
    <row r="61" spans="1:12" ht="22.5" customHeight="1">
      <c r="A61"/>
      <c r="B61" s="108"/>
      <c r="C61"/>
      <c r="D61"/>
      <c r="E61"/>
      <c r="F61"/>
      <c r="G61"/>
      <c r="H61"/>
      <c r="I61"/>
      <c r="J61"/>
      <c r="K61"/>
      <c r="L61"/>
    </row>
    <row r="62" spans="1:12" ht="22.5" customHeight="1">
      <c r="A62"/>
      <c r="B62" s="108"/>
      <c r="C62"/>
      <c r="D62"/>
      <c r="E62"/>
      <c r="F62"/>
      <c r="G62"/>
      <c r="H62"/>
      <c r="I62"/>
      <c r="J62"/>
      <c r="K62"/>
      <c r="L62"/>
    </row>
    <row r="63" spans="1:12" ht="22.5" customHeight="1">
      <c r="A63"/>
      <c r="B63" s="108"/>
      <c r="C63"/>
      <c r="D63"/>
      <c r="E63"/>
      <c r="F63"/>
      <c r="G63"/>
      <c r="H63"/>
      <c r="I63"/>
      <c r="J63"/>
      <c r="K63"/>
      <c r="L63"/>
    </row>
    <row r="64" spans="1:12" ht="22.5" customHeight="1">
      <c r="A64"/>
      <c r="B64" s="108"/>
      <c r="C64"/>
      <c r="D64"/>
      <c r="E64"/>
      <c r="F64"/>
      <c r="G64"/>
      <c r="H64"/>
      <c r="I64"/>
      <c r="J64"/>
      <c r="K64"/>
      <c r="L64"/>
    </row>
    <row r="65" spans="1:12" ht="22.5" customHeight="1">
      <c r="A65"/>
      <c r="B65" s="108"/>
      <c r="C65"/>
      <c r="D65"/>
      <c r="E65"/>
      <c r="F65"/>
      <c r="G65"/>
      <c r="H65"/>
      <c r="I65"/>
      <c r="J65"/>
      <c r="K65"/>
      <c r="L65"/>
    </row>
    <row r="66" spans="1:12" ht="22.5" customHeight="1">
      <c r="A66"/>
      <c r="B66" s="108"/>
      <c r="C66"/>
      <c r="D66"/>
      <c r="E66"/>
      <c r="F66"/>
      <c r="G66"/>
      <c r="H66"/>
      <c r="I66"/>
      <c r="J66"/>
      <c r="K66"/>
      <c r="L66"/>
    </row>
    <row r="67" spans="1:12" ht="22.5" customHeight="1">
      <c r="A67"/>
      <c r="B67" s="108"/>
      <c r="C67"/>
      <c r="D67"/>
      <c r="E67"/>
      <c r="F67"/>
      <c r="G67"/>
      <c r="H67"/>
      <c r="I67"/>
      <c r="J67"/>
      <c r="K67"/>
      <c r="L67"/>
    </row>
    <row r="68" spans="1:12" ht="22.5" customHeight="1">
      <c r="A68"/>
      <c r="B68" s="108"/>
      <c r="C68"/>
      <c r="D68"/>
      <c r="E68"/>
      <c r="F68"/>
      <c r="G68"/>
      <c r="H68"/>
      <c r="I68"/>
      <c r="J68"/>
      <c r="K68"/>
      <c r="L68"/>
    </row>
    <row r="69" spans="1:12" ht="22.5" customHeight="1">
      <c r="A69"/>
      <c r="B69" s="108"/>
      <c r="C69"/>
      <c r="D69"/>
      <c r="E69"/>
      <c r="F69"/>
      <c r="G69"/>
      <c r="H69"/>
      <c r="I69"/>
      <c r="J69"/>
      <c r="K69"/>
      <c r="L69"/>
    </row>
    <row r="70" spans="1:12" ht="22.5" customHeight="1">
      <c r="A70"/>
      <c r="B70" s="108"/>
      <c r="C70"/>
      <c r="D70"/>
      <c r="E70"/>
      <c r="F70"/>
      <c r="G70"/>
      <c r="H70"/>
      <c r="I70"/>
      <c r="J70"/>
      <c r="K70"/>
      <c r="L70"/>
    </row>
    <row r="71" spans="1:12" ht="22.5" customHeight="1">
      <c r="A71"/>
      <c r="B71" s="108"/>
      <c r="C71"/>
      <c r="D71"/>
      <c r="E71"/>
      <c r="F71"/>
      <c r="G71"/>
      <c r="H71"/>
      <c r="I71"/>
      <c r="J71"/>
      <c r="K71"/>
      <c r="L71"/>
    </row>
    <row r="72" spans="1:12" ht="22.5" customHeight="1">
      <c r="A72"/>
      <c r="B72" s="108"/>
      <c r="C72"/>
      <c r="D72"/>
      <c r="E72"/>
      <c r="F72"/>
      <c r="G72"/>
      <c r="H72"/>
      <c r="I72"/>
      <c r="J72"/>
      <c r="K72"/>
      <c r="L72"/>
    </row>
    <row r="73" spans="1:12" ht="22.5" customHeight="1">
      <c r="A73"/>
      <c r="B73" s="108"/>
      <c r="C73"/>
      <c r="D73"/>
      <c r="E73"/>
      <c r="F73"/>
      <c r="G73"/>
      <c r="H73"/>
      <c r="I73"/>
      <c r="J73"/>
      <c r="K73"/>
      <c r="L73"/>
    </row>
    <row r="74" spans="1:12" ht="22.5" customHeight="1">
      <c r="A74"/>
      <c r="B74" s="108"/>
      <c r="C74"/>
      <c r="D74"/>
      <c r="E74"/>
      <c r="F74"/>
      <c r="G74"/>
      <c r="H74"/>
      <c r="I74"/>
      <c r="J74"/>
      <c r="K74"/>
      <c r="L74"/>
    </row>
    <row r="75" spans="1:12" ht="22.5" customHeight="1">
      <c r="A75"/>
      <c r="B75" s="108"/>
      <c r="C75"/>
      <c r="D75"/>
      <c r="E75"/>
      <c r="F75"/>
      <c r="G75"/>
      <c r="H75"/>
      <c r="I75"/>
      <c r="J75"/>
      <c r="K75"/>
      <c r="L75"/>
    </row>
    <row r="76" spans="1:12" ht="22.5" customHeight="1">
      <c r="A76"/>
      <c r="B76" s="108"/>
      <c r="C76"/>
      <c r="D76"/>
      <c r="E76"/>
      <c r="F76"/>
      <c r="G76"/>
      <c r="H76"/>
      <c r="I76"/>
      <c r="J76"/>
      <c r="K76"/>
      <c r="L76"/>
    </row>
    <row r="77" spans="1:12" ht="22.5" customHeight="1">
      <c r="A77"/>
      <c r="B77" s="108"/>
      <c r="C77"/>
      <c r="D77"/>
      <c r="E77"/>
      <c r="F77"/>
      <c r="G77"/>
      <c r="H77"/>
      <c r="I77"/>
      <c r="J77"/>
      <c r="K77"/>
      <c r="L77"/>
    </row>
    <row r="78" spans="1:12" ht="22.5" customHeight="1">
      <c r="A78"/>
      <c r="B78" s="108"/>
      <c r="C78"/>
      <c r="D78"/>
      <c r="E78"/>
      <c r="F78"/>
      <c r="G78"/>
      <c r="H78"/>
      <c r="I78"/>
      <c r="J78"/>
      <c r="K78"/>
      <c r="L78"/>
    </row>
    <row r="79" spans="1:12" ht="22.5" customHeight="1">
      <c r="A79"/>
      <c r="B79" s="108"/>
      <c r="C79"/>
      <c r="D79"/>
      <c r="E79"/>
      <c r="F79"/>
      <c r="G79"/>
      <c r="H79"/>
      <c r="I79"/>
      <c r="J79"/>
      <c r="K79"/>
      <c r="L79"/>
    </row>
    <row r="80" spans="1:12" ht="22.5" customHeight="1">
      <c r="A80"/>
      <c r="B80" s="108"/>
      <c r="C80"/>
      <c r="D80"/>
      <c r="E80"/>
      <c r="F80"/>
      <c r="G80"/>
      <c r="H80"/>
      <c r="I80"/>
      <c r="J80"/>
      <c r="K80"/>
      <c r="L80"/>
    </row>
    <row r="81" spans="1:12" ht="22.5" customHeight="1">
      <c r="A81"/>
      <c r="B81" s="108"/>
      <c r="C81"/>
      <c r="D81"/>
      <c r="E81"/>
      <c r="F81"/>
      <c r="G81"/>
      <c r="H81"/>
      <c r="I81"/>
      <c r="J81"/>
      <c r="K81"/>
      <c r="L81"/>
    </row>
    <row r="82" spans="1:12" ht="22.5" customHeight="1">
      <c r="A82"/>
      <c r="B82" s="108"/>
      <c r="C82"/>
      <c r="D82"/>
      <c r="E82"/>
      <c r="F82"/>
      <c r="G82"/>
      <c r="H82"/>
      <c r="I82"/>
      <c r="J82"/>
      <c r="K82"/>
      <c r="L82"/>
    </row>
    <row r="83" spans="1:12" ht="22.5" customHeight="1">
      <c r="A83"/>
      <c r="B83" s="108"/>
      <c r="C83"/>
      <c r="D83"/>
      <c r="E83"/>
      <c r="F83"/>
      <c r="G83"/>
      <c r="H83"/>
      <c r="I83"/>
      <c r="J83"/>
      <c r="K83"/>
      <c r="L83"/>
    </row>
    <row r="84" spans="1:12" ht="22.5" customHeight="1">
      <c r="A84"/>
      <c r="B84" s="108"/>
      <c r="C84"/>
      <c r="D84"/>
      <c r="E84"/>
      <c r="F84"/>
      <c r="G84"/>
      <c r="H84"/>
      <c r="I84"/>
      <c r="J84"/>
      <c r="K84"/>
      <c r="L84"/>
    </row>
    <row r="85" spans="1:12" ht="22.5" customHeight="1">
      <c r="A85"/>
      <c r="B85" s="108"/>
      <c r="C85"/>
      <c r="D85"/>
      <c r="E85"/>
      <c r="F85"/>
      <c r="G85"/>
      <c r="H85"/>
      <c r="I85"/>
      <c r="J85"/>
      <c r="K85"/>
      <c r="L85"/>
    </row>
    <row r="86" spans="1:12" ht="22.5" customHeight="1">
      <c r="A86"/>
      <c r="B86" s="108"/>
      <c r="C86"/>
      <c r="D86"/>
      <c r="E86"/>
      <c r="F86"/>
      <c r="G86"/>
      <c r="H86"/>
      <c r="I86"/>
      <c r="J86"/>
      <c r="K86"/>
      <c r="L86"/>
    </row>
    <row r="87" spans="1:12" ht="22.5" customHeight="1">
      <c r="A87"/>
      <c r="B87" s="108"/>
      <c r="C87"/>
      <c r="D87"/>
      <c r="E87"/>
      <c r="F87"/>
      <c r="G87"/>
      <c r="H87"/>
      <c r="I87"/>
      <c r="J87"/>
      <c r="K87"/>
      <c r="L87"/>
    </row>
    <row r="88" spans="1:12" ht="22.5" customHeight="1">
      <c r="A88"/>
      <c r="B88" s="108"/>
      <c r="C88"/>
      <c r="D88"/>
      <c r="E88"/>
      <c r="F88"/>
      <c r="G88"/>
      <c r="H88"/>
      <c r="I88"/>
      <c r="J88"/>
      <c r="K88"/>
      <c r="L88"/>
    </row>
    <row r="89" spans="1:12" ht="22.5" customHeight="1">
      <c r="A89"/>
      <c r="B89" s="108"/>
      <c r="C89"/>
      <c r="D89"/>
      <c r="E89"/>
      <c r="F89"/>
      <c r="G89"/>
      <c r="H89"/>
      <c r="I89"/>
      <c r="J89"/>
      <c r="K89"/>
      <c r="L89"/>
    </row>
    <row r="90" spans="1:12" ht="22.5" customHeight="1">
      <c r="A90"/>
      <c r="B90" s="108"/>
      <c r="C90"/>
      <c r="D90"/>
      <c r="E90"/>
      <c r="F90"/>
      <c r="G90"/>
      <c r="H90"/>
      <c r="I90"/>
      <c r="J90"/>
      <c r="K90"/>
      <c r="L90"/>
    </row>
    <row r="91" spans="1:12" ht="22.5" customHeight="1">
      <c r="A91"/>
      <c r="B91" s="108"/>
      <c r="C91"/>
      <c r="D91"/>
      <c r="E91"/>
      <c r="F91"/>
      <c r="G91"/>
      <c r="H91"/>
      <c r="I91"/>
      <c r="J91"/>
      <c r="K91"/>
      <c r="L91"/>
    </row>
    <row r="92" spans="1:12" ht="22.5" customHeight="1">
      <c r="A92"/>
      <c r="B92" s="108"/>
      <c r="C92"/>
      <c r="D92"/>
      <c r="E92"/>
      <c r="F92"/>
      <c r="G92"/>
      <c r="H92"/>
      <c r="I92"/>
      <c r="J92"/>
      <c r="K92"/>
      <c r="L92"/>
    </row>
    <row r="93" spans="1:12" ht="22.5" customHeight="1">
      <c r="A93"/>
      <c r="B93" s="108"/>
      <c r="C93"/>
      <c r="D93"/>
      <c r="E93"/>
      <c r="F93"/>
      <c r="G93"/>
      <c r="H93"/>
      <c r="I93"/>
      <c r="J93"/>
      <c r="K93"/>
      <c r="L93"/>
    </row>
    <row r="94" spans="1:12" ht="22.5" customHeight="1">
      <c r="A94"/>
      <c r="B94" s="108"/>
      <c r="C94"/>
      <c r="D94"/>
      <c r="E94"/>
      <c r="F94"/>
      <c r="G94"/>
      <c r="H94"/>
      <c r="I94"/>
      <c r="J94"/>
      <c r="K94"/>
      <c r="L94"/>
    </row>
    <row r="95" spans="1:12" ht="22.5" customHeight="1">
      <c r="A95"/>
      <c r="B95" s="108"/>
      <c r="C95"/>
      <c r="D95"/>
      <c r="E95"/>
      <c r="F95"/>
      <c r="G95"/>
      <c r="H95"/>
      <c r="I95"/>
      <c r="J95"/>
      <c r="K95"/>
      <c r="L95"/>
    </row>
    <row r="96" spans="1:12" ht="22.5" customHeight="1">
      <c r="A96"/>
      <c r="B96" s="108"/>
      <c r="C96"/>
      <c r="D96"/>
      <c r="E96"/>
      <c r="F96"/>
      <c r="G96"/>
      <c r="H96"/>
      <c r="I96"/>
      <c r="J96"/>
      <c r="K96"/>
      <c r="L96"/>
    </row>
    <row r="97" spans="1:12" ht="22.5" customHeight="1">
      <c r="A97"/>
      <c r="B97" s="108"/>
      <c r="C97"/>
      <c r="D97"/>
      <c r="E97"/>
      <c r="F97"/>
      <c r="G97"/>
      <c r="H97"/>
      <c r="I97"/>
      <c r="J97"/>
      <c r="K97"/>
      <c r="L97"/>
    </row>
    <row r="98" spans="1:12" ht="22.5" customHeight="1">
      <c r="A98"/>
      <c r="B98" s="108"/>
      <c r="C98"/>
      <c r="D98"/>
      <c r="E98"/>
      <c r="F98"/>
      <c r="G98"/>
      <c r="H98"/>
      <c r="I98"/>
      <c r="J98"/>
      <c r="K98"/>
      <c r="L98"/>
    </row>
    <row r="99" spans="1:12" ht="22.5" customHeight="1">
      <c r="A99"/>
      <c r="B99" s="108"/>
      <c r="C99"/>
      <c r="D99"/>
      <c r="E99"/>
      <c r="F99"/>
      <c r="G99"/>
      <c r="H99"/>
      <c r="I99"/>
      <c r="J99"/>
      <c r="K99"/>
      <c r="L99"/>
    </row>
    <row r="100" spans="1:12" ht="22.5" customHeight="1">
      <c r="A100"/>
      <c r="B100" s="108"/>
      <c r="C100"/>
      <c r="D100"/>
      <c r="E100"/>
      <c r="F100"/>
      <c r="G100"/>
      <c r="H100"/>
      <c r="I100"/>
      <c r="J100"/>
      <c r="K100"/>
      <c r="L100"/>
    </row>
    <row r="101" spans="1:12" ht="22.5" customHeight="1">
      <c r="A101"/>
      <c r="B101" s="108"/>
      <c r="C101"/>
      <c r="D101"/>
      <c r="E101"/>
      <c r="F101"/>
      <c r="G101"/>
      <c r="H101"/>
      <c r="I101"/>
      <c r="J101"/>
      <c r="K101"/>
      <c r="L101"/>
    </row>
    <row r="102" spans="1:12" ht="22.5" customHeight="1">
      <c r="A102"/>
      <c r="B102" s="108"/>
      <c r="C102"/>
      <c r="D102"/>
      <c r="E102"/>
      <c r="F102"/>
      <c r="G102"/>
      <c r="H102"/>
      <c r="I102"/>
      <c r="J102"/>
      <c r="K102"/>
      <c r="L102"/>
    </row>
    <row r="103" spans="1:12" ht="22.5" customHeight="1">
      <c r="A103"/>
      <c r="B103" s="108"/>
      <c r="C103"/>
      <c r="D103"/>
      <c r="E103"/>
      <c r="F103"/>
      <c r="G103"/>
      <c r="H103"/>
      <c r="I103"/>
      <c r="J103"/>
      <c r="K103"/>
      <c r="L103"/>
    </row>
    <row r="104" spans="1:12" ht="22.5" customHeight="1">
      <c r="A104"/>
      <c r="B104" s="108"/>
      <c r="C104"/>
      <c r="D104"/>
      <c r="E104"/>
      <c r="F104"/>
      <c r="G104"/>
      <c r="H104"/>
      <c r="I104"/>
      <c r="J104"/>
      <c r="K104"/>
      <c r="L104"/>
    </row>
    <row r="105" spans="1:12" ht="22.5" customHeight="1">
      <c r="A105"/>
      <c r="B105" s="108"/>
      <c r="C105"/>
      <c r="D105"/>
      <c r="E105"/>
      <c r="F105"/>
      <c r="G105"/>
      <c r="H105"/>
      <c r="I105"/>
      <c r="J105"/>
      <c r="K105"/>
      <c r="L105"/>
    </row>
    <row r="106" spans="1:12" ht="22.5" customHeight="1">
      <c r="A106"/>
      <c r="B106" s="108"/>
      <c r="C106"/>
      <c r="D106"/>
      <c r="E106"/>
      <c r="F106"/>
      <c r="G106"/>
      <c r="H106"/>
      <c r="I106"/>
      <c r="J106"/>
      <c r="K106"/>
      <c r="L106"/>
    </row>
    <row r="107" spans="1:12" ht="22.5" customHeight="1">
      <c r="A107"/>
      <c r="B107" s="108"/>
      <c r="C107"/>
      <c r="D107"/>
      <c r="E107"/>
      <c r="F107"/>
      <c r="G107"/>
      <c r="H107"/>
      <c r="I107"/>
      <c r="J107"/>
      <c r="K107"/>
      <c r="L107"/>
    </row>
    <row r="108" spans="1:12" ht="22.5" customHeight="1">
      <c r="A108"/>
      <c r="B108" s="108"/>
      <c r="C108"/>
      <c r="D108"/>
      <c r="E108"/>
      <c r="F108"/>
      <c r="G108"/>
      <c r="H108"/>
      <c r="I108"/>
      <c r="J108"/>
      <c r="K108"/>
      <c r="L108"/>
    </row>
    <row r="109" spans="1:12" ht="22.5" customHeight="1">
      <c r="A109"/>
      <c r="B109" s="108"/>
      <c r="C109"/>
      <c r="D109"/>
      <c r="E109"/>
      <c r="F109"/>
      <c r="G109"/>
      <c r="H109"/>
      <c r="I109"/>
      <c r="J109"/>
      <c r="K109"/>
      <c r="L109"/>
    </row>
    <row r="110" spans="1:12" ht="22.5" customHeight="1">
      <c r="A110"/>
      <c r="B110" s="108"/>
      <c r="C110"/>
      <c r="D110"/>
      <c r="E110"/>
      <c r="F110"/>
      <c r="G110"/>
      <c r="H110"/>
      <c r="I110"/>
      <c r="J110"/>
      <c r="K110"/>
      <c r="L110"/>
    </row>
    <row r="111" spans="1:12" ht="22.5" customHeight="1">
      <c r="A111"/>
      <c r="B111" s="108"/>
      <c r="C111"/>
      <c r="D111"/>
      <c r="E111"/>
      <c r="F111"/>
      <c r="G111"/>
      <c r="H111"/>
      <c r="I111"/>
      <c r="J111"/>
      <c r="K111"/>
      <c r="L111"/>
    </row>
    <row r="112" spans="1:12" ht="22.5" customHeight="1">
      <c r="A112"/>
      <c r="B112" s="108"/>
      <c r="C112"/>
      <c r="D112"/>
      <c r="E112"/>
      <c r="F112"/>
      <c r="G112"/>
      <c r="H112"/>
      <c r="I112"/>
      <c r="J112"/>
      <c r="K112"/>
      <c r="L112"/>
    </row>
    <row r="113" spans="1:12" ht="22.5" customHeight="1">
      <c r="A113"/>
      <c r="B113" s="108"/>
      <c r="C113"/>
      <c r="D113"/>
      <c r="E113"/>
      <c r="F113"/>
      <c r="G113"/>
      <c r="H113"/>
      <c r="I113"/>
      <c r="J113"/>
      <c r="K113"/>
      <c r="L113"/>
    </row>
    <row r="114" spans="1:12" ht="22.5" customHeight="1">
      <c r="A114"/>
      <c r="B114" s="108"/>
      <c r="C114"/>
      <c r="D114"/>
      <c r="E114"/>
      <c r="F114"/>
      <c r="G114"/>
      <c r="H114"/>
      <c r="I114"/>
      <c r="J114"/>
      <c r="K114"/>
      <c r="L114"/>
    </row>
    <row r="115" spans="1:12" ht="22.5" customHeight="1">
      <c r="A115"/>
      <c r="B115" s="108"/>
      <c r="C115"/>
      <c r="D115"/>
      <c r="E115"/>
      <c r="F115"/>
      <c r="G115"/>
      <c r="H115"/>
      <c r="I115"/>
      <c r="J115"/>
      <c r="K115"/>
      <c r="L115"/>
    </row>
    <row r="116" spans="1:12" ht="22.5" customHeight="1">
      <c r="A116"/>
      <c r="B116" s="108"/>
      <c r="C116"/>
      <c r="D116"/>
      <c r="E116"/>
      <c r="F116"/>
      <c r="G116"/>
      <c r="H116"/>
      <c r="I116"/>
      <c r="J116"/>
      <c r="K116"/>
      <c r="L116"/>
    </row>
    <row r="117" spans="1:12" ht="22.5" customHeight="1">
      <c r="A117"/>
      <c r="B117" s="108"/>
      <c r="C117"/>
      <c r="D117"/>
      <c r="E117"/>
      <c r="F117"/>
      <c r="G117"/>
      <c r="H117"/>
      <c r="I117"/>
      <c r="J117"/>
      <c r="K117"/>
      <c r="L117"/>
    </row>
    <row r="118" spans="1:12" ht="22.5" customHeight="1">
      <c r="A118"/>
      <c r="B118" s="108"/>
      <c r="C118"/>
      <c r="D118"/>
      <c r="E118"/>
      <c r="F118"/>
      <c r="G118"/>
      <c r="H118"/>
      <c r="I118"/>
      <c r="J118"/>
      <c r="K118"/>
      <c r="L118"/>
    </row>
    <row r="119" spans="1:12" ht="22.5" customHeight="1">
      <c r="A119"/>
      <c r="B119" s="108"/>
      <c r="C119"/>
      <c r="D119"/>
      <c r="E119"/>
      <c r="F119"/>
      <c r="G119"/>
      <c r="H119"/>
      <c r="I119"/>
      <c r="J119"/>
      <c r="K119"/>
      <c r="L119"/>
    </row>
    <row r="120" spans="1:12" ht="22.5" customHeight="1">
      <c r="A120"/>
      <c r="B120" s="108"/>
      <c r="C120"/>
      <c r="D120"/>
      <c r="E120"/>
      <c r="F120"/>
      <c r="G120"/>
      <c r="H120"/>
      <c r="I120"/>
      <c r="J120"/>
      <c r="K120"/>
      <c r="L120"/>
    </row>
    <row r="121" spans="1:12" ht="22.5" customHeight="1">
      <c r="A121"/>
      <c r="B121" s="108"/>
      <c r="C121"/>
      <c r="D121"/>
      <c r="E121"/>
      <c r="F121"/>
      <c r="G121"/>
      <c r="H121"/>
      <c r="I121"/>
      <c r="J121"/>
      <c r="K121"/>
      <c r="L121"/>
    </row>
    <row r="122" spans="1:12" ht="22.5" customHeight="1">
      <c r="A122"/>
      <c r="B122" s="108"/>
      <c r="C122"/>
      <c r="D122"/>
      <c r="E122"/>
      <c r="F122"/>
      <c r="G122"/>
      <c r="H122"/>
      <c r="I122"/>
      <c r="J122"/>
      <c r="K122"/>
      <c r="L122"/>
    </row>
    <row r="123" spans="1:12" ht="22.5" customHeight="1">
      <c r="A123"/>
      <c r="B123" s="108"/>
      <c r="C123"/>
      <c r="D123"/>
      <c r="E123"/>
      <c r="F123"/>
      <c r="G123"/>
      <c r="H123"/>
      <c r="I123"/>
      <c r="J123"/>
      <c r="K123"/>
      <c r="L123"/>
    </row>
    <row r="124" spans="1:12" ht="22.5" customHeight="1">
      <c r="A124"/>
      <c r="B124" s="108"/>
      <c r="C124"/>
      <c r="D124"/>
      <c r="E124"/>
      <c r="F124"/>
      <c r="G124"/>
      <c r="H124"/>
      <c r="I124"/>
      <c r="J124"/>
      <c r="K124"/>
      <c r="L124"/>
    </row>
    <row r="125" spans="1:12" ht="22.5" customHeight="1">
      <c r="A125"/>
      <c r="B125" s="108"/>
      <c r="C125"/>
      <c r="D125"/>
      <c r="E125"/>
      <c r="F125"/>
      <c r="G125"/>
      <c r="H125"/>
      <c r="I125"/>
      <c r="J125"/>
      <c r="K125"/>
      <c r="L125"/>
    </row>
    <row r="126" spans="1:12" ht="22.5" customHeight="1">
      <c r="A126"/>
      <c r="B126" s="108"/>
      <c r="C126"/>
      <c r="D126"/>
      <c r="E126"/>
      <c r="F126"/>
      <c r="G126"/>
      <c r="H126"/>
      <c r="I126"/>
      <c r="J126"/>
      <c r="K126"/>
      <c r="L126"/>
    </row>
    <row r="127" spans="1:12" ht="22.5" customHeight="1">
      <c r="A127"/>
      <c r="B127" s="108"/>
      <c r="C127"/>
      <c r="D127"/>
      <c r="E127"/>
      <c r="F127"/>
      <c r="G127"/>
      <c r="H127"/>
      <c r="I127"/>
      <c r="J127"/>
      <c r="K127"/>
      <c r="L127"/>
    </row>
    <row r="128" spans="1:12" ht="22.5" customHeight="1">
      <c r="A128"/>
      <c r="B128" s="108"/>
      <c r="C128"/>
      <c r="D128"/>
      <c r="E128"/>
      <c r="F128"/>
      <c r="G128"/>
      <c r="H128"/>
      <c r="I128"/>
      <c r="J128"/>
      <c r="K128"/>
      <c r="L128"/>
    </row>
    <row r="129" spans="1:12" ht="22.5" customHeight="1">
      <c r="A129"/>
      <c r="B129" s="108"/>
      <c r="C129"/>
      <c r="D129"/>
      <c r="E129"/>
      <c r="F129"/>
      <c r="G129"/>
      <c r="H129"/>
      <c r="I129"/>
      <c r="J129"/>
      <c r="K129"/>
      <c r="L129"/>
    </row>
    <row r="130" spans="1:12" ht="22.5" customHeight="1">
      <c r="A130"/>
      <c r="B130" s="108"/>
      <c r="C130"/>
      <c r="D130"/>
      <c r="E130"/>
      <c r="F130"/>
      <c r="G130"/>
      <c r="H130"/>
      <c r="I130"/>
      <c r="J130"/>
      <c r="K130"/>
      <c r="L130"/>
    </row>
    <row r="131" spans="1:12" ht="22.5" customHeight="1">
      <c r="A131"/>
      <c r="B131" s="108"/>
      <c r="C131"/>
      <c r="D131"/>
      <c r="E131"/>
      <c r="F131"/>
      <c r="G131"/>
      <c r="H131"/>
      <c r="I131"/>
      <c r="J131"/>
      <c r="K131"/>
      <c r="L131"/>
    </row>
    <row r="132" spans="1:12" ht="22.5" customHeight="1">
      <c r="A132"/>
      <c r="B132" s="108"/>
      <c r="C132"/>
      <c r="D132"/>
      <c r="E132"/>
      <c r="F132"/>
      <c r="G132"/>
      <c r="H132"/>
      <c r="I132"/>
      <c r="J132"/>
      <c r="K132"/>
      <c r="L132"/>
    </row>
    <row r="133" spans="1:12" ht="22.5" customHeight="1">
      <c r="A133"/>
      <c r="B133" s="108"/>
      <c r="C133"/>
      <c r="D133"/>
      <c r="E133"/>
      <c r="F133"/>
      <c r="G133"/>
      <c r="H133"/>
      <c r="I133"/>
      <c r="J133"/>
      <c r="K133"/>
      <c r="L133"/>
    </row>
    <row r="134" spans="1:12" ht="22.5" customHeight="1">
      <c r="A134"/>
      <c r="B134" s="108"/>
      <c r="C134"/>
      <c r="D134"/>
      <c r="E134"/>
      <c r="F134"/>
      <c r="G134"/>
      <c r="H134"/>
      <c r="I134"/>
      <c r="J134"/>
      <c r="K134"/>
      <c r="L134"/>
    </row>
    <row r="135" spans="1:12" ht="22.5" customHeight="1">
      <c r="A135"/>
      <c r="B135" s="108"/>
      <c r="C135"/>
      <c r="D135"/>
      <c r="E135"/>
      <c r="F135"/>
      <c r="G135"/>
      <c r="H135"/>
      <c r="I135"/>
      <c r="J135"/>
      <c r="K135"/>
      <c r="L135"/>
    </row>
    <row r="136" spans="1:12" ht="22.5" customHeight="1">
      <c r="A136"/>
      <c r="B136" s="108"/>
      <c r="C136"/>
      <c r="D136"/>
      <c r="E136"/>
      <c r="F136"/>
      <c r="G136"/>
      <c r="H136"/>
      <c r="I136"/>
      <c r="J136"/>
      <c r="K136"/>
      <c r="L136"/>
    </row>
    <row r="137" spans="1:12" ht="22.5" customHeight="1">
      <c r="A137"/>
      <c r="B137" s="108"/>
      <c r="C137"/>
      <c r="D137"/>
      <c r="E137"/>
      <c r="F137"/>
      <c r="G137"/>
      <c r="H137"/>
      <c r="I137"/>
      <c r="J137"/>
      <c r="K137"/>
      <c r="L137"/>
    </row>
    <row r="138" spans="1:12" ht="22.5" customHeight="1">
      <c r="A138"/>
      <c r="B138" s="108"/>
      <c r="C138"/>
      <c r="D138"/>
      <c r="E138"/>
      <c r="F138"/>
      <c r="G138"/>
      <c r="H138"/>
      <c r="I138"/>
      <c r="J138"/>
      <c r="K138"/>
      <c r="L138"/>
    </row>
    <row r="139" spans="1:12" ht="22.5" customHeight="1">
      <c r="A139"/>
      <c r="B139" s="108"/>
      <c r="C139"/>
      <c r="D139"/>
      <c r="E139"/>
      <c r="F139"/>
      <c r="G139"/>
      <c r="H139"/>
      <c r="I139"/>
      <c r="J139"/>
      <c r="K139"/>
      <c r="L139"/>
    </row>
    <row r="140" spans="1:12" ht="22.5" customHeight="1">
      <c r="A140"/>
      <c r="B140" s="108"/>
      <c r="C140"/>
      <c r="D140"/>
      <c r="E140"/>
      <c r="F140"/>
      <c r="G140"/>
      <c r="H140"/>
      <c r="I140"/>
      <c r="J140"/>
      <c r="K140"/>
      <c r="L140"/>
    </row>
    <row r="141" spans="1:12" ht="22.5" customHeight="1">
      <c r="A141"/>
      <c r="B141" s="108"/>
      <c r="C141"/>
      <c r="D141"/>
      <c r="E141"/>
      <c r="F141"/>
      <c r="G141"/>
      <c r="H141"/>
      <c r="I141"/>
      <c r="J141"/>
      <c r="K141"/>
      <c r="L141"/>
    </row>
    <row r="142" spans="1:12" ht="22.5" customHeight="1">
      <c r="A142"/>
      <c r="B142" s="108"/>
      <c r="C142"/>
      <c r="D142"/>
      <c r="E142"/>
      <c r="F142"/>
      <c r="G142"/>
      <c r="H142"/>
      <c r="I142"/>
      <c r="J142"/>
      <c r="K142"/>
      <c r="L142"/>
    </row>
    <row r="143" spans="1:12" ht="22.5" customHeight="1">
      <c r="A143"/>
      <c r="B143" s="108"/>
      <c r="C143"/>
      <c r="D143"/>
      <c r="E143"/>
      <c r="F143"/>
      <c r="G143"/>
      <c r="H143"/>
      <c r="I143"/>
      <c r="J143"/>
      <c r="K143"/>
      <c r="L143"/>
    </row>
    <row r="144" spans="1:12" ht="22.5" customHeight="1">
      <c r="A144"/>
      <c r="B144" s="108"/>
      <c r="C144"/>
      <c r="D144"/>
      <c r="E144"/>
      <c r="F144"/>
      <c r="G144"/>
      <c r="H144"/>
      <c r="I144"/>
      <c r="J144"/>
      <c r="K144"/>
      <c r="L144"/>
    </row>
    <row r="145" spans="1:12" ht="22.5" customHeight="1">
      <c r="A145"/>
      <c r="B145" s="108"/>
      <c r="C145"/>
      <c r="D145"/>
      <c r="E145"/>
      <c r="F145"/>
      <c r="G145"/>
      <c r="H145"/>
      <c r="I145"/>
      <c r="J145"/>
      <c r="K145"/>
      <c r="L145"/>
    </row>
    <row r="146" spans="1:12" ht="22.5" customHeight="1">
      <c r="A146"/>
      <c r="B146" s="108"/>
      <c r="C146"/>
      <c r="D146"/>
      <c r="E146"/>
      <c r="F146"/>
      <c r="G146"/>
      <c r="H146"/>
      <c r="I146"/>
      <c r="J146"/>
      <c r="K146"/>
      <c r="L146"/>
    </row>
    <row r="147" spans="1:12" ht="22.5" customHeight="1">
      <c r="A147"/>
      <c r="B147" s="108"/>
      <c r="C147"/>
      <c r="D147"/>
      <c r="E147"/>
      <c r="F147"/>
      <c r="G147"/>
      <c r="H147"/>
      <c r="I147"/>
      <c r="J147"/>
      <c r="K147"/>
      <c r="L147"/>
    </row>
    <row r="148" spans="1:12" ht="22.5" customHeight="1">
      <c r="A148"/>
      <c r="B148" s="108"/>
      <c r="C148"/>
      <c r="D148"/>
      <c r="E148"/>
      <c r="F148"/>
      <c r="G148"/>
      <c r="H148"/>
      <c r="I148"/>
      <c r="J148"/>
      <c r="K148"/>
      <c r="L148"/>
    </row>
    <row r="149" spans="1:12" ht="22.5" customHeight="1">
      <c r="A149"/>
      <c r="B149" s="108"/>
      <c r="C149"/>
      <c r="D149"/>
      <c r="E149"/>
      <c r="F149"/>
      <c r="G149"/>
      <c r="H149"/>
      <c r="I149"/>
      <c r="J149"/>
      <c r="K149"/>
      <c r="L149"/>
    </row>
    <row r="150" spans="1:12" ht="22.5" customHeight="1">
      <c r="A150"/>
      <c r="B150" s="108"/>
      <c r="C150"/>
      <c r="D150"/>
      <c r="E150"/>
      <c r="F150"/>
      <c r="G150"/>
      <c r="H150"/>
      <c r="I150"/>
      <c r="J150"/>
      <c r="K150"/>
      <c r="L150"/>
    </row>
    <row r="151" spans="1:12" ht="22.5" customHeight="1">
      <c r="A151"/>
      <c r="B151" s="108"/>
      <c r="C151"/>
      <c r="D151"/>
      <c r="E151"/>
      <c r="F151"/>
      <c r="G151"/>
      <c r="H151"/>
      <c r="I151"/>
      <c r="J151"/>
      <c r="K151"/>
      <c r="L151"/>
    </row>
    <row r="152" spans="1:12" ht="22.5" customHeight="1">
      <c r="A152"/>
      <c r="B152" s="108"/>
      <c r="C152"/>
      <c r="D152"/>
      <c r="E152"/>
      <c r="F152"/>
      <c r="G152"/>
      <c r="H152"/>
      <c r="I152"/>
      <c r="J152"/>
      <c r="K152"/>
      <c r="L152"/>
    </row>
    <row r="153" spans="1:12" ht="22.5" customHeight="1">
      <c r="A153"/>
      <c r="B153" s="108"/>
      <c r="C153"/>
      <c r="D153"/>
      <c r="E153"/>
      <c r="F153"/>
      <c r="G153"/>
      <c r="H153"/>
      <c r="I153"/>
      <c r="J153"/>
      <c r="K153"/>
      <c r="L153"/>
    </row>
    <row r="154" spans="1:12" ht="22.5" customHeight="1">
      <c r="A154"/>
      <c r="B154" s="108"/>
      <c r="C154"/>
      <c r="D154"/>
      <c r="E154"/>
      <c r="F154"/>
      <c r="G154"/>
      <c r="H154"/>
      <c r="I154"/>
      <c r="J154"/>
      <c r="K154"/>
      <c r="L154"/>
    </row>
    <row r="155" spans="1:12" ht="22.5" customHeight="1">
      <c r="A155"/>
      <c r="B155" s="108"/>
      <c r="C155"/>
      <c r="D155"/>
      <c r="E155"/>
      <c r="F155"/>
      <c r="G155"/>
      <c r="H155"/>
      <c r="I155"/>
      <c r="J155"/>
      <c r="K155"/>
      <c r="L155"/>
    </row>
    <row r="156" spans="1:12" ht="22.5" customHeight="1">
      <c r="A156"/>
      <c r="B156" s="108"/>
      <c r="C156"/>
      <c r="D156"/>
      <c r="E156"/>
      <c r="F156"/>
      <c r="G156"/>
      <c r="H156"/>
      <c r="I156"/>
      <c r="J156"/>
      <c r="K156"/>
      <c r="L156"/>
    </row>
    <row r="157" spans="1:12" ht="22.5" customHeight="1">
      <c r="A157"/>
      <c r="B157" s="108"/>
      <c r="C157"/>
      <c r="D157"/>
      <c r="E157"/>
      <c r="F157"/>
      <c r="G157"/>
      <c r="H157"/>
      <c r="I157"/>
      <c r="J157"/>
      <c r="K157"/>
      <c r="L157"/>
    </row>
    <row r="158" spans="1:12" ht="22.5" customHeight="1">
      <c r="A158"/>
      <c r="B158" s="108"/>
      <c r="C158"/>
      <c r="D158"/>
      <c r="E158"/>
      <c r="F158"/>
      <c r="G158"/>
      <c r="H158"/>
      <c r="I158"/>
      <c r="J158"/>
      <c r="K158"/>
      <c r="L158"/>
    </row>
    <row r="159" spans="1:12" ht="22.5" customHeight="1">
      <c r="A159"/>
      <c r="B159" s="108"/>
      <c r="C159"/>
      <c r="D159"/>
      <c r="E159"/>
      <c r="F159"/>
      <c r="G159"/>
      <c r="H159"/>
      <c r="I159"/>
      <c r="J159"/>
      <c r="K159"/>
      <c r="L159"/>
    </row>
    <row r="160" spans="1:12" ht="22.5" customHeight="1">
      <c r="A160"/>
      <c r="B160" s="108"/>
      <c r="C160"/>
      <c r="D160"/>
      <c r="E160"/>
      <c r="F160"/>
      <c r="G160"/>
      <c r="H160"/>
      <c r="I160"/>
      <c r="J160"/>
      <c r="K160"/>
      <c r="L160"/>
    </row>
    <row r="161" spans="1:12" ht="22.5" customHeight="1">
      <c r="A161"/>
      <c r="B161" s="108"/>
      <c r="C161"/>
      <c r="D161"/>
      <c r="E161"/>
      <c r="F161"/>
      <c r="G161"/>
      <c r="H161"/>
      <c r="I161"/>
      <c r="J161"/>
      <c r="K161"/>
      <c r="L161"/>
    </row>
    <row r="162" spans="1:12" ht="22.5" customHeight="1">
      <c r="A162"/>
      <c r="B162" s="108"/>
      <c r="C162"/>
      <c r="D162"/>
      <c r="E162"/>
      <c r="F162"/>
      <c r="G162"/>
      <c r="H162"/>
      <c r="I162"/>
      <c r="J162"/>
      <c r="K162"/>
      <c r="L162"/>
    </row>
    <row r="163" spans="1:12" ht="22.5" customHeight="1">
      <c r="A163"/>
      <c r="B163" s="108"/>
      <c r="C163"/>
      <c r="D163"/>
      <c r="E163"/>
      <c r="F163"/>
      <c r="G163"/>
      <c r="H163"/>
      <c r="I163"/>
      <c r="J163"/>
      <c r="K163"/>
      <c r="L163"/>
    </row>
    <row r="164" spans="1:12" ht="22.5" customHeight="1">
      <c r="A164"/>
      <c r="B164" s="108"/>
      <c r="C164"/>
      <c r="D164"/>
      <c r="E164"/>
      <c r="F164"/>
      <c r="G164"/>
      <c r="H164"/>
      <c r="I164"/>
      <c r="J164"/>
      <c r="K164"/>
      <c r="L164"/>
    </row>
    <row r="165" spans="1:12" ht="22.5" customHeight="1">
      <c r="A165"/>
      <c r="B165" s="108"/>
      <c r="C165"/>
      <c r="D165"/>
      <c r="E165"/>
      <c r="F165"/>
      <c r="G165"/>
      <c r="H165"/>
      <c r="I165"/>
      <c r="J165"/>
      <c r="K165"/>
      <c r="L165"/>
    </row>
    <row r="166" spans="1:12" ht="22.5" customHeight="1">
      <c r="A166"/>
      <c r="B166" s="108"/>
      <c r="C166"/>
      <c r="D166"/>
      <c r="E166"/>
      <c r="F166"/>
      <c r="G166"/>
      <c r="H166"/>
      <c r="I166"/>
      <c r="J166"/>
      <c r="K166"/>
      <c r="L166"/>
    </row>
    <row r="167" spans="1:12" ht="22.5" customHeight="1">
      <c r="A167"/>
      <c r="B167" s="108"/>
      <c r="C167"/>
      <c r="D167"/>
      <c r="E167"/>
      <c r="F167"/>
      <c r="G167"/>
      <c r="H167"/>
      <c r="I167"/>
      <c r="J167"/>
      <c r="K167"/>
      <c r="L167"/>
    </row>
    <row r="168" spans="1:12" ht="22.5" customHeight="1">
      <c r="A168"/>
      <c r="B168" s="108"/>
      <c r="C168"/>
      <c r="D168"/>
      <c r="E168"/>
      <c r="F168"/>
      <c r="G168"/>
      <c r="H168"/>
      <c r="I168"/>
      <c r="J168"/>
      <c r="K168"/>
      <c r="L168"/>
    </row>
    <row r="169" spans="1:12" ht="22.5" customHeight="1">
      <c r="A169"/>
      <c r="B169" s="108"/>
      <c r="C169"/>
      <c r="D169"/>
      <c r="E169"/>
      <c r="F169"/>
      <c r="G169"/>
      <c r="H169"/>
      <c r="I169"/>
      <c r="J169"/>
      <c r="K169"/>
      <c r="L169"/>
    </row>
    <row r="170" spans="1:12" ht="22.5" customHeight="1">
      <c r="A170"/>
      <c r="B170" s="108"/>
      <c r="C170"/>
      <c r="D170"/>
      <c r="E170"/>
      <c r="F170"/>
      <c r="G170"/>
      <c r="H170"/>
      <c r="I170"/>
      <c r="J170"/>
      <c r="K170"/>
      <c r="L170"/>
    </row>
    <row r="171" spans="1:12" ht="22.5" customHeight="1">
      <c r="A171"/>
      <c r="B171" s="108"/>
      <c r="C171"/>
      <c r="D171"/>
      <c r="E171"/>
      <c r="F171"/>
      <c r="G171"/>
      <c r="H171"/>
      <c r="I171"/>
      <c r="J171"/>
      <c r="K171"/>
      <c r="L171"/>
    </row>
    <row r="172" spans="1:12" ht="22.5" customHeight="1">
      <c r="A172"/>
      <c r="B172" s="108"/>
      <c r="C172"/>
      <c r="D172"/>
      <c r="E172"/>
      <c r="F172"/>
      <c r="G172"/>
      <c r="H172"/>
      <c r="I172"/>
      <c r="J172"/>
      <c r="K172"/>
      <c r="L172"/>
    </row>
    <row r="173" spans="1:12" ht="22.5" customHeight="1">
      <c r="A173"/>
      <c r="B173" s="108"/>
      <c r="C173"/>
      <c r="D173"/>
      <c r="E173"/>
      <c r="F173"/>
      <c r="G173"/>
      <c r="H173"/>
      <c r="I173"/>
      <c r="J173"/>
      <c r="K173"/>
      <c r="L173"/>
    </row>
    <row r="174" spans="1:12" ht="22.5" customHeight="1">
      <c r="A174"/>
      <c r="B174" s="108"/>
      <c r="C174"/>
      <c r="D174"/>
      <c r="E174"/>
      <c r="F174"/>
      <c r="G174"/>
      <c r="H174"/>
      <c r="I174"/>
      <c r="J174"/>
      <c r="K174"/>
      <c r="L174"/>
    </row>
    <row r="175" spans="1:12" ht="22.5" customHeight="1">
      <c r="A175"/>
      <c r="B175" s="108"/>
      <c r="C175"/>
      <c r="D175"/>
      <c r="E175"/>
      <c r="F175"/>
      <c r="G175"/>
      <c r="H175"/>
      <c r="I175"/>
      <c r="J175"/>
      <c r="K175"/>
      <c r="L175"/>
    </row>
    <row r="176" spans="1:12" ht="22.5" customHeight="1">
      <c r="A176"/>
      <c r="B176" s="108"/>
      <c r="C176"/>
      <c r="D176"/>
      <c r="E176"/>
      <c r="F176"/>
      <c r="G176"/>
      <c r="H176"/>
      <c r="I176"/>
      <c r="J176"/>
      <c r="K176"/>
      <c r="L176"/>
    </row>
    <row r="177" spans="1:12" ht="22.5" customHeight="1">
      <c r="A177"/>
      <c r="B177" s="108"/>
      <c r="C177"/>
      <c r="D177"/>
      <c r="E177"/>
      <c r="F177"/>
      <c r="G177"/>
      <c r="H177"/>
      <c r="I177"/>
      <c r="J177"/>
      <c r="K177"/>
      <c r="L177"/>
    </row>
    <row r="178" spans="1:12" ht="22.5" customHeight="1">
      <c r="A178"/>
      <c r="B178" s="108"/>
      <c r="C178"/>
      <c r="D178"/>
      <c r="E178"/>
      <c r="F178"/>
      <c r="G178"/>
      <c r="H178"/>
      <c r="I178"/>
      <c r="J178"/>
      <c r="K178"/>
      <c r="L178"/>
    </row>
    <row r="179" spans="1:12" ht="22.5" customHeight="1">
      <c r="A179"/>
      <c r="B179" s="108"/>
      <c r="C179"/>
      <c r="D179"/>
      <c r="E179"/>
      <c r="F179"/>
      <c r="G179"/>
      <c r="H179"/>
      <c r="I179"/>
      <c r="J179"/>
      <c r="K179"/>
      <c r="L179"/>
    </row>
    <row r="180" spans="1:12" ht="22.5" customHeight="1">
      <c r="A180"/>
      <c r="B180" s="108"/>
      <c r="C180"/>
      <c r="D180"/>
      <c r="E180"/>
      <c r="F180"/>
      <c r="G180"/>
      <c r="H180"/>
      <c r="I180"/>
      <c r="J180"/>
      <c r="K180"/>
      <c r="L180"/>
    </row>
    <row r="181" spans="1:12" ht="22.5" customHeight="1">
      <c r="A181"/>
      <c r="B181" s="108"/>
      <c r="C181"/>
      <c r="D181"/>
      <c r="E181"/>
      <c r="F181"/>
      <c r="G181"/>
      <c r="H181"/>
      <c r="I181"/>
      <c r="J181"/>
      <c r="K181"/>
      <c r="L181"/>
    </row>
    <row r="182" spans="1:12" ht="22.5" customHeight="1">
      <c r="A182"/>
      <c r="B182" s="108"/>
      <c r="C182"/>
      <c r="D182"/>
      <c r="E182"/>
      <c r="F182"/>
      <c r="G182"/>
      <c r="H182"/>
      <c r="I182"/>
      <c r="J182"/>
      <c r="K182"/>
      <c r="L182"/>
    </row>
    <row r="183" spans="1:12" ht="22.5" customHeight="1">
      <c r="A183"/>
      <c r="B183" s="108"/>
      <c r="C183"/>
      <c r="D183"/>
      <c r="E183"/>
      <c r="F183"/>
      <c r="G183"/>
      <c r="H183"/>
      <c r="I183"/>
      <c r="J183"/>
      <c r="K183"/>
      <c r="L183"/>
    </row>
    <row r="184" spans="1:12" ht="22.5" customHeight="1">
      <c r="A184"/>
      <c r="B184" s="108"/>
      <c r="C184"/>
      <c r="D184"/>
      <c r="E184"/>
      <c r="F184"/>
      <c r="G184"/>
      <c r="H184"/>
      <c r="I184"/>
      <c r="J184"/>
      <c r="K184"/>
      <c r="L184"/>
    </row>
    <row r="185" spans="1:12" ht="22.5" customHeight="1">
      <c r="A185"/>
      <c r="B185" s="108"/>
      <c r="C185"/>
      <c r="D185"/>
      <c r="E185"/>
      <c r="F185"/>
      <c r="G185"/>
      <c r="H185"/>
      <c r="I185"/>
      <c r="J185"/>
      <c r="K185"/>
      <c r="L185"/>
    </row>
    <row r="186" spans="1:12" ht="22.5" customHeight="1">
      <c r="A186"/>
      <c r="B186" s="108"/>
      <c r="C186"/>
      <c r="D186"/>
      <c r="E186"/>
      <c r="F186"/>
      <c r="G186"/>
      <c r="H186"/>
      <c r="I186"/>
      <c r="J186"/>
      <c r="K186"/>
      <c r="L186"/>
    </row>
    <row r="187" spans="1:12" ht="22.5" customHeight="1">
      <c r="A187"/>
      <c r="B187" s="108"/>
      <c r="C187"/>
      <c r="D187"/>
      <c r="E187"/>
      <c r="F187"/>
      <c r="G187"/>
      <c r="H187"/>
      <c r="I187"/>
      <c r="J187"/>
      <c r="K187"/>
      <c r="L187"/>
    </row>
    <row r="188" spans="1:12" ht="22.5" customHeight="1">
      <c r="A188"/>
      <c r="B188" s="108"/>
      <c r="C188"/>
      <c r="D188"/>
      <c r="E188"/>
      <c r="F188"/>
      <c r="G188"/>
      <c r="H188"/>
      <c r="I188"/>
      <c r="J188"/>
      <c r="K188"/>
      <c r="L188"/>
    </row>
    <row r="189" spans="1:12" ht="22.5" customHeight="1">
      <c r="A189"/>
      <c r="B189" s="108"/>
      <c r="C189"/>
      <c r="D189"/>
      <c r="E189"/>
      <c r="F189"/>
      <c r="G189"/>
      <c r="H189"/>
      <c r="I189"/>
      <c r="J189"/>
      <c r="K189"/>
      <c r="L189"/>
    </row>
    <row r="190" spans="1:12" ht="22.5" customHeight="1">
      <c r="A190"/>
      <c r="B190" s="108"/>
      <c r="C190"/>
      <c r="D190"/>
      <c r="E190"/>
      <c r="F190"/>
      <c r="G190"/>
      <c r="H190"/>
      <c r="I190"/>
      <c r="J190"/>
      <c r="K190"/>
      <c r="L190"/>
    </row>
    <row r="191" spans="1:12" ht="22.5" customHeight="1">
      <c r="A191"/>
      <c r="B191" s="108"/>
      <c r="C191"/>
      <c r="D191"/>
      <c r="E191"/>
      <c r="F191"/>
      <c r="G191"/>
      <c r="H191"/>
      <c r="I191"/>
      <c r="J191"/>
      <c r="K191"/>
      <c r="L191"/>
    </row>
    <row r="192" spans="1:12" ht="22.5" customHeight="1">
      <c r="A192"/>
      <c r="B192" s="108"/>
      <c r="C192"/>
      <c r="D192"/>
      <c r="E192"/>
      <c r="F192"/>
      <c r="G192"/>
      <c r="H192"/>
      <c r="I192"/>
      <c r="J192"/>
      <c r="K192"/>
      <c r="L192"/>
    </row>
    <row r="193" spans="1:12" ht="22.5" customHeight="1">
      <c r="A193"/>
      <c r="B193" s="108"/>
      <c r="C193"/>
      <c r="D193"/>
      <c r="E193"/>
      <c r="F193"/>
      <c r="G193"/>
      <c r="H193"/>
      <c r="I193"/>
      <c r="J193"/>
      <c r="K193"/>
      <c r="L193"/>
    </row>
    <row r="194" spans="1:12" ht="22.5" customHeight="1">
      <c r="A194"/>
      <c r="B194" s="108"/>
      <c r="C194"/>
      <c r="D194"/>
      <c r="E194"/>
      <c r="F194"/>
      <c r="G194"/>
      <c r="H194"/>
      <c r="I194"/>
      <c r="J194"/>
      <c r="K194"/>
      <c r="L194"/>
    </row>
    <row r="195" spans="1:12" ht="22.5" customHeight="1">
      <c r="A195"/>
      <c r="B195" s="108"/>
      <c r="C195"/>
      <c r="D195"/>
      <c r="E195"/>
      <c r="F195"/>
      <c r="G195"/>
      <c r="H195"/>
      <c r="I195"/>
      <c r="J195"/>
      <c r="K195"/>
      <c r="L195"/>
    </row>
    <row r="196" spans="1:12" ht="22.5" customHeight="1">
      <c r="A196"/>
      <c r="B196" s="108"/>
      <c r="C196"/>
      <c r="D196"/>
      <c r="E196"/>
      <c r="F196"/>
      <c r="G196"/>
      <c r="H196"/>
      <c r="I196"/>
      <c r="J196"/>
      <c r="K196"/>
      <c r="L196"/>
    </row>
    <row r="197" spans="1:12" ht="22.5" customHeight="1">
      <c r="A197"/>
      <c r="B197" s="108"/>
      <c r="C197"/>
      <c r="D197"/>
      <c r="E197"/>
      <c r="F197"/>
      <c r="G197"/>
      <c r="H197"/>
      <c r="I197"/>
      <c r="J197"/>
      <c r="K197"/>
      <c r="L197"/>
    </row>
    <row r="198" spans="1:12" ht="22.5" customHeight="1">
      <c r="A198"/>
      <c r="B198" s="108"/>
      <c r="C198"/>
      <c r="D198"/>
      <c r="E198"/>
      <c r="F198"/>
      <c r="G198"/>
      <c r="H198"/>
      <c r="I198"/>
      <c r="J198"/>
      <c r="K198"/>
      <c r="L198"/>
    </row>
    <row r="199" spans="1:12" ht="22.5" customHeight="1">
      <c r="A199"/>
      <c r="B199" s="108"/>
      <c r="C199"/>
      <c r="D199"/>
      <c r="E199"/>
      <c r="F199"/>
      <c r="G199"/>
      <c r="H199"/>
      <c r="I199"/>
      <c r="J199"/>
      <c r="K199"/>
      <c r="L199"/>
    </row>
    <row r="200" spans="1:12" ht="22.5" customHeight="1">
      <c r="A200"/>
      <c r="B200" s="108"/>
      <c r="C200"/>
      <c r="D200"/>
      <c r="E200"/>
      <c r="F200"/>
      <c r="G200"/>
      <c r="H200"/>
      <c r="I200"/>
      <c r="J200"/>
      <c r="K200"/>
      <c r="L200"/>
    </row>
    <row r="201" spans="1:12" ht="22.5" customHeight="1">
      <c r="A201"/>
      <c r="B201" s="108"/>
      <c r="C201"/>
      <c r="D201"/>
      <c r="E201"/>
      <c r="F201"/>
      <c r="G201"/>
      <c r="H201"/>
      <c r="I201"/>
      <c r="J201"/>
      <c r="K201"/>
      <c r="L201"/>
    </row>
    <row r="202" spans="1:12" ht="22.5" customHeight="1">
      <c r="A202"/>
      <c r="B202" s="108"/>
      <c r="C202"/>
      <c r="D202"/>
      <c r="E202"/>
      <c r="F202"/>
      <c r="G202"/>
      <c r="H202"/>
      <c r="I202"/>
      <c r="J202"/>
      <c r="K202"/>
      <c r="L202"/>
    </row>
    <row r="203" spans="1:12" ht="22.5" customHeight="1">
      <c r="A203"/>
      <c r="B203" s="108"/>
      <c r="C203"/>
      <c r="D203"/>
      <c r="E203"/>
      <c r="F203"/>
      <c r="G203"/>
      <c r="H203"/>
      <c r="I203"/>
      <c r="J203"/>
      <c r="K203"/>
      <c r="L203"/>
    </row>
    <row r="204" spans="1:12" ht="22.5" customHeight="1">
      <c r="A204"/>
      <c r="B204" s="108"/>
      <c r="C204"/>
      <c r="D204"/>
      <c r="E204"/>
      <c r="F204"/>
      <c r="G204"/>
      <c r="H204"/>
      <c r="I204"/>
      <c r="J204"/>
      <c r="K204"/>
      <c r="L204"/>
    </row>
    <row r="205" spans="1:12" ht="22.5" customHeight="1">
      <c r="A205"/>
      <c r="B205" s="108"/>
      <c r="C205"/>
      <c r="D205"/>
      <c r="E205"/>
      <c r="F205"/>
      <c r="G205"/>
      <c r="H205"/>
      <c r="I205"/>
      <c r="J205"/>
      <c r="K205"/>
      <c r="L205"/>
    </row>
    <row r="206" spans="1:12" ht="22.5" customHeight="1">
      <c r="A206"/>
      <c r="B206" s="108"/>
      <c r="C206"/>
      <c r="D206"/>
      <c r="E206"/>
      <c r="F206"/>
      <c r="G206"/>
      <c r="H206"/>
      <c r="I206"/>
      <c r="J206"/>
      <c r="K206"/>
      <c r="L206"/>
    </row>
    <row r="207" spans="1:12" ht="22.5" customHeight="1">
      <c r="A207"/>
      <c r="B207" s="108"/>
      <c r="C207"/>
      <c r="D207"/>
      <c r="E207"/>
      <c r="F207"/>
      <c r="G207"/>
      <c r="H207"/>
      <c r="I207"/>
      <c r="J207"/>
      <c r="K207"/>
      <c r="L207"/>
    </row>
    <row r="208" spans="1:12" ht="22.5" customHeight="1">
      <c r="A208"/>
      <c r="B208" s="108"/>
      <c r="C208"/>
      <c r="D208"/>
      <c r="E208"/>
      <c r="F208"/>
      <c r="G208"/>
      <c r="H208"/>
      <c r="I208"/>
      <c r="J208"/>
      <c r="K208"/>
      <c r="L208"/>
    </row>
    <row r="209" spans="1:12" ht="22.5" customHeight="1">
      <c r="A209"/>
      <c r="B209" s="108"/>
      <c r="C209"/>
      <c r="D209"/>
      <c r="E209"/>
      <c r="F209"/>
      <c r="G209"/>
      <c r="H209"/>
      <c r="I209"/>
      <c r="J209"/>
      <c r="K209"/>
      <c r="L209"/>
    </row>
    <row r="210" spans="1:12" ht="22.5" customHeight="1">
      <c r="A210"/>
      <c r="B210" s="108"/>
      <c r="C210"/>
      <c r="D210"/>
      <c r="E210"/>
      <c r="F210"/>
      <c r="G210"/>
      <c r="H210"/>
      <c r="I210"/>
      <c r="J210"/>
      <c r="K210"/>
      <c r="L210"/>
    </row>
    <row r="211" spans="1:12" ht="22.5" customHeight="1">
      <c r="A211"/>
      <c r="B211" s="108"/>
      <c r="C211"/>
      <c r="D211"/>
      <c r="E211"/>
      <c r="F211"/>
      <c r="G211"/>
      <c r="H211"/>
      <c r="I211"/>
      <c r="J211"/>
      <c r="K211"/>
      <c r="L211"/>
    </row>
    <row r="212" spans="1:12" ht="22.5" customHeight="1">
      <c r="A212"/>
      <c r="B212" s="108"/>
      <c r="C212"/>
      <c r="D212"/>
      <c r="E212"/>
      <c r="F212"/>
      <c r="G212"/>
      <c r="H212"/>
      <c r="I212"/>
      <c r="J212"/>
      <c r="K212"/>
      <c r="L212"/>
    </row>
    <row r="213" spans="1:12" ht="22.5" customHeight="1">
      <c r="A213"/>
      <c r="B213" s="108"/>
      <c r="C213"/>
      <c r="D213"/>
      <c r="E213"/>
      <c r="F213"/>
      <c r="G213"/>
      <c r="H213"/>
      <c r="I213"/>
      <c r="J213"/>
      <c r="K213"/>
      <c r="L213"/>
    </row>
    <row r="214" spans="1:12" ht="22.5" customHeight="1">
      <c r="A214"/>
      <c r="B214" s="108"/>
      <c r="C214"/>
      <c r="D214"/>
      <c r="E214"/>
      <c r="F214"/>
      <c r="G214"/>
      <c r="H214"/>
      <c r="I214"/>
      <c r="J214"/>
      <c r="K214"/>
      <c r="L214"/>
    </row>
    <row r="215" spans="1:12" ht="22.5" customHeight="1">
      <c r="A215"/>
      <c r="B215" s="108"/>
      <c r="C215"/>
      <c r="D215"/>
      <c r="E215"/>
      <c r="F215"/>
      <c r="G215"/>
      <c r="H215"/>
      <c r="I215"/>
      <c r="J215"/>
      <c r="K215"/>
      <c r="L215"/>
    </row>
    <row r="216" spans="1:12" ht="22.5" customHeight="1">
      <c r="A216"/>
      <c r="B216" s="108"/>
      <c r="C216"/>
      <c r="D216"/>
      <c r="E216"/>
      <c r="F216"/>
      <c r="G216"/>
      <c r="H216"/>
      <c r="I216"/>
      <c r="J216"/>
      <c r="K216"/>
      <c r="L216"/>
    </row>
  </sheetData>
  <mergeCells count="8">
    <mergeCell ref="D10:E10"/>
    <mergeCell ref="A3:A4"/>
    <mergeCell ref="B6:B10"/>
    <mergeCell ref="A1:L1"/>
    <mergeCell ref="D6:E6"/>
    <mergeCell ref="D7:E7"/>
    <mergeCell ref="D8:E8"/>
    <mergeCell ref="D9:E9"/>
  </mergeCells>
  <phoneticPr fontId="3" type="noConversion"/>
  <pageMargins left="0.69930555555555596" right="0.69930555555555596" top="0.75" bottom="0.75" header="0.3" footer="0.3"/>
  <pageSetup paperSize="9" scale="83" orientation="landscape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L258"/>
  <sheetViews>
    <sheetView workbookViewId="0">
      <selection activeCell="L3" sqref="J3:J17 L3:L17"/>
    </sheetView>
  </sheetViews>
  <sheetFormatPr defaultColWidth="9" defaultRowHeight="13.5"/>
  <cols>
    <col min="1" max="1" width="14.125" style="1" customWidth="1"/>
    <col min="2" max="2" width="5.125" style="1" customWidth="1"/>
    <col min="3" max="3" width="42.625" style="2" customWidth="1"/>
    <col min="4" max="4" width="9.125" style="1" customWidth="1"/>
    <col min="5" max="5" width="10.625" style="1" customWidth="1"/>
    <col min="6" max="6" width="12.625" style="1" hidden="1" customWidth="1"/>
    <col min="7" max="7" width="8.375" style="1" customWidth="1"/>
    <col min="8" max="8" width="9.5" style="1" customWidth="1"/>
    <col min="9" max="9" width="10.5" style="1" customWidth="1"/>
    <col min="10" max="10" width="12.875" style="1" customWidth="1"/>
    <col min="11" max="11" width="10.625" style="3" customWidth="1"/>
    <col min="12" max="12" width="17" style="4" customWidth="1"/>
  </cols>
  <sheetData>
    <row r="1" spans="1:12" ht="33.6" customHeight="1">
      <c r="A1" s="667" t="s">
        <v>3109</v>
      </c>
      <c r="B1" s="673"/>
      <c r="C1" s="673"/>
      <c r="D1" s="673"/>
      <c r="E1" s="673"/>
      <c r="F1" s="674"/>
      <c r="G1" s="674"/>
      <c r="H1" s="674"/>
      <c r="I1" s="674"/>
      <c r="J1" s="674"/>
      <c r="K1" s="673"/>
      <c r="L1" s="673"/>
    </row>
    <row r="2" spans="1:12" ht="22.5" customHeight="1">
      <c r="A2" s="212" t="s">
        <v>3</v>
      </c>
      <c r="B2" s="117" t="s">
        <v>4</v>
      </c>
      <c r="C2" s="118" t="s">
        <v>5</v>
      </c>
      <c r="D2" s="117" t="s">
        <v>6</v>
      </c>
      <c r="E2" s="117" t="s">
        <v>7</v>
      </c>
      <c r="F2" s="119" t="s">
        <v>1584</v>
      </c>
      <c r="G2" s="120" t="s">
        <v>10</v>
      </c>
      <c r="H2" s="120" t="s">
        <v>1586</v>
      </c>
      <c r="I2" s="120" t="s">
        <v>3079</v>
      </c>
      <c r="J2" s="120" t="s">
        <v>3080</v>
      </c>
      <c r="K2" s="128" t="s">
        <v>3081</v>
      </c>
      <c r="L2" s="128" t="s">
        <v>13</v>
      </c>
    </row>
    <row r="3" spans="1:12" ht="22.5" customHeight="1">
      <c r="A3" s="181" t="s">
        <v>1083</v>
      </c>
      <c r="B3" s="122">
        <v>1</v>
      </c>
      <c r="C3" s="122" t="s">
        <v>34</v>
      </c>
      <c r="D3" s="122" t="s">
        <v>1085</v>
      </c>
      <c r="E3" s="123" t="s">
        <v>1086</v>
      </c>
      <c r="F3" s="52"/>
      <c r="G3" s="52">
        <v>450</v>
      </c>
      <c r="H3" s="52">
        <v>400</v>
      </c>
      <c r="I3" s="52">
        <v>200</v>
      </c>
      <c r="J3" s="52">
        <f>AVERAGE(H3:I3)</f>
        <v>300</v>
      </c>
      <c r="K3" s="52">
        <v>16</v>
      </c>
      <c r="L3" s="51" t="s">
        <v>1617</v>
      </c>
    </row>
    <row r="4" spans="1:12" ht="22.5" customHeight="1">
      <c r="A4" s="697" t="s">
        <v>3110</v>
      </c>
      <c r="B4" s="124">
        <v>3</v>
      </c>
      <c r="C4" s="125" t="s">
        <v>2399</v>
      </c>
      <c r="D4" s="125" t="s">
        <v>2400</v>
      </c>
      <c r="E4" s="123" t="s">
        <v>2401</v>
      </c>
      <c r="F4" s="52"/>
      <c r="G4" s="52">
        <v>100</v>
      </c>
      <c r="H4" s="52">
        <v>100</v>
      </c>
      <c r="I4" s="52">
        <v>100</v>
      </c>
      <c r="J4" s="52">
        <f t="shared" ref="J4" si="0">AVERAGE(H4:I4)</f>
        <v>100</v>
      </c>
      <c r="K4" s="52">
        <v>12</v>
      </c>
      <c r="L4" s="51" t="s">
        <v>1604</v>
      </c>
    </row>
    <row r="5" spans="1:12" ht="21" customHeight="1">
      <c r="A5" s="698"/>
      <c r="B5" s="124">
        <v>2</v>
      </c>
      <c r="C5" s="125" t="s">
        <v>2403</v>
      </c>
      <c r="D5" s="125" t="s">
        <v>2400</v>
      </c>
      <c r="E5" s="123" t="s">
        <v>2401</v>
      </c>
      <c r="F5" s="52"/>
      <c r="G5" s="52">
        <v>150</v>
      </c>
      <c r="H5" s="52">
        <v>150</v>
      </c>
      <c r="I5" s="52">
        <v>150</v>
      </c>
      <c r="J5" s="52">
        <f t="shared" ref="J5:J10" si="1">AVERAGE(H5:I5)</f>
        <v>150</v>
      </c>
      <c r="K5" s="52">
        <v>13</v>
      </c>
      <c r="L5" s="51" t="s">
        <v>1617</v>
      </c>
    </row>
    <row r="6" spans="1:12" ht="22.5" customHeight="1">
      <c r="A6" s="697" t="s">
        <v>2405</v>
      </c>
      <c r="B6" s="122">
        <v>1</v>
      </c>
      <c r="C6" s="125" t="s">
        <v>2406</v>
      </c>
      <c r="D6" s="89" t="s">
        <v>2407</v>
      </c>
      <c r="E6" s="123" t="s">
        <v>2408</v>
      </c>
      <c r="F6" s="52"/>
      <c r="G6" s="52">
        <v>760</v>
      </c>
      <c r="H6" s="52">
        <v>400</v>
      </c>
      <c r="I6" s="52">
        <v>300</v>
      </c>
      <c r="J6" s="52">
        <f t="shared" si="1"/>
        <v>350</v>
      </c>
      <c r="K6" s="52"/>
      <c r="L6" s="51" t="s">
        <v>1598</v>
      </c>
    </row>
    <row r="7" spans="1:12" ht="22.5" customHeight="1">
      <c r="A7" s="699"/>
      <c r="B7" s="122">
        <v>3</v>
      </c>
      <c r="C7" s="125" t="s">
        <v>2410</v>
      </c>
      <c r="D7" s="89" t="s">
        <v>2407</v>
      </c>
      <c r="E7" s="123" t="s">
        <v>2408</v>
      </c>
      <c r="F7" s="52"/>
      <c r="G7" s="52">
        <v>352</v>
      </c>
      <c r="H7" s="52">
        <v>200</v>
      </c>
      <c r="I7" s="52">
        <v>150</v>
      </c>
      <c r="J7" s="52">
        <f t="shared" si="1"/>
        <v>175</v>
      </c>
      <c r="K7" s="52"/>
      <c r="L7" s="51" t="s">
        <v>1598</v>
      </c>
    </row>
    <row r="8" spans="1:12" ht="22.5" customHeight="1">
      <c r="A8" s="698"/>
      <c r="B8" s="122">
        <v>3</v>
      </c>
      <c r="C8" s="125" t="s">
        <v>2412</v>
      </c>
      <c r="D8" s="89" t="s">
        <v>2407</v>
      </c>
      <c r="E8" s="123" t="s">
        <v>2408</v>
      </c>
      <c r="F8" s="52"/>
      <c r="G8" s="52">
        <v>246</v>
      </c>
      <c r="H8" s="52">
        <v>200</v>
      </c>
      <c r="I8" s="52">
        <v>150</v>
      </c>
      <c r="J8" s="52">
        <f t="shared" si="1"/>
        <v>175</v>
      </c>
      <c r="K8" s="52"/>
      <c r="L8" s="51" t="s">
        <v>1598</v>
      </c>
    </row>
    <row r="9" spans="1:12" ht="22.5" customHeight="1">
      <c r="A9" s="181" t="s">
        <v>1072</v>
      </c>
      <c r="B9" s="122">
        <v>3</v>
      </c>
      <c r="C9" s="125" t="s">
        <v>2414</v>
      </c>
      <c r="D9" s="89" t="s">
        <v>1073</v>
      </c>
      <c r="E9" s="123" t="s">
        <v>1074</v>
      </c>
      <c r="F9" s="52"/>
      <c r="G9" s="52">
        <v>300</v>
      </c>
      <c r="H9" s="52">
        <v>300</v>
      </c>
      <c r="I9" s="52">
        <v>250</v>
      </c>
      <c r="J9" s="52">
        <f t="shared" si="1"/>
        <v>275</v>
      </c>
      <c r="K9" s="52">
        <v>38</v>
      </c>
      <c r="L9" s="51" t="s">
        <v>1604</v>
      </c>
    </row>
    <row r="10" spans="1:12" ht="22.5" customHeight="1">
      <c r="A10" s="697" t="s">
        <v>1065</v>
      </c>
      <c r="B10" s="122">
        <v>2</v>
      </c>
      <c r="C10" s="125" t="s">
        <v>2416</v>
      </c>
      <c r="D10" s="89" t="s">
        <v>2417</v>
      </c>
      <c r="E10" s="123" t="s">
        <v>2418</v>
      </c>
      <c r="F10" s="52"/>
      <c r="G10" s="52">
        <v>600</v>
      </c>
      <c r="H10" s="52">
        <v>200</v>
      </c>
      <c r="I10" s="52">
        <v>200</v>
      </c>
      <c r="J10" s="52">
        <f t="shared" si="1"/>
        <v>200</v>
      </c>
      <c r="K10" s="52">
        <v>49</v>
      </c>
      <c r="L10" s="51" t="s">
        <v>1725</v>
      </c>
    </row>
    <row r="11" spans="1:12" ht="22.5" customHeight="1">
      <c r="A11" s="699"/>
      <c r="B11" s="122">
        <v>3</v>
      </c>
      <c r="C11" s="125" t="s">
        <v>1694</v>
      </c>
      <c r="D11" s="89" t="s">
        <v>2417</v>
      </c>
      <c r="E11" s="123" t="s">
        <v>2418</v>
      </c>
      <c r="F11" s="8"/>
      <c r="G11" s="8">
        <v>350</v>
      </c>
      <c r="I11" s="8"/>
      <c r="J11" s="211" t="s">
        <v>1232</v>
      </c>
      <c r="K11" s="8">
        <v>49</v>
      </c>
      <c r="L11" s="5" t="s">
        <v>95</v>
      </c>
    </row>
    <row r="12" spans="1:12" ht="22.5" customHeight="1">
      <c r="A12" s="699"/>
      <c r="B12" s="122">
        <v>4</v>
      </c>
      <c r="C12" s="125" t="s">
        <v>2421</v>
      </c>
      <c r="D12" s="89" t="s">
        <v>2417</v>
      </c>
      <c r="E12" s="123" t="s">
        <v>2418</v>
      </c>
      <c r="F12" s="52"/>
      <c r="G12" s="52">
        <v>500</v>
      </c>
      <c r="H12" s="52">
        <v>300</v>
      </c>
      <c r="I12" s="52">
        <v>300</v>
      </c>
      <c r="J12" s="52">
        <f t="shared" ref="J12:J17" si="2">AVERAGE(H12:I12)</f>
        <v>300</v>
      </c>
      <c r="K12" s="52">
        <v>49</v>
      </c>
      <c r="L12" s="51" t="s">
        <v>1612</v>
      </c>
    </row>
    <row r="13" spans="1:12" ht="22.5" customHeight="1">
      <c r="A13" s="698"/>
      <c r="B13" s="122">
        <v>2</v>
      </c>
      <c r="C13" s="125" t="s">
        <v>2423</v>
      </c>
      <c r="D13" s="89" t="s">
        <v>2417</v>
      </c>
      <c r="E13" s="123" t="s">
        <v>2418</v>
      </c>
      <c r="F13" s="52"/>
      <c r="G13" s="52">
        <v>300</v>
      </c>
      <c r="H13" s="52">
        <v>200</v>
      </c>
      <c r="I13" s="52">
        <v>200</v>
      </c>
      <c r="J13" s="52">
        <f t="shared" si="2"/>
        <v>200</v>
      </c>
      <c r="K13" s="52"/>
      <c r="L13" s="51" t="s">
        <v>1725</v>
      </c>
    </row>
    <row r="14" spans="1:12" ht="22.5" customHeight="1">
      <c r="A14" s="697" t="s">
        <v>2425</v>
      </c>
      <c r="B14" s="122">
        <v>1</v>
      </c>
      <c r="C14" s="125" t="s">
        <v>2426</v>
      </c>
      <c r="D14" s="125" t="s">
        <v>2427</v>
      </c>
      <c r="E14" s="123" t="s">
        <v>2428</v>
      </c>
      <c r="F14" s="52"/>
      <c r="G14" s="52">
        <v>520</v>
      </c>
      <c r="H14" s="52">
        <v>300</v>
      </c>
      <c r="I14" s="52">
        <v>300</v>
      </c>
      <c r="J14" s="52">
        <f t="shared" si="2"/>
        <v>300</v>
      </c>
      <c r="K14" s="52">
        <v>37</v>
      </c>
      <c r="L14" s="51" t="s">
        <v>1601</v>
      </c>
    </row>
    <row r="15" spans="1:12" ht="22.5" customHeight="1">
      <c r="A15" s="699"/>
      <c r="B15" s="122">
        <v>2</v>
      </c>
      <c r="C15" s="125" t="s">
        <v>2430</v>
      </c>
      <c r="D15" s="125" t="s">
        <v>2427</v>
      </c>
      <c r="E15" s="123" t="s">
        <v>2428</v>
      </c>
      <c r="F15" s="52"/>
      <c r="G15" s="52">
        <v>350</v>
      </c>
      <c r="H15" s="52">
        <v>200</v>
      </c>
      <c r="I15" s="52">
        <v>200</v>
      </c>
      <c r="J15" s="52">
        <f t="shared" si="2"/>
        <v>200</v>
      </c>
      <c r="K15" s="52">
        <v>37</v>
      </c>
      <c r="L15" s="51" t="s">
        <v>1725</v>
      </c>
    </row>
    <row r="16" spans="1:12" ht="22.5" customHeight="1">
      <c r="A16" s="699"/>
      <c r="B16" s="122">
        <v>1</v>
      </c>
      <c r="C16" s="125" t="s">
        <v>2432</v>
      </c>
      <c r="D16" s="125" t="s">
        <v>2427</v>
      </c>
      <c r="E16" s="123" t="s">
        <v>2428</v>
      </c>
      <c r="F16" s="52"/>
      <c r="G16" s="52">
        <v>400</v>
      </c>
      <c r="H16" s="52">
        <v>200</v>
      </c>
      <c r="I16" s="52">
        <v>200</v>
      </c>
      <c r="J16" s="52">
        <f t="shared" si="2"/>
        <v>200</v>
      </c>
      <c r="K16" s="52">
        <v>37</v>
      </c>
      <c r="L16" s="51" t="s">
        <v>1598</v>
      </c>
    </row>
    <row r="17" spans="1:12" ht="22.5" customHeight="1">
      <c r="A17" s="698"/>
      <c r="B17" s="122">
        <v>3</v>
      </c>
      <c r="C17" s="125" t="s">
        <v>2434</v>
      </c>
      <c r="D17" s="125" t="s">
        <v>2427</v>
      </c>
      <c r="E17" s="123" t="s">
        <v>2428</v>
      </c>
      <c r="F17" s="52"/>
      <c r="G17" s="52">
        <v>650</v>
      </c>
      <c r="H17" s="52">
        <v>300</v>
      </c>
      <c r="I17" s="52">
        <v>300</v>
      </c>
      <c r="J17" s="52">
        <f t="shared" si="2"/>
        <v>300</v>
      </c>
      <c r="K17" s="52">
        <v>37</v>
      </c>
      <c r="L17" s="51" t="s">
        <v>1617</v>
      </c>
    </row>
    <row r="18" spans="1:12" ht="22.5" customHeight="1">
      <c r="A18"/>
      <c r="B18"/>
      <c r="C18"/>
      <c r="D18"/>
      <c r="E18"/>
      <c r="F18"/>
      <c r="G18"/>
      <c r="H18"/>
      <c r="I18"/>
      <c r="J18"/>
      <c r="K18"/>
      <c r="L18"/>
    </row>
    <row r="19" spans="1:12" ht="22.5" customHeight="1">
      <c r="A19"/>
      <c r="B19" s="666" t="s">
        <v>3082</v>
      </c>
      <c r="C19" s="127" t="s">
        <v>3083</v>
      </c>
      <c r="D19" s="664">
        <v>15</v>
      </c>
      <c r="E19" s="664"/>
      <c r="F19"/>
      <c r="G19"/>
      <c r="H19"/>
      <c r="I19"/>
      <c r="J19"/>
      <c r="K19"/>
      <c r="L19"/>
    </row>
    <row r="20" spans="1:12" ht="22.5" customHeight="1">
      <c r="A20"/>
      <c r="B20" s="666"/>
      <c r="C20" s="127" t="s">
        <v>3084</v>
      </c>
      <c r="D20" s="664">
        <v>14</v>
      </c>
      <c r="E20" s="664"/>
      <c r="F20"/>
      <c r="G20"/>
      <c r="H20"/>
      <c r="I20"/>
      <c r="J20"/>
      <c r="K20"/>
      <c r="L20"/>
    </row>
    <row r="21" spans="1:12" ht="22.5" customHeight="1">
      <c r="A21"/>
      <c r="B21" s="666"/>
      <c r="C21" s="127" t="s">
        <v>3085</v>
      </c>
      <c r="D21" s="664">
        <v>1</v>
      </c>
      <c r="E21" s="664"/>
      <c r="F21"/>
      <c r="G21"/>
      <c r="H21"/>
      <c r="I21"/>
      <c r="J21"/>
      <c r="K21"/>
      <c r="L21"/>
    </row>
    <row r="22" spans="1:12" ht="22.5" customHeight="1">
      <c r="A22"/>
      <c r="B22" s="666"/>
      <c r="C22" s="127" t="s">
        <v>3086</v>
      </c>
      <c r="D22" s="669">
        <f>D20/D19</f>
        <v>0.93333333333333335</v>
      </c>
      <c r="E22" s="669"/>
      <c r="F22"/>
      <c r="G22"/>
      <c r="H22"/>
      <c r="I22"/>
      <c r="J22"/>
      <c r="K22"/>
      <c r="L22"/>
    </row>
    <row r="23" spans="1:12" ht="22.5" customHeight="1">
      <c r="A23"/>
      <c r="B23" s="666"/>
      <c r="C23" s="127" t="s">
        <v>3087</v>
      </c>
      <c r="D23" s="675">
        <f>SUM(J3:J10,J12:J17)</f>
        <v>3225</v>
      </c>
      <c r="E23" s="664"/>
      <c r="F23"/>
      <c r="G23"/>
      <c r="H23"/>
      <c r="I23"/>
      <c r="J23"/>
      <c r="K23"/>
      <c r="L23"/>
    </row>
    <row r="24" spans="1:12" ht="22.5" customHeight="1">
      <c r="A24"/>
      <c r="B24"/>
      <c r="C24"/>
      <c r="D24"/>
      <c r="E24"/>
      <c r="F24"/>
      <c r="G24"/>
      <c r="H24"/>
      <c r="I24"/>
      <c r="J24"/>
      <c r="K24"/>
      <c r="L24"/>
    </row>
    <row r="25" spans="1:12" ht="22.5" customHeight="1">
      <c r="A25"/>
      <c r="B25"/>
      <c r="C25"/>
      <c r="D25"/>
      <c r="E25"/>
      <c r="F25"/>
      <c r="G25"/>
      <c r="H25"/>
      <c r="I25"/>
      <c r="J25"/>
      <c r="K25"/>
      <c r="L25"/>
    </row>
    <row r="26" spans="1:12" ht="22.5" customHeight="1">
      <c r="A26"/>
      <c r="B26"/>
      <c r="C26"/>
      <c r="D26"/>
      <c r="E26"/>
      <c r="F26"/>
      <c r="G26"/>
      <c r="H26"/>
      <c r="I26"/>
      <c r="J26"/>
      <c r="K26"/>
      <c r="L26"/>
    </row>
    <row r="27" spans="1:12" ht="22.5" customHeight="1">
      <c r="A27"/>
      <c r="B27"/>
      <c r="C27"/>
      <c r="D27"/>
      <c r="E27"/>
      <c r="F27"/>
      <c r="G27"/>
      <c r="H27"/>
      <c r="I27"/>
      <c r="J27"/>
      <c r="K27"/>
      <c r="L27"/>
    </row>
    <row r="28" spans="1:12" ht="22.5" customHeight="1">
      <c r="A28"/>
      <c r="B28"/>
      <c r="C28"/>
      <c r="D28"/>
      <c r="E28"/>
      <c r="F28"/>
      <c r="G28"/>
      <c r="H28"/>
      <c r="I28"/>
      <c r="J28"/>
      <c r="K28"/>
      <c r="L28"/>
    </row>
    <row r="29" spans="1:12" ht="22.5" customHeight="1">
      <c r="A29"/>
      <c r="B29"/>
      <c r="C29"/>
      <c r="D29"/>
      <c r="E29"/>
      <c r="F29"/>
      <c r="G29"/>
      <c r="H29"/>
      <c r="I29"/>
      <c r="J29"/>
      <c r="K29"/>
      <c r="L29"/>
    </row>
    <row r="30" spans="1:12" ht="22.5" customHeight="1">
      <c r="A30"/>
      <c r="B30"/>
      <c r="C30"/>
      <c r="D30"/>
      <c r="E30"/>
      <c r="F30"/>
      <c r="G30"/>
      <c r="H30"/>
      <c r="I30"/>
      <c r="J30"/>
      <c r="K30"/>
      <c r="L30"/>
    </row>
    <row r="31" spans="1:12" ht="22.5" customHeight="1">
      <c r="A31"/>
      <c r="B31"/>
      <c r="C31"/>
      <c r="D31"/>
      <c r="E31"/>
      <c r="F31"/>
      <c r="G31"/>
      <c r="H31"/>
      <c r="I31"/>
      <c r="J31"/>
      <c r="K31"/>
      <c r="L31"/>
    </row>
    <row r="32" spans="1:12" ht="22.5" customHeight="1">
      <c r="A32"/>
      <c r="B32"/>
      <c r="C32"/>
      <c r="D32"/>
      <c r="E32"/>
      <c r="F32"/>
      <c r="G32"/>
      <c r="H32"/>
      <c r="I32"/>
      <c r="J32"/>
      <c r="K32"/>
      <c r="L32"/>
    </row>
    <row r="33" spans="1:12" ht="22.5" customHeight="1">
      <c r="A33"/>
      <c r="B33"/>
      <c r="C33"/>
      <c r="D33"/>
      <c r="E33"/>
      <c r="F33"/>
      <c r="G33"/>
      <c r="H33"/>
      <c r="I33"/>
      <c r="J33"/>
      <c r="K33"/>
      <c r="L33"/>
    </row>
    <row r="34" spans="1:12" ht="22.5" customHeight="1">
      <c r="A34"/>
      <c r="B34"/>
      <c r="C34"/>
      <c r="D34"/>
      <c r="E34"/>
      <c r="F34"/>
      <c r="G34"/>
      <c r="H34"/>
      <c r="I34"/>
      <c r="J34"/>
      <c r="K34"/>
      <c r="L34"/>
    </row>
    <row r="35" spans="1:12" ht="22.5" customHeight="1">
      <c r="A35"/>
      <c r="B35"/>
      <c r="C35"/>
      <c r="D35"/>
      <c r="E35"/>
      <c r="F35"/>
      <c r="G35"/>
      <c r="H35"/>
      <c r="I35"/>
      <c r="J35"/>
      <c r="K35"/>
      <c r="L35"/>
    </row>
    <row r="36" spans="1:12" ht="22.5" customHeight="1">
      <c r="A36"/>
      <c r="B36"/>
      <c r="C36"/>
      <c r="D36"/>
      <c r="E36"/>
      <c r="F36"/>
      <c r="G36"/>
      <c r="H36"/>
      <c r="I36"/>
      <c r="J36"/>
      <c r="K36"/>
      <c r="L36"/>
    </row>
    <row r="37" spans="1:12" ht="22.5" customHeight="1">
      <c r="A37"/>
      <c r="B37"/>
      <c r="C37"/>
      <c r="D37"/>
      <c r="E37"/>
      <c r="F37"/>
      <c r="G37"/>
      <c r="H37"/>
      <c r="I37"/>
      <c r="J37"/>
      <c r="K37"/>
      <c r="L37"/>
    </row>
    <row r="38" spans="1:12" ht="22.5" customHeight="1">
      <c r="A38"/>
      <c r="B38"/>
      <c r="C38"/>
      <c r="D38"/>
      <c r="E38"/>
      <c r="F38"/>
      <c r="G38"/>
      <c r="H38"/>
      <c r="I38"/>
      <c r="J38"/>
      <c r="K38"/>
      <c r="L38"/>
    </row>
    <row r="39" spans="1:12" ht="22.5" customHeight="1">
      <c r="A39"/>
      <c r="B39"/>
      <c r="C39"/>
      <c r="D39"/>
      <c r="E39"/>
      <c r="F39"/>
      <c r="G39"/>
      <c r="H39"/>
      <c r="I39"/>
      <c r="J39"/>
      <c r="K39"/>
      <c r="L39"/>
    </row>
    <row r="40" spans="1:12" ht="22.5" customHeight="1">
      <c r="A40"/>
      <c r="B40"/>
      <c r="C40"/>
      <c r="D40"/>
      <c r="E40"/>
      <c r="F40"/>
      <c r="G40"/>
      <c r="H40"/>
      <c r="I40"/>
      <c r="J40"/>
      <c r="K40"/>
      <c r="L40"/>
    </row>
    <row r="41" spans="1:12" ht="22.5" customHeight="1">
      <c r="A41"/>
      <c r="B41"/>
      <c r="C41"/>
      <c r="D41"/>
      <c r="E41"/>
      <c r="F41"/>
      <c r="G41"/>
      <c r="H41"/>
      <c r="I41"/>
      <c r="J41"/>
      <c r="K41"/>
      <c r="L41"/>
    </row>
    <row r="42" spans="1:12" ht="22.5" customHeight="1">
      <c r="A42"/>
      <c r="B42"/>
      <c r="C42"/>
      <c r="D42"/>
      <c r="E42"/>
      <c r="F42"/>
      <c r="G42"/>
      <c r="H42"/>
      <c r="I42"/>
      <c r="J42"/>
      <c r="K42"/>
      <c r="L42"/>
    </row>
    <row r="43" spans="1:12" ht="22.5" customHeight="1">
      <c r="A43"/>
      <c r="B43"/>
      <c r="C43"/>
      <c r="D43"/>
      <c r="E43"/>
      <c r="F43"/>
      <c r="G43"/>
      <c r="H43"/>
      <c r="I43"/>
      <c r="J43"/>
      <c r="K43"/>
      <c r="L43"/>
    </row>
    <row r="44" spans="1:12" ht="22.5" customHeight="1">
      <c r="A44"/>
      <c r="B44"/>
      <c r="C44"/>
      <c r="D44"/>
      <c r="E44"/>
      <c r="F44"/>
      <c r="G44"/>
      <c r="H44"/>
      <c r="I44"/>
      <c r="J44"/>
      <c r="K44"/>
      <c r="L44"/>
    </row>
    <row r="45" spans="1:12" ht="22.5" customHeight="1">
      <c r="A45"/>
      <c r="B45"/>
      <c r="C45"/>
      <c r="D45"/>
      <c r="E45"/>
      <c r="F45"/>
      <c r="G45"/>
      <c r="H45"/>
      <c r="I45"/>
      <c r="J45"/>
      <c r="K45"/>
      <c r="L45"/>
    </row>
    <row r="46" spans="1:12" ht="22.5" customHeight="1">
      <c r="A46"/>
      <c r="B46"/>
      <c r="C46"/>
      <c r="D46"/>
      <c r="E46"/>
      <c r="F46"/>
      <c r="G46"/>
      <c r="H46"/>
      <c r="I46"/>
      <c r="J46"/>
      <c r="K46"/>
      <c r="L46"/>
    </row>
    <row r="47" spans="1:12" ht="22.5" customHeight="1">
      <c r="A47"/>
      <c r="B47"/>
      <c r="C47"/>
      <c r="D47"/>
      <c r="E47"/>
      <c r="F47"/>
      <c r="G47"/>
      <c r="H47"/>
      <c r="I47"/>
      <c r="J47"/>
      <c r="K47"/>
      <c r="L47"/>
    </row>
    <row r="48" spans="1:12" ht="22.5" customHeight="1">
      <c r="A48"/>
      <c r="B48"/>
      <c r="C48"/>
      <c r="D48"/>
      <c r="E48"/>
      <c r="F48"/>
      <c r="G48"/>
      <c r="H48"/>
      <c r="I48"/>
      <c r="J48"/>
      <c r="K48"/>
      <c r="L48"/>
    </row>
    <row r="49" spans="1:12" ht="22.5" customHeight="1">
      <c r="A49"/>
      <c r="B49"/>
      <c r="C49"/>
      <c r="D49"/>
      <c r="E49"/>
      <c r="F49"/>
      <c r="G49"/>
      <c r="H49"/>
      <c r="I49"/>
      <c r="J49"/>
      <c r="K49"/>
      <c r="L49"/>
    </row>
    <row r="50" spans="1:12" ht="22.5" customHeight="1">
      <c r="A50"/>
      <c r="B50"/>
      <c r="C50"/>
      <c r="D50"/>
      <c r="E50"/>
      <c r="F50"/>
      <c r="G50"/>
      <c r="H50"/>
      <c r="I50"/>
      <c r="J50"/>
      <c r="K50"/>
      <c r="L50"/>
    </row>
    <row r="51" spans="1:12" ht="22.5" customHeight="1">
      <c r="A51"/>
      <c r="B51"/>
      <c r="C51"/>
      <c r="D51"/>
      <c r="E51"/>
      <c r="F51"/>
      <c r="G51"/>
      <c r="H51"/>
      <c r="I51"/>
      <c r="J51"/>
      <c r="K51"/>
      <c r="L51"/>
    </row>
    <row r="52" spans="1:12" ht="22.5" customHeight="1">
      <c r="A52"/>
      <c r="B52"/>
      <c r="C52"/>
      <c r="D52"/>
      <c r="E52"/>
      <c r="F52"/>
      <c r="G52"/>
      <c r="H52"/>
      <c r="I52"/>
      <c r="J52"/>
      <c r="K52"/>
      <c r="L52"/>
    </row>
    <row r="53" spans="1:12" ht="22.5" customHeight="1">
      <c r="A53"/>
      <c r="B53"/>
      <c r="C53"/>
      <c r="D53"/>
      <c r="E53"/>
      <c r="F53"/>
      <c r="G53"/>
      <c r="H53"/>
      <c r="I53"/>
      <c r="J53"/>
      <c r="K53"/>
      <c r="L53"/>
    </row>
    <row r="54" spans="1:12" ht="22.5" customHeight="1">
      <c r="A54"/>
      <c r="B54"/>
      <c r="C54"/>
      <c r="D54"/>
      <c r="E54"/>
      <c r="F54"/>
      <c r="G54"/>
      <c r="H54"/>
      <c r="I54"/>
      <c r="J54"/>
      <c r="K54"/>
      <c r="L54"/>
    </row>
    <row r="55" spans="1:12" ht="22.5" customHeight="1">
      <c r="A55"/>
      <c r="B55"/>
      <c r="C55"/>
      <c r="D55"/>
      <c r="E55"/>
      <c r="F55"/>
      <c r="G55"/>
      <c r="H55"/>
      <c r="I55"/>
      <c r="J55"/>
      <c r="K55"/>
      <c r="L55"/>
    </row>
    <row r="56" spans="1:12" ht="22.5" customHeight="1">
      <c r="A56"/>
      <c r="B56"/>
      <c r="C56"/>
      <c r="D56"/>
      <c r="E56"/>
      <c r="F56"/>
      <c r="G56"/>
      <c r="H56"/>
      <c r="I56"/>
      <c r="J56"/>
      <c r="K56"/>
      <c r="L56"/>
    </row>
    <row r="57" spans="1:12" ht="22.5" customHeight="1">
      <c r="A57"/>
      <c r="B57"/>
      <c r="C57"/>
      <c r="D57"/>
      <c r="E57"/>
      <c r="F57"/>
      <c r="G57"/>
      <c r="H57"/>
      <c r="I57"/>
      <c r="J57"/>
      <c r="K57"/>
      <c r="L57"/>
    </row>
    <row r="58" spans="1:12" ht="22.5" customHeight="1">
      <c r="A58"/>
      <c r="B58"/>
      <c r="C58"/>
      <c r="D58"/>
      <c r="E58"/>
      <c r="F58"/>
      <c r="G58"/>
      <c r="H58"/>
      <c r="I58"/>
      <c r="J58"/>
      <c r="K58"/>
      <c r="L58"/>
    </row>
    <row r="59" spans="1:12" ht="22.5" customHeight="1">
      <c r="A59"/>
      <c r="B59"/>
      <c r="C59"/>
      <c r="D59"/>
      <c r="E59"/>
      <c r="F59"/>
      <c r="G59"/>
      <c r="H59"/>
      <c r="I59"/>
      <c r="J59"/>
      <c r="K59"/>
      <c r="L59"/>
    </row>
    <row r="60" spans="1:12" ht="22.5" customHeight="1">
      <c r="A60"/>
      <c r="B60"/>
      <c r="C60"/>
      <c r="D60"/>
      <c r="E60"/>
      <c r="F60"/>
      <c r="G60"/>
      <c r="H60"/>
      <c r="I60"/>
      <c r="J60"/>
      <c r="K60"/>
      <c r="L60"/>
    </row>
    <row r="61" spans="1:12" ht="22.5" customHeight="1">
      <c r="A61"/>
      <c r="B61"/>
      <c r="C61"/>
      <c r="D61"/>
      <c r="E61"/>
      <c r="F61"/>
      <c r="G61"/>
      <c r="H61"/>
      <c r="I61"/>
      <c r="J61"/>
      <c r="K61"/>
      <c r="L61"/>
    </row>
    <row r="62" spans="1:12" ht="22.5" customHeight="1">
      <c r="A62"/>
      <c r="B62"/>
      <c r="C62"/>
      <c r="D62"/>
      <c r="E62"/>
      <c r="F62"/>
      <c r="G62"/>
      <c r="H62"/>
      <c r="I62"/>
      <c r="J62"/>
      <c r="K62"/>
      <c r="L62"/>
    </row>
    <row r="63" spans="1:12" ht="22.5" customHeight="1">
      <c r="A63"/>
      <c r="B63"/>
      <c r="C63"/>
      <c r="D63"/>
      <c r="E63"/>
      <c r="F63"/>
      <c r="G63"/>
      <c r="H63"/>
      <c r="I63"/>
      <c r="J63"/>
      <c r="K63"/>
      <c r="L63"/>
    </row>
    <row r="64" spans="1:12" ht="22.5" customHeight="1">
      <c r="A64"/>
      <c r="B64"/>
      <c r="C64"/>
      <c r="D64"/>
      <c r="E64"/>
      <c r="F64"/>
      <c r="G64"/>
      <c r="H64"/>
      <c r="I64"/>
      <c r="J64"/>
      <c r="K64"/>
      <c r="L64"/>
    </row>
    <row r="65" spans="1:12" ht="22.5" customHeight="1">
      <c r="A65"/>
      <c r="B65"/>
      <c r="C65"/>
      <c r="D65"/>
      <c r="E65"/>
      <c r="F65"/>
      <c r="G65"/>
      <c r="H65"/>
      <c r="I65"/>
      <c r="J65"/>
      <c r="K65"/>
      <c r="L65"/>
    </row>
    <row r="66" spans="1:12" ht="22.5" customHeight="1">
      <c r="A66"/>
      <c r="B66"/>
      <c r="C66"/>
      <c r="D66"/>
      <c r="E66"/>
      <c r="F66"/>
      <c r="G66"/>
      <c r="H66"/>
      <c r="I66"/>
      <c r="J66"/>
      <c r="K66"/>
      <c r="L66"/>
    </row>
    <row r="67" spans="1:12" ht="22.5" customHeight="1">
      <c r="A67"/>
      <c r="B67"/>
      <c r="C67"/>
      <c r="D67"/>
      <c r="E67"/>
      <c r="F67"/>
      <c r="G67"/>
      <c r="H67"/>
      <c r="I67"/>
      <c r="J67"/>
      <c r="K67"/>
      <c r="L67"/>
    </row>
    <row r="68" spans="1:12" ht="22.5" customHeight="1">
      <c r="A68"/>
      <c r="B68"/>
      <c r="C68"/>
      <c r="D68"/>
      <c r="E68"/>
      <c r="F68"/>
      <c r="G68"/>
      <c r="H68"/>
      <c r="I68"/>
      <c r="J68"/>
      <c r="K68"/>
      <c r="L68"/>
    </row>
    <row r="69" spans="1:12" ht="22.5" customHeight="1">
      <c r="A69"/>
      <c r="B69"/>
      <c r="C69"/>
      <c r="D69"/>
      <c r="E69"/>
      <c r="F69"/>
      <c r="G69"/>
      <c r="H69"/>
      <c r="I69"/>
      <c r="J69"/>
      <c r="K69"/>
      <c r="L69"/>
    </row>
    <row r="70" spans="1:12" ht="22.5" customHeight="1">
      <c r="A70"/>
      <c r="B70"/>
      <c r="C70"/>
      <c r="D70"/>
      <c r="E70"/>
      <c r="F70"/>
      <c r="G70"/>
      <c r="H70"/>
      <c r="I70"/>
      <c r="J70"/>
      <c r="K70"/>
      <c r="L70"/>
    </row>
    <row r="71" spans="1:12" ht="22.5" customHeight="1">
      <c r="A71"/>
      <c r="B71"/>
      <c r="C71"/>
      <c r="D71"/>
      <c r="E71"/>
      <c r="F71"/>
      <c r="G71"/>
      <c r="H71"/>
      <c r="I71"/>
      <c r="J71"/>
      <c r="K71"/>
      <c r="L71"/>
    </row>
    <row r="72" spans="1:12" ht="22.5" customHeight="1">
      <c r="A72"/>
      <c r="B72"/>
      <c r="C72"/>
      <c r="D72"/>
      <c r="E72"/>
      <c r="F72"/>
      <c r="G72"/>
      <c r="H72"/>
      <c r="I72"/>
      <c r="J72"/>
      <c r="K72"/>
      <c r="L72"/>
    </row>
    <row r="73" spans="1:12" ht="22.5" customHeight="1">
      <c r="A73"/>
      <c r="B73"/>
      <c r="C73"/>
      <c r="D73"/>
      <c r="E73"/>
      <c r="F73"/>
      <c r="G73"/>
      <c r="H73"/>
      <c r="I73"/>
      <c r="J73"/>
      <c r="K73"/>
      <c r="L73"/>
    </row>
    <row r="74" spans="1:12" ht="22.5" customHeight="1">
      <c r="A74"/>
      <c r="B74"/>
      <c r="C74"/>
      <c r="D74"/>
      <c r="E74"/>
      <c r="F74"/>
      <c r="G74"/>
      <c r="H74"/>
      <c r="I74"/>
      <c r="J74"/>
      <c r="K74"/>
      <c r="L74"/>
    </row>
    <row r="75" spans="1:12" ht="22.5" customHeight="1">
      <c r="A75"/>
      <c r="B75"/>
      <c r="C75"/>
      <c r="D75"/>
      <c r="E75"/>
      <c r="F75"/>
      <c r="G75"/>
      <c r="H75"/>
      <c r="I75"/>
      <c r="J75"/>
      <c r="K75"/>
      <c r="L75"/>
    </row>
    <row r="76" spans="1:12" ht="22.5" customHeight="1">
      <c r="A76"/>
      <c r="B76"/>
      <c r="C76"/>
      <c r="D76"/>
      <c r="E76"/>
      <c r="F76"/>
      <c r="G76"/>
      <c r="H76"/>
      <c r="I76"/>
      <c r="J76"/>
      <c r="K76"/>
      <c r="L76"/>
    </row>
    <row r="77" spans="1:12" ht="22.5" customHeight="1">
      <c r="A77"/>
      <c r="B77"/>
      <c r="C77"/>
      <c r="D77"/>
      <c r="E77"/>
      <c r="F77"/>
      <c r="G77"/>
      <c r="H77"/>
      <c r="I77"/>
      <c r="J77"/>
      <c r="K77"/>
      <c r="L77"/>
    </row>
    <row r="78" spans="1:12" ht="22.5" customHeight="1">
      <c r="A78"/>
      <c r="B78"/>
      <c r="C78"/>
      <c r="D78"/>
      <c r="E78"/>
      <c r="F78"/>
      <c r="G78"/>
      <c r="H78"/>
      <c r="I78"/>
      <c r="J78"/>
      <c r="K78"/>
      <c r="L78"/>
    </row>
    <row r="79" spans="1:12" ht="22.5" customHeight="1">
      <c r="A79"/>
      <c r="B79"/>
      <c r="C79"/>
      <c r="D79"/>
      <c r="E79"/>
      <c r="F79"/>
      <c r="G79"/>
      <c r="H79"/>
      <c r="I79"/>
      <c r="J79"/>
      <c r="K79"/>
      <c r="L79"/>
    </row>
    <row r="80" spans="1:12" ht="22.5" customHeight="1">
      <c r="A80"/>
      <c r="B80"/>
      <c r="C80"/>
      <c r="D80"/>
      <c r="E80"/>
      <c r="F80"/>
      <c r="G80"/>
      <c r="H80"/>
      <c r="I80"/>
      <c r="J80"/>
      <c r="K80"/>
      <c r="L80"/>
    </row>
    <row r="81" spans="1:12" ht="22.5" customHeight="1">
      <c r="A81"/>
      <c r="B81"/>
      <c r="C81"/>
      <c r="D81"/>
      <c r="E81"/>
      <c r="F81"/>
      <c r="G81"/>
      <c r="H81"/>
      <c r="I81"/>
      <c r="J81"/>
      <c r="K81"/>
      <c r="L81"/>
    </row>
    <row r="82" spans="1:12" ht="22.5" customHeight="1">
      <c r="A82"/>
      <c r="B82"/>
      <c r="C82"/>
      <c r="D82"/>
      <c r="E82"/>
      <c r="F82"/>
      <c r="G82"/>
      <c r="H82"/>
      <c r="I82"/>
      <c r="J82"/>
      <c r="K82"/>
      <c r="L82"/>
    </row>
    <row r="83" spans="1:12" ht="22.5" customHeight="1">
      <c r="A83"/>
      <c r="B83"/>
      <c r="C83"/>
      <c r="D83"/>
      <c r="E83"/>
      <c r="F83"/>
      <c r="G83"/>
      <c r="H83"/>
      <c r="I83"/>
      <c r="J83"/>
      <c r="K83"/>
      <c r="L83"/>
    </row>
    <row r="84" spans="1:12" ht="22.5" customHeight="1">
      <c r="A84"/>
      <c r="B84"/>
      <c r="C84"/>
      <c r="D84"/>
      <c r="E84"/>
      <c r="F84"/>
      <c r="G84"/>
      <c r="H84"/>
      <c r="I84"/>
      <c r="J84"/>
      <c r="K84"/>
      <c r="L84"/>
    </row>
    <row r="85" spans="1:12" ht="22.5" customHeight="1">
      <c r="A85"/>
      <c r="B85"/>
      <c r="C85"/>
      <c r="D85"/>
      <c r="E85"/>
      <c r="F85"/>
      <c r="G85"/>
      <c r="H85"/>
      <c r="I85"/>
      <c r="J85"/>
      <c r="K85"/>
      <c r="L85"/>
    </row>
    <row r="86" spans="1:12" ht="22.5" customHeight="1">
      <c r="A86"/>
      <c r="B86"/>
      <c r="C86"/>
      <c r="D86"/>
      <c r="E86"/>
      <c r="F86"/>
      <c r="G86"/>
      <c r="H86"/>
      <c r="I86"/>
      <c r="J86"/>
      <c r="K86"/>
      <c r="L86"/>
    </row>
    <row r="87" spans="1:12" ht="22.5" customHeight="1">
      <c r="A87"/>
      <c r="B87"/>
      <c r="C87"/>
      <c r="D87"/>
      <c r="E87"/>
      <c r="F87"/>
      <c r="G87"/>
      <c r="H87"/>
      <c r="I87"/>
      <c r="J87"/>
      <c r="K87"/>
      <c r="L87"/>
    </row>
    <row r="88" spans="1:12" ht="22.5" customHeight="1">
      <c r="A88"/>
      <c r="B88"/>
      <c r="C88"/>
      <c r="D88"/>
      <c r="E88"/>
      <c r="F88"/>
      <c r="G88"/>
      <c r="H88"/>
      <c r="I88"/>
      <c r="J88"/>
      <c r="K88"/>
      <c r="L88"/>
    </row>
    <row r="89" spans="1:12" ht="22.5" customHeight="1">
      <c r="A89"/>
      <c r="B89"/>
      <c r="C89"/>
      <c r="D89"/>
      <c r="E89"/>
      <c r="F89"/>
      <c r="G89"/>
      <c r="H89"/>
      <c r="I89"/>
      <c r="J89"/>
      <c r="K89"/>
      <c r="L89"/>
    </row>
    <row r="90" spans="1:12" ht="22.5" customHeight="1">
      <c r="A90"/>
      <c r="B90"/>
      <c r="C90"/>
      <c r="D90"/>
      <c r="E90"/>
      <c r="F90"/>
      <c r="G90"/>
      <c r="H90"/>
      <c r="I90"/>
      <c r="J90"/>
      <c r="K90"/>
      <c r="L90"/>
    </row>
    <row r="91" spans="1:12" ht="22.5" customHeight="1">
      <c r="A91"/>
      <c r="B91"/>
      <c r="C91"/>
      <c r="D91"/>
      <c r="E91"/>
      <c r="F91"/>
      <c r="G91"/>
      <c r="H91"/>
      <c r="I91"/>
      <c r="J91"/>
      <c r="K91"/>
      <c r="L91"/>
    </row>
    <row r="92" spans="1:12" ht="22.5" customHeight="1">
      <c r="A92"/>
      <c r="B92"/>
      <c r="C92"/>
      <c r="D92"/>
      <c r="E92"/>
      <c r="F92"/>
      <c r="G92"/>
      <c r="H92"/>
      <c r="I92"/>
      <c r="J92"/>
      <c r="K92"/>
      <c r="L92"/>
    </row>
    <row r="93" spans="1:12" ht="22.5" customHeight="1">
      <c r="A93"/>
      <c r="B93"/>
      <c r="C93"/>
      <c r="D93"/>
      <c r="E93"/>
      <c r="F93"/>
      <c r="G93"/>
      <c r="H93"/>
      <c r="I93"/>
      <c r="J93"/>
      <c r="K93"/>
      <c r="L93"/>
    </row>
    <row r="94" spans="1:12" ht="22.5" customHeight="1">
      <c r="A94"/>
      <c r="B94"/>
      <c r="C94"/>
      <c r="D94"/>
      <c r="E94"/>
      <c r="F94"/>
      <c r="G94"/>
      <c r="H94"/>
      <c r="I94"/>
      <c r="J94"/>
      <c r="K94"/>
      <c r="L94"/>
    </row>
    <row r="95" spans="1:12" ht="22.5" customHeight="1">
      <c r="A95"/>
      <c r="B95"/>
      <c r="C95"/>
      <c r="D95"/>
      <c r="E95"/>
      <c r="F95"/>
      <c r="G95"/>
      <c r="H95"/>
      <c r="I95"/>
      <c r="J95"/>
      <c r="K95"/>
      <c r="L95"/>
    </row>
    <row r="96" spans="1:12" ht="22.5" customHeight="1">
      <c r="A96"/>
      <c r="B96"/>
      <c r="C96"/>
      <c r="D96"/>
      <c r="E96"/>
      <c r="F96"/>
      <c r="G96"/>
      <c r="H96"/>
      <c r="I96"/>
      <c r="J96"/>
      <c r="K96"/>
      <c r="L96"/>
    </row>
    <row r="97" spans="1:12" ht="22.5" customHeight="1">
      <c r="A97"/>
      <c r="B97"/>
      <c r="C97"/>
      <c r="D97"/>
      <c r="E97"/>
      <c r="F97"/>
      <c r="G97"/>
      <c r="H97"/>
      <c r="I97"/>
      <c r="J97"/>
      <c r="K97"/>
      <c r="L97"/>
    </row>
    <row r="98" spans="1:12" ht="22.5" customHeight="1">
      <c r="A98"/>
      <c r="B98"/>
      <c r="C98"/>
      <c r="D98"/>
      <c r="E98"/>
      <c r="F98"/>
      <c r="G98"/>
      <c r="H98"/>
      <c r="I98"/>
      <c r="J98"/>
      <c r="K98"/>
      <c r="L98"/>
    </row>
    <row r="99" spans="1:12" ht="22.5" customHeight="1">
      <c r="A99"/>
      <c r="B99"/>
      <c r="C99"/>
      <c r="D99"/>
      <c r="E99"/>
      <c r="F99"/>
      <c r="G99"/>
      <c r="H99"/>
      <c r="I99"/>
      <c r="J99"/>
      <c r="K99"/>
      <c r="L99"/>
    </row>
    <row r="100" spans="1:12" ht="22.5" customHeight="1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ht="22.5" customHeight="1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ht="22.5" customHeight="1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ht="22.5" customHeight="1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ht="22.5" customHeight="1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ht="22.5" customHeight="1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ht="22.5" customHeight="1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ht="22.5" customHeight="1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ht="22.5" customHeight="1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ht="22.5" customHeight="1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ht="22.5" customHeight="1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ht="22.5" customHeight="1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ht="22.5" customHeight="1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ht="22.5" customHeight="1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ht="22.5" customHeight="1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ht="22.5" customHeight="1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ht="22.5" customHeight="1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ht="22.5" customHeight="1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ht="22.5" customHeight="1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ht="22.5" customHeight="1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ht="22.5" customHeight="1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ht="22.5" customHeight="1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ht="22.5" customHeight="1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ht="22.5" customHeight="1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ht="22.5" customHeight="1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ht="22.5" customHeight="1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ht="22.5" customHeight="1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ht="22.5" customHeight="1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ht="22.5" customHeight="1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ht="22.5" customHeight="1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ht="22.5" customHeight="1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ht="22.5" customHeight="1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ht="22.5" customHeight="1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ht="22.5" customHeight="1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ht="22.5" customHeight="1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ht="22.5" customHeight="1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ht="22.5" customHeight="1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ht="22.5" customHeight="1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ht="22.5" customHeight="1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ht="22.5" customHeight="1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ht="22.5" customHeight="1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ht="22.5" customHeight="1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ht="22.5" customHeight="1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ht="22.5" customHeight="1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ht="22.5" customHeight="1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ht="22.5" customHeight="1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ht="22.5" customHeight="1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ht="22.5" customHeight="1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ht="22.5" customHeight="1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ht="22.5" customHeight="1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ht="22.5" customHeight="1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ht="22.5" customHeight="1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ht="22.5" customHeight="1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ht="22.5" customHeight="1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ht="22.5" customHeight="1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ht="22.5" customHeight="1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ht="22.5" customHeight="1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ht="22.5" customHeight="1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ht="22.5" customHeight="1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ht="22.5" customHeight="1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ht="22.5" customHeight="1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ht="22.5" customHeight="1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ht="22.5" customHeight="1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ht="22.5" customHeight="1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ht="22.5" customHeight="1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ht="22.5" customHeight="1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ht="22.5" customHeight="1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ht="22.5" customHeight="1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ht="22.5" customHeight="1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ht="22.5" customHeight="1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ht="22.5" customHeight="1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ht="22.5" customHeight="1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ht="22.5" customHeight="1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ht="22.5" customHeight="1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ht="22.5" customHeight="1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ht="22.5" customHeight="1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ht="22.5" customHeight="1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ht="22.5" customHeight="1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ht="22.5" customHeight="1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ht="22.5" customHeight="1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ht="22.5" customHeight="1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ht="22.5" customHeight="1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ht="22.5" customHeight="1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ht="22.5" customHeight="1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ht="22.5" customHeight="1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ht="22.5" customHeight="1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ht="22.5" customHeight="1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ht="22.5" customHeight="1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ht="22.5" customHeight="1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ht="22.5" customHeight="1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ht="22.5" customHeight="1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ht="22.5" customHeight="1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ht="22.5" customHeight="1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ht="22.5" customHeight="1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ht="22.5" customHeight="1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ht="22.5" customHeight="1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ht="22.5" customHeight="1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ht="22.5" customHeight="1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ht="22.5" customHeight="1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ht="22.5" customHeight="1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ht="22.5" customHeight="1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ht="22.5" customHeight="1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ht="22.5" customHeight="1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ht="22.5" customHeight="1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ht="22.5" customHeight="1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ht="22.5" customHeight="1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ht="22.5" customHeight="1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ht="22.5" customHeight="1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ht="22.5" customHeight="1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ht="22.5" customHeight="1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ht="22.5" customHeight="1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ht="22.5" customHeight="1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ht="22.5" customHeight="1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ht="22.5" customHeight="1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ht="22.5" customHeight="1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ht="22.5" customHeight="1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ht="22.5" customHeight="1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ht="22.5" customHeight="1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ht="22.5" customHeight="1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ht="22.5" customHeight="1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ht="22.5" customHeight="1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ht="22.5" customHeight="1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ht="22.5" customHeight="1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ht="22.5" customHeight="1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ht="22.5" customHeight="1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ht="22.5" customHeight="1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ht="22.5" customHeight="1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ht="22.5" customHeight="1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ht="22.5" customHeight="1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ht="22.5" customHeight="1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ht="22.5" customHeight="1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ht="22.5" customHeight="1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ht="22.5" customHeight="1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ht="22.5" customHeight="1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ht="22.5" customHeight="1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ht="22.5" customHeight="1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 ht="22.5" customHeight="1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 ht="22.5" customHeight="1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 ht="22.5" customHeight="1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ht="22.5" customHeight="1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 ht="22.5" customHeight="1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ht="22.5" customHeight="1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ht="22.5" customHeight="1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ht="22.5" customHeight="1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ht="22.5" customHeight="1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 ht="22.5" customHeight="1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ht="22.5" customHeight="1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ht="22.5" customHeight="1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 ht="22.5" customHeight="1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ht="22.5" customHeight="1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 ht="22.5" customHeight="1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 ht="22.5" customHeight="1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 ht="22.5" customHeight="1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 ht="22.5" customHeight="1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 ht="22.5" customHeight="1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2" ht="22.5" customHeight="1">
      <c r="A255"/>
      <c r="B255"/>
      <c r="C255"/>
      <c r="D255"/>
      <c r="E255"/>
      <c r="F255"/>
      <c r="G255"/>
      <c r="H255"/>
      <c r="I255"/>
      <c r="J255"/>
      <c r="K255"/>
      <c r="L255"/>
    </row>
    <row r="256" spans="1:12" ht="22.5" customHeight="1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ht="22.5" customHeight="1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 ht="22.5" customHeight="1">
      <c r="A258"/>
      <c r="B258"/>
      <c r="C258"/>
      <c r="D258"/>
      <c r="E258"/>
      <c r="F258"/>
      <c r="G258"/>
      <c r="H258"/>
      <c r="I258"/>
      <c r="J258"/>
      <c r="K258"/>
      <c r="L258"/>
    </row>
  </sheetData>
  <mergeCells count="11">
    <mergeCell ref="D23:E23"/>
    <mergeCell ref="A4:A5"/>
    <mergeCell ref="A6:A8"/>
    <mergeCell ref="A10:A13"/>
    <mergeCell ref="A14:A17"/>
    <mergeCell ref="B19:B23"/>
    <mergeCell ref="A1:L1"/>
    <mergeCell ref="D19:E19"/>
    <mergeCell ref="D20:E20"/>
    <mergeCell ref="D21:E21"/>
    <mergeCell ref="D22:E22"/>
  </mergeCells>
  <phoneticPr fontId="3" type="noConversion"/>
  <pageMargins left="0.70763888888888904" right="0.70763888888888904" top="0.74791666666666701" bottom="0.74791666666666701" header="0.31388888888888899" footer="0.31388888888888899"/>
  <pageSetup paperSize="9" orientation="landscape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2"/>
  </sheetPr>
  <dimension ref="A1:K267"/>
  <sheetViews>
    <sheetView workbookViewId="0">
      <selection activeCell="K3" sqref="K3:K5"/>
    </sheetView>
  </sheetViews>
  <sheetFormatPr defaultColWidth="9" defaultRowHeight="13.5"/>
  <cols>
    <col min="1" max="1" width="14.125" style="1" customWidth="1"/>
    <col min="2" max="2" width="5.125" style="1" customWidth="1"/>
    <col min="3" max="3" width="44.125" style="2" customWidth="1"/>
    <col min="4" max="4" width="9.125" style="1" customWidth="1"/>
    <col min="5" max="5" width="10.625" style="1" customWidth="1"/>
    <col min="6" max="6" width="12.625" style="1" customWidth="1"/>
    <col min="7" max="7" width="8.375" style="1" customWidth="1"/>
    <col min="8" max="8" width="9.5" style="1" customWidth="1"/>
    <col min="9" max="9" width="12.5" style="3" hidden="1" customWidth="1"/>
    <col min="10" max="10" width="12.5" style="3" customWidth="1"/>
    <col min="11" max="11" width="42.125" style="4" customWidth="1"/>
  </cols>
  <sheetData>
    <row r="1" spans="1:11" ht="33.6" customHeight="1">
      <c r="A1" s="667" t="s">
        <v>3111</v>
      </c>
      <c r="B1" s="667"/>
      <c r="C1" s="667"/>
      <c r="D1" s="667"/>
      <c r="E1" s="667"/>
      <c r="F1" s="668"/>
      <c r="G1" s="668"/>
      <c r="H1" s="668"/>
      <c r="I1" s="667"/>
      <c r="J1" s="667"/>
      <c r="K1" s="667"/>
    </row>
    <row r="2" spans="1:11" ht="22.5" customHeight="1">
      <c r="A2" s="12" t="s">
        <v>3</v>
      </c>
      <c r="B2" s="12" t="s">
        <v>4</v>
      </c>
      <c r="C2" s="13" t="s">
        <v>5</v>
      </c>
      <c r="D2" s="12" t="s">
        <v>6</v>
      </c>
      <c r="E2" s="12" t="s">
        <v>7</v>
      </c>
      <c r="F2" s="14" t="s">
        <v>1584</v>
      </c>
      <c r="G2" s="24" t="s">
        <v>10</v>
      </c>
      <c r="H2" s="24" t="s">
        <v>1586</v>
      </c>
      <c r="I2" s="25" t="s">
        <v>12</v>
      </c>
      <c r="J2" s="25" t="s">
        <v>3081</v>
      </c>
      <c r="K2" s="25" t="s">
        <v>13</v>
      </c>
    </row>
    <row r="3" spans="1:11" ht="24.75" customHeight="1">
      <c r="A3" s="122" t="s">
        <v>2437</v>
      </c>
      <c r="B3" s="122">
        <v>3</v>
      </c>
      <c r="C3" s="122" t="s">
        <v>2438</v>
      </c>
      <c r="D3" s="122" t="s">
        <v>2439</v>
      </c>
      <c r="E3" s="515" t="s">
        <v>2440</v>
      </c>
      <c r="G3" s="1">
        <v>1800</v>
      </c>
      <c r="H3" s="1">
        <v>600</v>
      </c>
      <c r="I3" s="10"/>
      <c r="J3" s="1">
        <v>20</v>
      </c>
      <c r="K3" s="6" t="s">
        <v>1612</v>
      </c>
    </row>
    <row r="4" spans="1:11" ht="27" customHeight="1">
      <c r="A4" s="122" t="s">
        <v>2442</v>
      </c>
      <c r="B4" s="122">
        <v>1</v>
      </c>
      <c r="C4" s="125" t="s">
        <v>2443</v>
      </c>
      <c r="D4" s="125" t="s">
        <v>2444</v>
      </c>
      <c r="E4" s="515" t="s">
        <v>2445</v>
      </c>
      <c r="G4" s="1">
        <v>450</v>
      </c>
      <c r="H4" s="1">
        <v>300</v>
      </c>
      <c r="I4" s="10"/>
      <c r="J4" s="1">
        <v>29</v>
      </c>
      <c r="K4" s="51" t="s">
        <v>1604</v>
      </c>
    </row>
    <row r="5" spans="1:11" ht="27" customHeight="1">
      <c r="A5" s="122" t="s">
        <v>2442</v>
      </c>
      <c r="B5" s="122">
        <v>3</v>
      </c>
      <c r="C5" s="125" t="s">
        <v>1694</v>
      </c>
      <c r="D5" s="125" t="s">
        <v>2444</v>
      </c>
      <c r="E5" s="515" t="s">
        <v>2445</v>
      </c>
      <c r="G5" s="1">
        <v>1800</v>
      </c>
      <c r="H5" s="1">
        <v>600</v>
      </c>
      <c r="I5" s="10"/>
      <c r="J5" s="1">
        <v>29</v>
      </c>
      <c r="K5" s="51" t="s">
        <v>2448</v>
      </c>
    </row>
    <row r="6" spans="1:11" ht="22.5" customHeight="1">
      <c r="A6"/>
      <c r="B6"/>
      <c r="C6"/>
      <c r="D6"/>
      <c r="E6"/>
      <c r="F6"/>
      <c r="G6"/>
      <c r="H6"/>
      <c r="I6"/>
      <c r="J6"/>
      <c r="K6"/>
    </row>
    <row r="7" spans="1:11" ht="22.5" customHeight="1">
      <c r="A7"/>
      <c r="B7" s="666" t="s">
        <v>3082</v>
      </c>
      <c r="C7" s="127" t="s">
        <v>3083</v>
      </c>
      <c r="D7" s="664">
        <v>3</v>
      </c>
      <c r="E7" s="664"/>
      <c r="F7"/>
      <c r="G7"/>
      <c r="H7"/>
      <c r="I7"/>
      <c r="J7"/>
      <c r="K7"/>
    </row>
    <row r="8" spans="1:11" ht="22.5" customHeight="1">
      <c r="A8"/>
      <c r="B8" s="666"/>
      <c r="C8" s="127" t="s">
        <v>3084</v>
      </c>
      <c r="D8" s="664">
        <v>3</v>
      </c>
      <c r="E8" s="664"/>
      <c r="F8"/>
      <c r="G8"/>
      <c r="H8"/>
      <c r="I8"/>
      <c r="J8"/>
      <c r="K8"/>
    </row>
    <row r="9" spans="1:11" ht="22.5" customHeight="1">
      <c r="A9"/>
      <c r="B9" s="666"/>
      <c r="C9" s="127" t="s">
        <v>3085</v>
      </c>
      <c r="D9" s="664">
        <v>0</v>
      </c>
      <c r="E9" s="664"/>
      <c r="F9"/>
      <c r="G9"/>
      <c r="H9"/>
      <c r="I9"/>
      <c r="J9"/>
      <c r="K9"/>
    </row>
    <row r="10" spans="1:11" ht="22.5" customHeight="1">
      <c r="A10"/>
      <c r="B10" s="666"/>
      <c r="C10" s="127" t="s">
        <v>3086</v>
      </c>
      <c r="D10" s="669">
        <v>1</v>
      </c>
      <c r="E10" s="669"/>
      <c r="F10"/>
      <c r="G10"/>
      <c r="H10"/>
      <c r="I10"/>
      <c r="J10"/>
      <c r="K10"/>
    </row>
    <row r="11" spans="1:11" ht="22.5" customHeight="1">
      <c r="A11"/>
      <c r="B11" s="666"/>
      <c r="C11" s="127" t="s">
        <v>3087</v>
      </c>
      <c r="D11" s="675">
        <f>SUM(H3:H5)</f>
        <v>1500</v>
      </c>
      <c r="E11" s="664"/>
      <c r="F11"/>
      <c r="G11"/>
      <c r="H11"/>
      <c r="I11"/>
      <c r="J11"/>
      <c r="K11"/>
    </row>
    <row r="12" spans="1:11" ht="22.5" customHeight="1">
      <c r="A12"/>
      <c r="B12"/>
      <c r="C12"/>
      <c r="D12"/>
      <c r="E12"/>
      <c r="F12"/>
      <c r="G12"/>
      <c r="H12"/>
      <c r="I12"/>
      <c r="J12"/>
      <c r="K12"/>
    </row>
    <row r="13" spans="1:11" ht="22.5" customHeight="1">
      <c r="A13"/>
      <c r="B13"/>
      <c r="C13"/>
      <c r="D13"/>
      <c r="E13"/>
      <c r="F13"/>
      <c r="G13"/>
      <c r="H13"/>
      <c r="I13"/>
      <c r="J13"/>
      <c r="K13"/>
    </row>
    <row r="14" spans="1:11" ht="22.5" customHeight="1">
      <c r="A14"/>
      <c r="B14"/>
      <c r="C14"/>
      <c r="D14"/>
      <c r="E14"/>
      <c r="F14"/>
      <c r="G14"/>
      <c r="H14"/>
      <c r="I14"/>
      <c r="J14"/>
      <c r="K14"/>
    </row>
    <row r="15" spans="1:11" ht="22.5" customHeight="1">
      <c r="A15"/>
      <c r="B15"/>
      <c r="C15"/>
      <c r="D15"/>
      <c r="E15"/>
      <c r="F15"/>
      <c r="G15"/>
      <c r="H15"/>
      <c r="I15"/>
      <c r="J15"/>
      <c r="K15"/>
    </row>
    <row r="16" spans="1:11" ht="22.5" customHeight="1">
      <c r="A16"/>
      <c r="B16"/>
      <c r="C16"/>
      <c r="D16"/>
      <c r="E16"/>
      <c r="F16"/>
      <c r="G16"/>
      <c r="H16"/>
      <c r="I16"/>
      <c r="J16"/>
      <c r="K16"/>
    </row>
    <row r="17" spans="1:11" ht="22.5" customHeight="1">
      <c r="A17"/>
      <c r="B17"/>
      <c r="C17"/>
      <c r="D17"/>
      <c r="E17"/>
      <c r="F17"/>
      <c r="G17"/>
      <c r="H17"/>
      <c r="I17"/>
      <c r="J17"/>
      <c r="K17"/>
    </row>
    <row r="18" spans="1:11" ht="22.5" customHeight="1">
      <c r="A18"/>
      <c r="B18"/>
      <c r="C18"/>
      <c r="D18"/>
      <c r="E18"/>
      <c r="F18"/>
      <c r="G18"/>
      <c r="H18"/>
      <c r="I18"/>
      <c r="J18"/>
      <c r="K18"/>
    </row>
    <row r="19" spans="1:11" ht="22.5" customHeight="1">
      <c r="A19"/>
      <c r="B19"/>
      <c r="C19"/>
      <c r="D19"/>
      <c r="E19"/>
      <c r="F19"/>
      <c r="G19"/>
      <c r="H19"/>
      <c r="I19"/>
      <c r="J19"/>
      <c r="K19"/>
    </row>
    <row r="20" spans="1:11" ht="22.5" customHeight="1">
      <c r="A20"/>
      <c r="B20"/>
      <c r="C20"/>
      <c r="D20"/>
      <c r="E20"/>
      <c r="F20"/>
      <c r="G20"/>
      <c r="H20"/>
      <c r="I20"/>
      <c r="J20"/>
      <c r="K20"/>
    </row>
    <row r="21" spans="1:11" ht="22.5" customHeight="1">
      <c r="A21"/>
      <c r="B21"/>
      <c r="C21"/>
      <c r="D21"/>
      <c r="E21"/>
      <c r="F21"/>
      <c r="G21"/>
      <c r="H21"/>
      <c r="I21"/>
      <c r="J21"/>
      <c r="K21"/>
    </row>
    <row r="22" spans="1:11" ht="22.5" customHeight="1">
      <c r="A22"/>
      <c r="B22"/>
      <c r="C22"/>
      <c r="D22"/>
      <c r="E22"/>
      <c r="F22"/>
      <c r="G22"/>
      <c r="H22"/>
      <c r="I22"/>
      <c r="J22"/>
      <c r="K22"/>
    </row>
    <row r="23" spans="1:11" ht="22.5" customHeight="1">
      <c r="A23"/>
      <c r="B23"/>
      <c r="C23"/>
      <c r="D23"/>
      <c r="E23"/>
      <c r="F23"/>
      <c r="G23"/>
      <c r="H23"/>
      <c r="I23"/>
      <c r="J23"/>
      <c r="K23"/>
    </row>
    <row r="24" spans="1:11" ht="22.5" customHeight="1">
      <c r="A24"/>
      <c r="B24"/>
      <c r="C24"/>
      <c r="D24"/>
      <c r="E24"/>
      <c r="F24"/>
      <c r="G24"/>
      <c r="H24"/>
      <c r="I24"/>
      <c r="J24"/>
      <c r="K24"/>
    </row>
    <row r="25" spans="1:11" ht="22.5" customHeight="1">
      <c r="A25"/>
      <c r="B25"/>
      <c r="C25"/>
      <c r="D25"/>
      <c r="E25"/>
      <c r="F25"/>
      <c r="G25"/>
      <c r="H25"/>
      <c r="I25"/>
      <c r="J25"/>
      <c r="K25"/>
    </row>
    <row r="26" spans="1:11" ht="22.5" customHeight="1">
      <c r="A26"/>
      <c r="B26"/>
      <c r="C26"/>
      <c r="D26"/>
      <c r="E26"/>
      <c r="F26"/>
      <c r="G26"/>
      <c r="H26"/>
      <c r="I26"/>
      <c r="J26"/>
      <c r="K26"/>
    </row>
    <row r="27" spans="1:11" ht="22.5" customHeight="1">
      <c r="A27"/>
      <c r="B27"/>
      <c r="C27"/>
      <c r="D27"/>
      <c r="E27"/>
      <c r="F27"/>
      <c r="G27"/>
      <c r="H27"/>
      <c r="I27"/>
      <c r="J27"/>
      <c r="K27"/>
    </row>
    <row r="28" spans="1:11" ht="22.5" customHeight="1">
      <c r="A28"/>
      <c r="B28"/>
      <c r="C28"/>
      <c r="D28"/>
      <c r="E28"/>
      <c r="F28"/>
      <c r="G28"/>
      <c r="H28"/>
      <c r="I28"/>
      <c r="J28"/>
      <c r="K28"/>
    </row>
    <row r="29" spans="1:11" ht="22.5" customHeight="1">
      <c r="A29"/>
      <c r="B29"/>
      <c r="C29"/>
      <c r="D29"/>
      <c r="E29"/>
      <c r="F29"/>
      <c r="G29"/>
      <c r="H29"/>
      <c r="I29"/>
      <c r="J29"/>
      <c r="K29"/>
    </row>
    <row r="30" spans="1:11" ht="22.5" customHeight="1">
      <c r="A30"/>
      <c r="B30"/>
      <c r="C30"/>
      <c r="D30"/>
      <c r="E30"/>
      <c r="F30"/>
      <c r="G30"/>
      <c r="H30"/>
      <c r="I30"/>
      <c r="J30"/>
      <c r="K30"/>
    </row>
    <row r="31" spans="1:11" ht="22.5" customHeight="1">
      <c r="A31"/>
      <c r="B31"/>
      <c r="C31"/>
      <c r="D31"/>
      <c r="E31"/>
      <c r="F31"/>
      <c r="G31"/>
      <c r="H31"/>
      <c r="I31"/>
      <c r="J31"/>
      <c r="K31"/>
    </row>
    <row r="32" spans="1:11" ht="22.5" customHeight="1">
      <c r="A32"/>
      <c r="B32"/>
      <c r="C32"/>
      <c r="D32"/>
      <c r="E32"/>
      <c r="F32"/>
      <c r="G32"/>
      <c r="H32"/>
      <c r="I32"/>
      <c r="J32"/>
      <c r="K32"/>
    </row>
    <row r="33" spans="1:11" ht="22.5" customHeight="1">
      <c r="A33"/>
      <c r="B33"/>
      <c r="C33"/>
      <c r="D33"/>
      <c r="E33"/>
      <c r="F33"/>
      <c r="G33"/>
      <c r="H33"/>
      <c r="I33"/>
      <c r="J33"/>
      <c r="K33"/>
    </row>
    <row r="34" spans="1:11" ht="22.5" customHeight="1">
      <c r="A34"/>
      <c r="B34"/>
      <c r="C34"/>
      <c r="D34"/>
      <c r="E34"/>
      <c r="F34"/>
      <c r="G34"/>
      <c r="H34"/>
      <c r="I34"/>
      <c r="J34"/>
      <c r="K34"/>
    </row>
    <row r="35" spans="1:11" ht="22.5" customHeight="1">
      <c r="A35"/>
      <c r="B35"/>
      <c r="C35"/>
      <c r="D35"/>
      <c r="E35"/>
      <c r="F35"/>
      <c r="G35"/>
      <c r="H35"/>
      <c r="I35"/>
      <c r="J35"/>
      <c r="K35"/>
    </row>
    <row r="36" spans="1:11" ht="22.5" customHeight="1">
      <c r="A36"/>
      <c r="B36"/>
      <c r="C36"/>
      <c r="D36"/>
      <c r="E36"/>
      <c r="F36"/>
      <c r="G36"/>
      <c r="H36"/>
      <c r="I36"/>
      <c r="J36"/>
      <c r="K36"/>
    </row>
    <row r="37" spans="1:11" ht="22.5" customHeight="1">
      <c r="A37"/>
      <c r="B37"/>
      <c r="C37"/>
      <c r="D37"/>
      <c r="E37"/>
      <c r="F37"/>
      <c r="G37"/>
      <c r="H37"/>
      <c r="I37"/>
      <c r="J37"/>
      <c r="K37"/>
    </row>
    <row r="38" spans="1:11" ht="22.5" customHeight="1">
      <c r="A38"/>
      <c r="B38"/>
      <c r="C38"/>
      <c r="D38"/>
      <c r="E38"/>
      <c r="F38"/>
      <c r="G38"/>
      <c r="H38"/>
      <c r="I38"/>
      <c r="J38"/>
      <c r="K38"/>
    </row>
    <row r="39" spans="1:11" ht="22.5" customHeight="1">
      <c r="A39"/>
      <c r="B39"/>
      <c r="C39"/>
      <c r="D39"/>
      <c r="E39"/>
      <c r="F39"/>
      <c r="G39"/>
      <c r="H39"/>
      <c r="I39"/>
      <c r="J39"/>
      <c r="K39"/>
    </row>
    <row r="40" spans="1:11" ht="22.5" customHeight="1">
      <c r="A40"/>
      <c r="B40"/>
      <c r="C40"/>
      <c r="D40"/>
      <c r="E40"/>
      <c r="F40"/>
      <c r="G40"/>
      <c r="H40"/>
      <c r="I40"/>
      <c r="J40"/>
      <c r="K40"/>
    </row>
    <row r="41" spans="1:11" ht="22.5" customHeight="1">
      <c r="A41"/>
      <c r="B41"/>
      <c r="C41"/>
      <c r="D41"/>
      <c r="E41"/>
      <c r="F41"/>
      <c r="G41"/>
      <c r="H41"/>
      <c r="I41"/>
      <c r="J41"/>
      <c r="K41"/>
    </row>
    <row r="42" spans="1:11" ht="22.5" customHeight="1">
      <c r="A42"/>
      <c r="B42"/>
      <c r="C42"/>
      <c r="D42"/>
      <c r="E42"/>
      <c r="F42"/>
      <c r="G42"/>
      <c r="H42"/>
      <c r="I42"/>
      <c r="J42"/>
      <c r="K42"/>
    </row>
    <row r="43" spans="1:11" ht="22.5" customHeight="1">
      <c r="A43"/>
      <c r="B43"/>
      <c r="C43"/>
      <c r="D43"/>
      <c r="E43"/>
      <c r="F43"/>
      <c r="G43"/>
      <c r="H43"/>
      <c r="I43"/>
      <c r="J43"/>
      <c r="K43"/>
    </row>
    <row r="44" spans="1:11" ht="22.5" customHeight="1">
      <c r="A44"/>
      <c r="B44"/>
      <c r="C44"/>
      <c r="D44"/>
      <c r="E44"/>
      <c r="F44"/>
      <c r="G44"/>
      <c r="H44"/>
      <c r="I44"/>
      <c r="J44"/>
      <c r="K44"/>
    </row>
    <row r="45" spans="1:11" ht="22.5" customHeight="1">
      <c r="A45"/>
      <c r="B45"/>
      <c r="C45"/>
      <c r="D45"/>
      <c r="E45"/>
      <c r="F45"/>
      <c r="G45"/>
      <c r="H45"/>
      <c r="I45"/>
      <c r="J45"/>
      <c r="K45"/>
    </row>
    <row r="46" spans="1:11" ht="22.5" customHeight="1">
      <c r="A46"/>
      <c r="B46"/>
      <c r="C46"/>
      <c r="D46"/>
      <c r="E46"/>
      <c r="F46"/>
      <c r="G46"/>
      <c r="H46"/>
      <c r="I46"/>
      <c r="J46"/>
      <c r="K46"/>
    </row>
    <row r="47" spans="1:11" ht="22.5" customHeight="1">
      <c r="A47"/>
      <c r="B47"/>
      <c r="C47"/>
      <c r="D47"/>
      <c r="E47"/>
      <c r="F47"/>
      <c r="G47"/>
      <c r="H47"/>
      <c r="I47"/>
      <c r="J47"/>
      <c r="K47"/>
    </row>
    <row r="48" spans="1:11" ht="22.5" customHeight="1">
      <c r="A48"/>
      <c r="B48"/>
      <c r="C48"/>
      <c r="D48"/>
      <c r="E48"/>
      <c r="F48"/>
      <c r="G48"/>
      <c r="H48"/>
      <c r="I48"/>
      <c r="J48"/>
      <c r="K48"/>
    </row>
    <row r="49" spans="1:11" ht="22.5" customHeight="1">
      <c r="A49"/>
      <c r="B49"/>
      <c r="C49"/>
      <c r="D49"/>
      <c r="E49"/>
      <c r="F49"/>
      <c r="G49"/>
      <c r="H49"/>
      <c r="I49"/>
      <c r="J49"/>
      <c r="K49"/>
    </row>
    <row r="50" spans="1:11" ht="22.5" customHeight="1">
      <c r="A50"/>
      <c r="B50"/>
      <c r="C50"/>
      <c r="D50"/>
      <c r="E50"/>
      <c r="F50"/>
      <c r="G50"/>
      <c r="H50"/>
      <c r="I50"/>
      <c r="J50"/>
      <c r="K50"/>
    </row>
    <row r="51" spans="1:11" ht="22.5" customHeight="1">
      <c r="A51"/>
      <c r="B51"/>
      <c r="C51"/>
      <c r="D51"/>
      <c r="E51"/>
      <c r="F51"/>
      <c r="G51"/>
      <c r="H51"/>
      <c r="I51"/>
      <c r="J51"/>
      <c r="K51"/>
    </row>
    <row r="52" spans="1:11" ht="22.5" customHeight="1">
      <c r="A52"/>
      <c r="B52"/>
      <c r="C52"/>
      <c r="D52"/>
      <c r="E52"/>
      <c r="F52"/>
      <c r="G52"/>
      <c r="H52"/>
      <c r="I52"/>
      <c r="J52"/>
      <c r="K52"/>
    </row>
    <row r="53" spans="1:11" ht="22.5" customHeight="1">
      <c r="A53"/>
      <c r="B53"/>
      <c r="C53"/>
      <c r="D53"/>
      <c r="E53"/>
      <c r="F53"/>
      <c r="G53"/>
      <c r="H53"/>
      <c r="I53"/>
      <c r="J53"/>
      <c r="K53"/>
    </row>
    <row r="54" spans="1:11" ht="22.5" customHeight="1">
      <c r="A54"/>
      <c r="B54"/>
      <c r="C54"/>
      <c r="D54"/>
      <c r="E54"/>
      <c r="F54"/>
      <c r="G54"/>
      <c r="H54"/>
      <c r="I54"/>
      <c r="J54"/>
      <c r="K54"/>
    </row>
    <row r="55" spans="1:11" ht="22.5" customHeight="1">
      <c r="A55"/>
      <c r="B55"/>
      <c r="C55"/>
      <c r="D55"/>
      <c r="E55"/>
      <c r="F55"/>
      <c r="G55"/>
      <c r="H55"/>
      <c r="I55"/>
      <c r="J55"/>
      <c r="K55"/>
    </row>
    <row r="56" spans="1:11" ht="22.5" customHeight="1">
      <c r="A56"/>
      <c r="B56"/>
      <c r="C56"/>
      <c r="D56"/>
      <c r="E56"/>
      <c r="F56"/>
      <c r="G56"/>
      <c r="H56"/>
      <c r="I56"/>
      <c r="J56"/>
      <c r="K56"/>
    </row>
    <row r="57" spans="1:11" ht="22.5" customHeight="1">
      <c r="A57"/>
      <c r="B57"/>
      <c r="C57"/>
      <c r="D57"/>
      <c r="E57"/>
      <c r="F57"/>
      <c r="G57"/>
      <c r="H57"/>
      <c r="I57"/>
      <c r="J57"/>
      <c r="K57"/>
    </row>
    <row r="58" spans="1:11" ht="22.5" customHeight="1">
      <c r="A58"/>
      <c r="B58"/>
      <c r="C58"/>
      <c r="D58"/>
      <c r="E58"/>
      <c r="F58"/>
      <c r="G58"/>
      <c r="H58"/>
      <c r="I58"/>
      <c r="J58"/>
      <c r="K58"/>
    </row>
    <row r="59" spans="1:11" ht="22.5" customHeight="1">
      <c r="A59"/>
      <c r="B59"/>
      <c r="C59"/>
      <c r="D59"/>
      <c r="E59"/>
      <c r="F59"/>
      <c r="G59"/>
      <c r="H59"/>
      <c r="I59"/>
      <c r="J59"/>
      <c r="K59"/>
    </row>
    <row r="60" spans="1:11" ht="22.5" customHeight="1">
      <c r="A60"/>
      <c r="B60"/>
      <c r="C60"/>
      <c r="D60"/>
      <c r="E60"/>
      <c r="F60"/>
      <c r="G60"/>
      <c r="H60"/>
      <c r="I60"/>
      <c r="J60"/>
      <c r="K60"/>
    </row>
    <row r="61" spans="1:11" ht="22.5" customHeight="1">
      <c r="A61"/>
      <c r="B61"/>
      <c r="C61"/>
      <c r="D61"/>
      <c r="E61"/>
      <c r="F61"/>
      <c r="G61"/>
      <c r="H61"/>
      <c r="I61"/>
      <c r="J61"/>
      <c r="K61"/>
    </row>
    <row r="62" spans="1:11" ht="22.5" customHeight="1">
      <c r="A62"/>
      <c r="B62"/>
      <c r="C62"/>
      <c r="D62"/>
      <c r="E62"/>
      <c r="F62"/>
      <c r="G62"/>
      <c r="H62"/>
      <c r="I62"/>
      <c r="J62"/>
      <c r="K62"/>
    </row>
    <row r="63" spans="1:11" ht="22.5" customHeight="1">
      <c r="A63"/>
      <c r="B63"/>
      <c r="C63"/>
      <c r="D63"/>
      <c r="E63"/>
      <c r="F63"/>
      <c r="G63"/>
      <c r="H63"/>
      <c r="I63"/>
      <c r="J63"/>
      <c r="K63"/>
    </row>
    <row r="64" spans="1:11" ht="22.5" customHeight="1">
      <c r="A64"/>
      <c r="B64"/>
      <c r="C64"/>
      <c r="D64"/>
      <c r="E64"/>
      <c r="F64"/>
      <c r="G64"/>
      <c r="H64"/>
      <c r="I64"/>
      <c r="J64"/>
      <c r="K64"/>
    </row>
    <row r="65" spans="1:11" ht="22.5" customHeight="1">
      <c r="A65"/>
      <c r="B65"/>
      <c r="C65"/>
      <c r="D65"/>
      <c r="E65"/>
      <c r="F65"/>
      <c r="G65"/>
      <c r="H65"/>
      <c r="I65"/>
      <c r="J65"/>
      <c r="K65"/>
    </row>
    <row r="66" spans="1:11" ht="22.5" customHeight="1">
      <c r="A66"/>
      <c r="B66"/>
      <c r="C66"/>
      <c r="D66"/>
      <c r="E66"/>
      <c r="F66"/>
      <c r="G66"/>
      <c r="H66"/>
      <c r="I66"/>
      <c r="J66"/>
      <c r="K66"/>
    </row>
    <row r="67" spans="1:11" ht="22.5" customHeight="1">
      <c r="A67"/>
      <c r="B67"/>
      <c r="C67"/>
      <c r="D67"/>
      <c r="E67"/>
      <c r="F67"/>
      <c r="G67"/>
      <c r="H67"/>
      <c r="I67"/>
      <c r="J67"/>
      <c r="K67"/>
    </row>
    <row r="68" spans="1:11" ht="22.5" customHeight="1">
      <c r="A68"/>
      <c r="B68"/>
      <c r="C68"/>
      <c r="D68"/>
      <c r="E68"/>
      <c r="F68"/>
      <c r="G68"/>
      <c r="H68"/>
      <c r="I68"/>
      <c r="J68"/>
      <c r="K68"/>
    </row>
    <row r="69" spans="1:11" ht="22.5" customHeight="1">
      <c r="A69"/>
      <c r="B69"/>
      <c r="C69"/>
      <c r="D69"/>
      <c r="E69"/>
      <c r="F69"/>
      <c r="G69"/>
      <c r="H69"/>
      <c r="I69"/>
      <c r="J69"/>
      <c r="K69"/>
    </row>
    <row r="70" spans="1:11" ht="22.5" customHeight="1">
      <c r="A70"/>
      <c r="B70"/>
      <c r="C70"/>
      <c r="D70"/>
      <c r="E70"/>
      <c r="F70"/>
      <c r="G70"/>
      <c r="H70"/>
      <c r="I70"/>
      <c r="J70"/>
      <c r="K70"/>
    </row>
    <row r="71" spans="1:11" ht="22.5" customHeight="1">
      <c r="A71"/>
      <c r="B71"/>
      <c r="C71"/>
      <c r="D71"/>
      <c r="E71"/>
      <c r="F71"/>
      <c r="G71"/>
      <c r="H71"/>
      <c r="I71"/>
      <c r="J71"/>
      <c r="K71"/>
    </row>
    <row r="72" spans="1:11" ht="22.5" customHeight="1">
      <c r="A72"/>
      <c r="B72"/>
      <c r="C72"/>
      <c r="D72"/>
      <c r="E72"/>
      <c r="F72"/>
      <c r="G72"/>
      <c r="H72"/>
      <c r="I72"/>
      <c r="J72"/>
      <c r="K72"/>
    </row>
    <row r="73" spans="1:11" ht="22.5" customHeight="1">
      <c r="A73"/>
      <c r="B73"/>
      <c r="C73"/>
      <c r="D73"/>
      <c r="E73"/>
      <c r="F73"/>
      <c r="G73"/>
      <c r="H73"/>
      <c r="I73"/>
      <c r="J73"/>
      <c r="K73"/>
    </row>
    <row r="74" spans="1:11" ht="22.5" customHeight="1">
      <c r="A74"/>
      <c r="B74"/>
      <c r="C74"/>
      <c r="D74"/>
      <c r="E74"/>
      <c r="F74"/>
      <c r="G74"/>
      <c r="H74"/>
      <c r="I74"/>
      <c r="J74"/>
      <c r="K74"/>
    </row>
    <row r="75" spans="1:11" ht="22.5" customHeight="1">
      <c r="A75"/>
      <c r="B75"/>
      <c r="C75"/>
      <c r="D75"/>
      <c r="E75"/>
      <c r="F75"/>
      <c r="G75"/>
      <c r="H75"/>
      <c r="I75"/>
      <c r="J75"/>
      <c r="K75"/>
    </row>
    <row r="76" spans="1:11" ht="22.5" customHeight="1">
      <c r="A76"/>
      <c r="B76"/>
      <c r="C76"/>
      <c r="D76"/>
      <c r="E76"/>
      <c r="F76"/>
      <c r="G76"/>
      <c r="H76"/>
      <c r="I76"/>
      <c r="J76"/>
      <c r="K76"/>
    </row>
    <row r="77" spans="1:11" ht="22.5" customHeight="1">
      <c r="A77"/>
      <c r="B77"/>
      <c r="C77"/>
      <c r="D77"/>
      <c r="E77"/>
      <c r="F77"/>
      <c r="G77"/>
      <c r="H77"/>
      <c r="I77"/>
      <c r="J77"/>
      <c r="K77"/>
    </row>
    <row r="78" spans="1:11" ht="22.5" customHeight="1">
      <c r="A78"/>
      <c r="B78"/>
      <c r="C78"/>
      <c r="D78"/>
      <c r="E78"/>
      <c r="F78"/>
      <c r="G78"/>
      <c r="H78"/>
      <c r="I78"/>
      <c r="J78"/>
      <c r="K78"/>
    </row>
    <row r="79" spans="1:11" ht="22.5" customHeight="1">
      <c r="A79"/>
      <c r="B79"/>
      <c r="C79"/>
      <c r="D79"/>
      <c r="E79"/>
      <c r="F79"/>
      <c r="G79"/>
      <c r="H79"/>
      <c r="I79"/>
      <c r="J79"/>
      <c r="K79"/>
    </row>
    <row r="80" spans="1:11" ht="22.5" customHeight="1">
      <c r="A80"/>
      <c r="B80"/>
      <c r="C80"/>
      <c r="D80"/>
      <c r="E80"/>
      <c r="F80"/>
      <c r="G80"/>
      <c r="H80"/>
      <c r="I80"/>
      <c r="J80"/>
      <c r="K80"/>
    </row>
    <row r="81" spans="1:11" ht="22.5" customHeight="1">
      <c r="A81"/>
      <c r="B81"/>
      <c r="C81"/>
      <c r="D81"/>
      <c r="E81"/>
      <c r="F81"/>
      <c r="G81"/>
      <c r="H81"/>
      <c r="I81"/>
      <c r="J81"/>
      <c r="K81"/>
    </row>
    <row r="82" spans="1:11" ht="22.5" customHeight="1">
      <c r="A82"/>
      <c r="B82"/>
      <c r="C82"/>
      <c r="D82"/>
      <c r="E82"/>
      <c r="F82"/>
      <c r="G82"/>
      <c r="H82"/>
      <c r="I82"/>
      <c r="J82"/>
      <c r="K82"/>
    </row>
    <row r="83" spans="1:11" ht="22.5" customHeight="1">
      <c r="A83"/>
      <c r="B83"/>
      <c r="C83"/>
      <c r="D83"/>
      <c r="E83"/>
      <c r="F83"/>
      <c r="G83"/>
      <c r="H83"/>
      <c r="I83"/>
      <c r="J83"/>
      <c r="K83"/>
    </row>
    <row r="84" spans="1:11" ht="22.5" customHeight="1">
      <c r="A84"/>
      <c r="B84"/>
      <c r="C84"/>
      <c r="D84"/>
      <c r="E84"/>
      <c r="F84"/>
      <c r="G84"/>
      <c r="H84"/>
      <c r="I84"/>
      <c r="J84"/>
      <c r="K84"/>
    </row>
    <row r="85" spans="1:11" ht="22.5" customHeight="1">
      <c r="A85"/>
      <c r="B85"/>
      <c r="C85"/>
      <c r="D85"/>
      <c r="E85"/>
      <c r="F85"/>
      <c r="G85"/>
      <c r="H85"/>
      <c r="I85"/>
      <c r="J85"/>
      <c r="K85"/>
    </row>
    <row r="86" spans="1:11" ht="22.5" customHeight="1">
      <c r="A86"/>
      <c r="B86"/>
      <c r="C86"/>
      <c r="D86"/>
      <c r="E86"/>
      <c r="F86"/>
      <c r="G86"/>
      <c r="H86"/>
      <c r="I86"/>
      <c r="J86"/>
      <c r="K86"/>
    </row>
    <row r="87" spans="1:11" ht="22.5" customHeight="1">
      <c r="A87"/>
      <c r="B87"/>
      <c r="C87"/>
      <c r="D87"/>
      <c r="E87"/>
      <c r="F87"/>
      <c r="G87"/>
      <c r="H87"/>
      <c r="I87"/>
      <c r="J87"/>
      <c r="K87"/>
    </row>
    <row r="88" spans="1:11" ht="22.5" customHeight="1">
      <c r="A88"/>
      <c r="B88"/>
      <c r="C88"/>
      <c r="D88"/>
      <c r="E88"/>
      <c r="F88"/>
      <c r="G88"/>
      <c r="H88"/>
      <c r="I88"/>
      <c r="J88"/>
      <c r="K88"/>
    </row>
    <row r="89" spans="1:11" ht="22.5" customHeight="1">
      <c r="A89"/>
      <c r="B89"/>
      <c r="C89"/>
      <c r="D89"/>
      <c r="E89"/>
      <c r="F89"/>
      <c r="G89"/>
      <c r="H89"/>
      <c r="I89"/>
      <c r="J89"/>
      <c r="K89"/>
    </row>
    <row r="90" spans="1:11" ht="22.5" customHeight="1">
      <c r="A90"/>
      <c r="B90"/>
      <c r="C90"/>
      <c r="D90"/>
      <c r="E90"/>
      <c r="F90"/>
      <c r="G90"/>
      <c r="H90"/>
      <c r="I90"/>
      <c r="J90"/>
      <c r="K90"/>
    </row>
    <row r="91" spans="1:11" ht="22.5" customHeight="1">
      <c r="A91"/>
      <c r="B91"/>
      <c r="C91"/>
      <c r="D91"/>
      <c r="E91"/>
      <c r="F91"/>
      <c r="G91"/>
      <c r="H91"/>
      <c r="I91"/>
      <c r="J91"/>
      <c r="K91"/>
    </row>
    <row r="92" spans="1:11" ht="22.5" customHeight="1">
      <c r="A92"/>
      <c r="B92"/>
      <c r="C92"/>
      <c r="D92"/>
      <c r="E92"/>
      <c r="F92"/>
      <c r="G92"/>
      <c r="H92"/>
      <c r="I92"/>
      <c r="J92"/>
      <c r="K92"/>
    </row>
    <row r="93" spans="1:11" ht="22.5" customHeight="1">
      <c r="A93"/>
      <c r="B93"/>
      <c r="C93"/>
      <c r="D93"/>
      <c r="E93"/>
      <c r="F93"/>
      <c r="G93"/>
      <c r="H93"/>
      <c r="I93"/>
      <c r="J93"/>
      <c r="K93"/>
    </row>
    <row r="94" spans="1:11" ht="22.5" customHeight="1">
      <c r="A94"/>
      <c r="B94"/>
      <c r="C94"/>
      <c r="D94"/>
      <c r="E94"/>
      <c r="F94"/>
      <c r="G94"/>
      <c r="H94"/>
      <c r="I94"/>
      <c r="J94"/>
      <c r="K94"/>
    </row>
    <row r="95" spans="1:11" ht="22.5" customHeight="1">
      <c r="A95"/>
      <c r="B95"/>
      <c r="C95"/>
      <c r="D95"/>
      <c r="E95"/>
      <c r="F95"/>
      <c r="G95"/>
      <c r="H95"/>
      <c r="I95"/>
      <c r="J95"/>
      <c r="K95"/>
    </row>
    <row r="96" spans="1:11" ht="22.5" customHeight="1">
      <c r="A96"/>
      <c r="B96"/>
      <c r="C96"/>
      <c r="D96"/>
      <c r="E96"/>
      <c r="F96"/>
      <c r="G96"/>
      <c r="H96"/>
      <c r="I96"/>
      <c r="J96"/>
      <c r="K96"/>
    </row>
    <row r="97" spans="1:11" ht="22.5" customHeight="1">
      <c r="A97"/>
      <c r="B97"/>
      <c r="C97"/>
      <c r="D97"/>
      <c r="E97"/>
      <c r="F97"/>
      <c r="G97"/>
      <c r="H97"/>
      <c r="I97"/>
      <c r="J97"/>
      <c r="K97"/>
    </row>
    <row r="98" spans="1:11" ht="22.5" customHeight="1">
      <c r="A98"/>
      <c r="B98"/>
      <c r="C98"/>
      <c r="D98"/>
      <c r="E98"/>
      <c r="F98"/>
      <c r="G98"/>
      <c r="H98"/>
      <c r="I98"/>
      <c r="J98"/>
      <c r="K98"/>
    </row>
    <row r="99" spans="1:11" ht="22.5" customHeight="1">
      <c r="A99"/>
      <c r="B99"/>
      <c r="C99"/>
      <c r="D99"/>
      <c r="E99"/>
      <c r="F99"/>
      <c r="G99"/>
      <c r="H99"/>
      <c r="I99"/>
      <c r="J99"/>
      <c r="K99"/>
    </row>
    <row r="100" spans="1:11" ht="22.5" customHeight="1">
      <c r="A100"/>
      <c r="B100"/>
      <c r="C100"/>
      <c r="D100"/>
      <c r="E100"/>
      <c r="F100"/>
      <c r="G100"/>
      <c r="H100"/>
      <c r="I100"/>
      <c r="J100"/>
      <c r="K100"/>
    </row>
    <row r="101" spans="1:11" ht="22.5" customHeight="1">
      <c r="A101"/>
      <c r="B101"/>
      <c r="C101"/>
      <c r="D101"/>
      <c r="E101"/>
      <c r="F101"/>
      <c r="G101"/>
      <c r="H101"/>
      <c r="I101"/>
      <c r="J101"/>
      <c r="K101"/>
    </row>
    <row r="102" spans="1:11" ht="22.5" customHeight="1">
      <c r="A102"/>
      <c r="B102"/>
      <c r="C102"/>
      <c r="D102"/>
      <c r="E102"/>
      <c r="F102"/>
      <c r="G102"/>
      <c r="H102"/>
      <c r="I102"/>
      <c r="J102"/>
      <c r="K102"/>
    </row>
    <row r="103" spans="1:11" ht="22.5" customHeight="1">
      <c r="A103"/>
      <c r="B103"/>
      <c r="C103"/>
      <c r="D103"/>
      <c r="E103"/>
      <c r="F103"/>
      <c r="G103"/>
      <c r="H103"/>
      <c r="I103"/>
      <c r="J103"/>
      <c r="K103"/>
    </row>
    <row r="104" spans="1:11" ht="22.5" customHeight="1">
      <c r="A104"/>
      <c r="B104"/>
      <c r="C104"/>
      <c r="D104"/>
      <c r="E104"/>
      <c r="F104"/>
      <c r="G104"/>
      <c r="H104"/>
      <c r="I104"/>
      <c r="J104"/>
      <c r="K104"/>
    </row>
    <row r="105" spans="1:11" ht="22.5" customHeight="1">
      <c r="A105"/>
      <c r="B105"/>
      <c r="C105"/>
      <c r="D105"/>
      <c r="E105"/>
      <c r="F105"/>
      <c r="G105"/>
      <c r="H105"/>
      <c r="I105"/>
      <c r="J105"/>
      <c r="K105"/>
    </row>
    <row r="106" spans="1:11" ht="22.5" customHeight="1">
      <c r="A106"/>
      <c r="B106"/>
      <c r="C106"/>
      <c r="D106"/>
      <c r="E106"/>
      <c r="F106"/>
      <c r="G106"/>
      <c r="H106"/>
      <c r="I106"/>
      <c r="J106"/>
      <c r="K106"/>
    </row>
    <row r="107" spans="1:11" ht="22.5" customHeight="1">
      <c r="A107"/>
      <c r="B107"/>
      <c r="C107"/>
      <c r="D107"/>
      <c r="E107"/>
      <c r="F107"/>
      <c r="G107"/>
      <c r="H107"/>
      <c r="I107"/>
      <c r="J107"/>
      <c r="K107"/>
    </row>
    <row r="108" spans="1:11" ht="22.5" customHeight="1">
      <c r="A108"/>
      <c r="B108"/>
      <c r="C108"/>
      <c r="D108"/>
      <c r="E108"/>
      <c r="F108"/>
      <c r="G108"/>
      <c r="H108"/>
      <c r="I108"/>
      <c r="J108"/>
      <c r="K108"/>
    </row>
    <row r="109" spans="1:11" ht="22.5" customHeight="1">
      <c r="A109"/>
      <c r="B109"/>
      <c r="C109"/>
      <c r="D109"/>
      <c r="E109"/>
      <c r="F109"/>
      <c r="G109"/>
      <c r="H109"/>
      <c r="I109"/>
      <c r="J109"/>
      <c r="K109"/>
    </row>
    <row r="110" spans="1:11" ht="22.5" customHeight="1">
      <c r="A110"/>
      <c r="B110"/>
      <c r="C110"/>
      <c r="D110"/>
      <c r="E110"/>
      <c r="F110"/>
      <c r="G110"/>
      <c r="H110"/>
      <c r="I110"/>
      <c r="J110"/>
      <c r="K110"/>
    </row>
    <row r="111" spans="1:11" ht="22.5" customHeight="1">
      <c r="A111"/>
      <c r="B111"/>
      <c r="C111"/>
      <c r="D111"/>
      <c r="E111"/>
      <c r="F111"/>
      <c r="G111"/>
      <c r="H111"/>
      <c r="I111"/>
      <c r="J111"/>
      <c r="K111"/>
    </row>
    <row r="112" spans="1:11" ht="22.5" customHeight="1">
      <c r="A112"/>
      <c r="B112"/>
      <c r="C112"/>
      <c r="D112"/>
      <c r="E112"/>
      <c r="F112"/>
      <c r="G112"/>
      <c r="H112"/>
      <c r="I112"/>
      <c r="J112"/>
      <c r="K112"/>
    </row>
    <row r="113" spans="1:11" ht="22.5" customHeight="1">
      <c r="A113"/>
      <c r="B113"/>
      <c r="C113"/>
      <c r="D113"/>
      <c r="E113"/>
      <c r="F113"/>
      <c r="G113"/>
      <c r="H113"/>
      <c r="I113"/>
      <c r="J113"/>
      <c r="K113"/>
    </row>
    <row r="114" spans="1:11" ht="22.5" customHeight="1">
      <c r="A114"/>
      <c r="B114"/>
      <c r="C114"/>
      <c r="D114"/>
      <c r="E114"/>
      <c r="F114"/>
      <c r="G114"/>
      <c r="H114"/>
      <c r="I114"/>
      <c r="J114"/>
      <c r="K114"/>
    </row>
    <row r="115" spans="1:11" ht="22.5" customHeight="1">
      <c r="A115"/>
      <c r="B115"/>
      <c r="C115"/>
      <c r="D115"/>
      <c r="E115"/>
      <c r="F115"/>
      <c r="G115"/>
      <c r="H115"/>
      <c r="I115"/>
      <c r="J115"/>
      <c r="K115"/>
    </row>
    <row r="116" spans="1:11" ht="22.5" customHeight="1">
      <c r="A116"/>
      <c r="B116"/>
      <c r="C116"/>
      <c r="D116"/>
      <c r="E116"/>
      <c r="F116"/>
      <c r="G116"/>
      <c r="H116"/>
      <c r="I116"/>
      <c r="J116"/>
      <c r="K116"/>
    </row>
    <row r="117" spans="1:11" ht="22.5" customHeight="1">
      <c r="A117"/>
      <c r="B117"/>
      <c r="C117"/>
      <c r="D117"/>
      <c r="E117"/>
      <c r="F117"/>
      <c r="G117"/>
      <c r="H117"/>
      <c r="I117"/>
      <c r="J117"/>
      <c r="K117"/>
    </row>
    <row r="118" spans="1:11" ht="22.5" customHeight="1">
      <c r="A118"/>
      <c r="B118"/>
      <c r="C118"/>
      <c r="D118"/>
      <c r="E118"/>
      <c r="F118"/>
      <c r="G118"/>
      <c r="H118"/>
      <c r="I118"/>
      <c r="J118"/>
      <c r="K118"/>
    </row>
    <row r="119" spans="1:11" ht="22.5" customHeight="1">
      <c r="A119"/>
      <c r="B119"/>
      <c r="C119"/>
      <c r="D119"/>
      <c r="E119"/>
      <c r="F119"/>
      <c r="G119"/>
      <c r="H119"/>
      <c r="I119"/>
      <c r="J119"/>
      <c r="K119"/>
    </row>
    <row r="120" spans="1:11" ht="22.5" customHeight="1">
      <c r="A120"/>
      <c r="B120"/>
      <c r="C120"/>
      <c r="D120"/>
      <c r="E120"/>
      <c r="F120"/>
      <c r="G120"/>
      <c r="H120"/>
      <c r="I120"/>
      <c r="J120"/>
      <c r="K120"/>
    </row>
    <row r="121" spans="1:11" ht="22.5" customHeight="1">
      <c r="A121"/>
      <c r="B121"/>
      <c r="C121"/>
      <c r="D121"/>
      <c r="E121"/>
      <c r="F121"/>
      <c r="G121"/>
      <c r="H121"/>
      <c r="I121"/>
      <c r="J121"/>
      <c r="K121"/>
    </row>
    <row r="122" spans="1:11" ht="22.5" customHeight="1">
      <c r="A122"/>
      <c r="B122"/>
      <c r="C122"/>
      <c r="D122"/>
      <c r="E122"/>
      <c r="F122"/>
      <c r="G122"/>
      <c r="H122"/>
      <c r="I122"/>
      <c r="J122"/>
      <c r="K122"/>
    </row>
    <row r="123" spans="1:11" ht="22.5" customHeight="1">
      <c r="A123"/>
      <c r="B123"/>
      <c r="C123"/>
      <c r="D123"/>
      <c r="E123"/>
      <c r="F123"/>
      <c r="G123"/>
      <c r="H123"/>
      <c r="I123"/>
      <c r="J123"/>
      <c r="K123"/>
    </row>
    <row r="124" spans="1:11" ht="22.5" customHeight="1">
      <c r="A124"/>
      <c r="B124"/>
      <c r="C124"/>
      <c r="D124"/>
      <c r="E124"/>
      <c r="F124"/>
      <c r="G124"/>
      <c r="H124"/>
      <c r="I124"/>
      <c r="J124"/>
      <c r="K124"/>
    </row>
    <row r="125" spans="1:11" ht="22.5" customHeight="1">
      <c r="A125"/>
      <c r="B125"/>
      <c r="C125"/>
      <c r="D125"/>
      <c r="E125"/>
      <c r="F125"/>
      <c r="G125"/>
      <c r="H125"/>
      <c r="I125"/>
      <c r="J125"/>
      <c r="K125"/>
    </row>
    <row r="126" spans="1:11" ht="22.5" customHeight="1">
      <c r="A126"/>
      <c r="B126"/>
      <c r="C126"/>
      <c r="D126"/>
      <c r="E126"/>
      <c r="F126"/>
      <c r="G126"/>
      <c r="H126"/>
      <c r="I126"/>
      <c r="J126"/>
      <c r="K126"/>
    </row>
    <row r="127" spans="1:11" ht="22.5" customHeight="1">
      <c r="A127"/>
      <c r="B127"/>
      <c r="C127"/>
      <c r="D127"/>
      <c r="E127"/>
      <c r="F127"/>
      <c r="G127"/>
      <c r="H127"/>
      <c r="I127"/>
      <c r="J127"/>
      <c r="K127"/>
    </row>
    <row r="128" spans="1:11" ht="22.5" customHeight="1">
      <c r="A128"/>
      <c r="B128"/>
      <c r="C128"/>
      <c r="D128"/>
      <c r="E128"/>
      <c r="F128"/>
      <c r="G128"/>
      <c r="H128"/>
      <c r="I128"/>
      <c r="J128"/>
      <c r="K128"/>
    </row>
    <row r="129" spans="1:11" ht="22.5" customHeight="1">
      <c r="A129"/>
      <c r="B129"/>
      <c r="C129"/>
      <c r="D129"/>
      <c r="E129"/>
      <c r="F129"/>
      <c r="G129"/>
      <c r="H129"/>
      <c r="I129"/>
      <c r="J129"/>
      <c r="K129"/>
    </row>
    <row r="130" spans="1:11" ht="22.5" customHeight="1">
      <c r="A130"/>
      <c r="B130"/>
      <c r="C130"/>
      <c r="D130"/>
      <c r="E130"/>
      <c r="F130"/>
      <c r="G130"/>
      <c r="H130"/>
      <c r="I130"/>
      <c r="J130"/>
      <c r="K130"/>
    </row>
    <row r="131" spans="1:11" ht="22.5" customHeight="1">
      <c r="A131"/>
      <c r="B131"/>
      <c r="C131"/>
      <c r="D131"/>
      <c r="E131"/>
      <c r="F131"/>
      <c r="G131"/>
      <c r="H131"/>
      <c r="I131"/>
      <c r="J131"/>
      <c r="K131"/>
    </row>
    <row r="132" spans="1:11" ht="22.5" customHeight="1">
      <c r="A132"/>
      <c r="B132"/>
      <c r="C132"/>
      <c r="D132"/>
      <c r="E132"/>
      <c r="F132"/>
      <c r="G132"/>
      <c r="H132"/>
      <c r="I132"/>
      <c r="J132"/>
      <c r="K132"/>
    </row>
    <row r="133" spans="1:11" ht="22.5" customHeight="1">
      <c r="A133"/>
      <c r="B133"/>
      <c r="C133"/>
      <c r="D133"/>
      <c r="E133"/>
      <c r="F133"/>
      <c r="G133"/>
      <c r="H133"/>
      <c r="I133"/>
      <c r="J133"/>
      <c r="K133"/>
    </row>
    <row r="134" spans="1:11" ht="22.5" customHeight="1">
      <c r="A134"/>
      <c r="B134"/>
      <c r="C134"/>
      <c r="D134"/>
      <c r="E134"/>
      <c r="F134"/>
      <c r="G134"/>
      <c r="H134"/>
      <c r="I134"/>
      <c r="J134"/>
      <c r="K134"/>
    </row>
    <row r="135" spans="1:11" ht="22.5" customHeight="1">
      <c r="A135"/>
      <c r="B135"/>
      <c r="C135"/>
      <c r="D135"/>
      <c r="E135"/>
      <c r="F135"/>
      <c r="G135"/>
      <c r="H135"/>
      <c r="I135"/>
      <c r="J135"/>
      <c r="K135"/>
    </row>
    <row r="136" spans="1:11" ht="22.5" customHeight="1">
      <c r="A136"/>
      <c r="B136"/>
      <c r="C136"/>
      <c r="D136"/>
      <c r="E136"/>
      <c r="F136"/>
      <c r="G136"/>
      <c r="H136"/>
      <c r="I136"/>
      <c r="J136"/>
      <c r="K136"/>
    </row>
    <row r="137" spans="1:11" ht="22.5" customHeight="1">
      <c r="A137"/>
      <c r="B137"/>
      <c r="C137"/>
      <c r="D137"/>
      <c r="E137"/>
      <c r="F137"/>
      <c r="G137"/>
      <c r="H137"/>
      <c r="I137"/>
      <c r="J137"/>
      <c r="K137"/>
    </row>
    <row r="138" spans="1:11" ht="22.5" customHeight="1">
      <c r="A138"/>
      <c r="B138"/>
      <c r="C138"/>
      <c r="D138"/>
      <c r="E138"/>
      <c r="F138"/>
      <c r="G138"/>
      <c r="H138"/>
      <c r="I138"/>
      <c r="J138"/>
      <c r="K138"/>
    </row>
    <row r="139" spans="1:11" ht="22.5" customHeight="1">
      <c r="A139"/>
      <c r="B139"/>
      <c r="C139"/>
      <c r="D139"/>
      <c r="E139"/>
      <c r="F139"/>
      <c r="G139"/>
      <c r="H139"/>
      <c r="I139"/>
      <c r="J139"/>
      <c r="K139"/>
    </row>
    <row r="140" spans="1:11" ht="22.5" customHeight="1">
      <c r="A140"/>
      <c r="B140"/>
      <c r="C140"/>
      <c r="D140"/>
      <c r="E140"/>
      <c r="F140"/>
      <c r="G140"/>
      <c r="H140"/>
      <c r="I140"/>
      <c r="J140"/>
      <c r="K140"/>
    </row>
    <row r="141" spans="1:11" ht="22.5" customHeight="1">
      <c r="A141"/>
      <c r="B141"/>
      <c r="C141"/>
      <c r="D141"/>
      <c r="E141"/>
      <c r="F141"/>
      <c r="G141"/>
      <c r="H141"/>
      <c r="I141"/>
      <c r="J141"/>
      <c r="K141"/>
    </row>
    <row r="142" spans="1:11" ht="22.5" customHeight="1">
      <c r="A142"/>
      <c r="B142"/>
      <c r="C142"/>
      <c r="D142"/>
      <c r="E142"/>
      <c r="F142"/>
      <c r="G142"/>
      <c r="H142"/>
      <c r="I142"/>
      <c r="J142"/>
      <c r="K142"/>
    </row>
    <row r="143" spans="1:11" ht="22.5" customHeight="1">
      <c r="A143"/>
      <c r="B143"/>
      <c r="C143"/>
      <c r="D143"/>
      <c r="E143"/>
      <c r="F143"/>
      <c r="G143"/>
      <c r="H143"/>
      <c r="I143"/>
      <c r="J143"/>
      <c r="K143"/>
    </row>
    <row r="144" spans="1:11" ht="22.5" customHeight="1">
      <c r="A144"/>
      <c r="B144"/>
      <c r="C144"/>
      <c r="D144"/>
      <c r="E144"/>
      <c r="F144"/>
      <c r="G144"/>
      <c r="H144"/>
      <c r="I144"/>
      <c r="J144"/>
      <c r="K144"/>
    </row>
    <row r="145" spans="1:11" ht="22.5" customHeight="1">
      <c r="A145"/>
      <c r="B145"/>
      <c r="C145"/>
      <c r="D145"/>
      <c r="E145"/>
      <c r="F145"/>
      <c r="G145"/>
      <c r="H145"/>
      <c r="I145"/>
      <c r="J145"/>
      <c r="K145"/>
    </row>
    <row r="146" spans="1:11" ht="22.5" customHeight="1">
      <c r="A146"/>
      <c r="B146"/>
      <c r="C146"/>
      <c r="D146"/>
      <c r="E146"/>
      <c r="F146"/>
      <c r="G146"/>
      <c r="H146"/>
      <c r="I146"/>
      <c r="J146"/>
      <c r="K146"/>
    </row>
    <row r="147" spans="1:11" ht="22.5" customHeight="1">
      <c r="A147"/>
      <c r="B147"/>
      <c r="C147"/>
      <c r="D147"/>
      <c r="E147"/>
      <c r="F147"/>
      <c r="G147"/>
      <c r="H147"/>
      <c r="I147"/>
      <c r="J147"/>
      <c r="K147"/>
    </row>
    <row r="148" spans="1:11" ht="22.5" customHeight="1">
      <c r="A148"/>
      <c r="B148"/>
      <c r="C148"/>
      <c r="D148"/>
      <c r="E148"/>
      <c r="F148"/>
      <c r="G148"/>
      <c r="H148"/>
      <c r="I148"/>
      <c r="J148"/>
      <c r="K148"/>
    </row>
    <row r="149" spans="1:11" ht="22.5" customHeight="1">
      <c r="A149"/>
      <c r="B149"/>
      <c r="C149"/>
      <c r="D149"/>
      <c r="E149"/>
      <c r="F149"/>
      <c r="G149"/>
      <c r="H149"/>
      <c r="I149"/>
      <c r="J149"/>
      <c r="K149"/>
    </row>
    <row r="150" spans="1:11" ht="22.5" customHeight="1">
      <c r="A150"/>
      <c r="B150"/>
      <c r="C150"/>
      <c r="D150"/>
      <c r="E150"/>
      <c r="F150"/>
      <c r="G150"/>
      <c r="H150"/>
      <c r="I150"/>
      <c r="J150"/>
      <c r="K150"/>
    </row>
    <row r="151" spans="1:11" ht="22.5" customHeight="1">
      <c r="A151"/>
      <c r="B151"/>
      <c r="C151"/>
      <c r="D151"/>
      <c r="E151"/>
      <c r="F151"/>
      <c r="G151"/>
      <c r="H151"/>
      <c r="I151"/>
      <c r="J151"/>
      <c r="K151"/>
    </row>
    <row r="152" spans="1:11" ht="22.5" customHeight="1">
      <c r="A152"/>
      <c r="B152"/>
      <c r="C152"/>
      <c r="D152"/>
      <c r="E152"/>
      <c r="F152"/>
      <c r="G152"/>
      <c r="H152"/>
      <c r="I152"/>
      <c r="J152"/>
      <c r="K152"/>
    </row>
    <row r="153" spans="1:11" ht="22.5" customHeight="1">
      <c r="A153"/>
      <c r="B153"/>
      <c r="C153"/>
      <c r="D153"/>
      <c r="E153"/>
      <c r="F153"/>
      <c r="G153"/>
      <c r="H153"/>
      <c r="I153"/>
      <c r="J153"/>
      <c r="K153"/>
    </row>
    <row r="154" spans="1:11" ht="22.5" customHeight="1">
      <c r="A154"/>
      <c r="B154"/>
      <c r="C154"/>
      <c r="D154"/>
      <c r="E154"/>
      <c r="F154"/>
      <c r="G154"/>
      <c r="H154"/>
      <c r="I154"/>
      <c r="J154"/>
      <c r="K154"/>
    </row>
    <row r="155" spans="1:11" ht="22.5" customHeight="1">
      <c r="A155"/>
      <c r="B155"/>
      <c r="C155"/>
      <c r="D155"/>
      <c r="E155"/>
      <c r="F155"/>
      <c r="G155"/>
      <c r="H155"/>
      <c r="I155"/>
      <c r="J155"/>
      <c r="K155"/>
    </row>
    <row r="156" spans="1:11" ht="22.5" customHeight="1">
      <c r="A156"/>
      <c r="B156"/>
      <c r="C156"/>
      <c r="D156"/>
      <c r="E156"/>
      <c r="F156"/>
      <c r="G156"/>
      <c r="H156"/>
      <c r="I156"/>
      <c r="J156"/>
      <c r="K156"/>
    </row>
    <row r="157" spans="1:11" ht="22.5" customHeight="1">
      <c r="A157"/>
      <c r="B157"/>
      <c r="C157"/>
      <c r="D157"/>
      <c r="E157"/>
      <c r="F157"/>
      <c r="G157"/>
      <c r="H157"/>
      <c r="I157"/>
      <c r="J157"/>
      <c r="K157"/>
    </row>
    <row r="158" spans="1:11" ht="22.5" customHeight="1">
      <c r="A158"/>
      <c r="B158"/>
      <c r="C158"/>
      <c r="D158"/>
      <c r="E158"/>
      <c r="F158"/>
      <c r="G158"/>
      <c r="H158"/>
      <c r="I158"/>
      <c r="J158"/>
      <c r="K158"/>
    </row>
    <row r="159" spans="1:11" ht="22.5" customHeight="1">
      <c r="A159"/>
      <c r="B159"/>
      <c r="C159"/>
      <c r="D159"/>
      <c r="E159"/>
      <c r="F159"/>
      <c r="G159"/>
      <c r="H159"/>
      <c r="I159"/>
      <c r="J159"/>
      <c r="K159"/>
    </row>
    <row r="160" spans="1:11" ht="22.5" customHeight="1">
      <c r="A160"/>
      <c r="B160"/>
      <c r="C160"/>
      <c r="D160"/>
      <c r="E160"/>
      <c r="F160"/>
      <c r="G160"/>
      <c r="H160"/>
      <c r="I160"/>
      <c r="J160"/>
      <c r="K160"/>
    </row>
    <row r="161" spans="1:11" ht="22.5" customHeight="1">
      <c r="A161"/>
      <c r="B161"/>
      <c r="C161"/>
      <c r="D161"/>
      <c r="E161"/>
      <c r="F161"/>
      <c r="G161"/>
      <c r="H161"/>
      <c r="I161"/>
      <c r="J161"/>
      <c r="K161"/>
    </row>
    <row r="162" spans="1:11" ht="22.5" customHeight="1">
      <c r="A162"/>
      <c r="B162"/>
      <c r="C162"/>
      <c r="D162"/>
      <c r="E162"/>
      <c r="F162"/>
      <c r="G162"/>
      <c r="H162"/>
      <c r="I162"/>
      <c r="J162"/>
      <c r="K162"/>
    </row>
    <row r="163" spans="1:11" ht="22.5" customHeight="1">
      <c r="A163"/>
      <c r="B163"/>
      <c r="C163"/>
      <c r="D163"/>
      <c r="E163"/>
      <c r="F163"/>
      <c r="G163"/>
      <c r="H163"/>
      <c r="I163"/>
      <c r="J163"/>
      <c r="K163"/>
    </row>
    <row r="164" spans="1:11" ht="22.5" customHeight="1">
      <c r="A164"/>
      <c r="B164"/>
      <c r="C164"/>
      <c r="D164"/>
      <c r="E164"/>
      <c r="F164"/>
      <c r="G164"/>
      <c r="H164"/>
      <c r="I164"/>
      <c r="J164"/>
      <c r="K164"/>
    </row>
    <row r="165" spans="1:11" ht="22.5" customHeight="1">
      <c r="A165"/>
      <c r="B165"/>
      <c r="C165"/>
      <c r="D165"/>
      <c r="E165"/>
      <c r="F165"/>
      <c r="G165"/>
      <c r="H165"/>
      <c r="I165"/>
      <c r="J165"/>
      <c r="K165"/>
    </row>
    <row r="166" spans="1:11" ht="22.5" customHeight="1">
      <c r="A166"/>
      <c r="B166"/>
      <c r="C166"/>
      <c r="D166"/>
      <c r="E166"/>
      <c r="F166"/>
      <c r="G166"/>
      <c r="H166"/>
      <c r="I166"/>
      <c r="J166"/>
      <c r="K166"/>
    </row>
    <row r="167" spans="1:11" ht="22.5" customHeight="1">
      <c r="A167"/>
      <c r="B167"/>
      <c r="C167"/>
      <c r="D167"/>
      <c r="E167"/>
      <c r="F167"/>
      <c r="G167"/>
      <c r="H167"/>
      <c r="I167"/>
      <c r="J167"/>
      <c r="K167"/>
    </row>
    <row r="168" spans="1:11" ht="22.5" customHeight="1">
      <c r="A168"/>
      <c r="B168"/>
      <c r="C168"/>
      <c r="D168"/>
      <c r="E168"/>
      <c r="F168"/>
      <c r="G168"/>
      <c r="H168"/>
      <c r="I168"/>
      <c r="J168"/>
      <c r="K168"/>
    </row>
    <row r="169" spans="1:11" ht="22.5" customHeight="1">
      <c r="A169"/>
      <c r="B169"/>
      <c r="C169"/>
      <c r="D169"/>
      <c r="E169"/>
      <c r="F169"/>
      <c r="G169"/>
      <c r="H169"/>
      <c r="I169"/>
      <c r="J169"/>
      <c r="K169"/>
    </row>
    <row r="170" spans="1:11" ht="22.5" customHeight="1">
      <c r="A170"/>
      <c r="B170"/>
      <c r="C170"/>
      <c r="D170"/>
      <c r="E170"/>
      <c r="F170"/>
      <c r="G170"/>
      <c r="H170"/>
      <c r="I170"/>
      <c r="J170"/>
      <c r="K170"/>
    </row>
    <row r="171" spans="1:11" ht="22.5" customHeight="1">
      <c r="A171"/>
      <c r="B171"/>
      <c r="C171"/>
      <c r="D171"/>
      <c r="E171"/>
      <c r="F171"/>
      <c r="G171"/>
      <c r="H171"/>
      <c r="I171"/>
      <c r="J171"/>
      <c r="K171"/>
    </row>
    <row r="172" spans="1:11" ht="22.5" customHeight="1">
      <c r="A172"/>
      <c r="B172"/>
      <c r="C172"/>
      <c r="D172"/>
      <c r="E172"/>
      <c r="F172"/>
      <c r="G172"/>
      <c r="H172"/>
      <c r="I172"/>
      <c r="J172"/>
      <c r="K172"/>
    </row>
    <row r="173" spans="1:11" ht="22.5" customHeight="1">
      <c r="A173"/>
      <c r="B173"/>
      <c r="C173"/>
      <c r="D173"/>
      <c r="E173"/>
      <c r="F173"/>
      <c r="G173"/>
      <c r="H173"/>
      <c r="I173"/>
      <c r="J173"/>
      <c r="K173"/>
    </row>
    <row r="174" spans="1:11" ht="22.5" customHeight="1">
      <c r="A174"/>
      <c r="B174"/>
      <c r="C174"/>
      <c r="D174"/>
      <c r="E174"/>
      <c r="F174"/>
      <c r="G174"/>
      <c r="H174"/>
      <c r="I174"/>
      <c r="J174"/>
      <c r="K174"/>
    </row>
    <row r="175" spans="1:11" ht="22.5" customHeight="1">
      <c r="A175"/>
      <c r="B175"/>
      <c r="C175"/>
      <c r="D175"/>
      <c r="E175"/>
      <c r="F175"/>
      <c r="G175"/>
      <c r="H175"/>
      <c r="I175"/>
      <c r="J175"/>
      <c r="K175"/>
    </row>
    <row r="176" spans="1:11" ht="22.5" customHeight="1">
      <c r="A176"/>
      <c r="B176"/>
      <c r="C176"/>
      <c r="D176"/>
      <c r="E176"/>
      <c r="F176"/>
      <c r="G176"/>
      <c r="H176"/>
      <c r="I176"/>
      <c r="J176"/>
      <c r="K176"/>
    </row>
    <row r="177" spans="1:11" ht="22.5" customHeight="1">
      <c r="A177"/>
      <c r="B177"/>
      <c r="C177"/>
      <c r="D177"/>
      <c r="E177"/>
      <c r="F177"/>
      <c r="G177"/>
      <c r="H177"/>
      <c r="I177"/>
      <c r="J177"/>
      <c r="K177"/>
    </row>
    <row r="178" spans="1:11" ht="22.5" customHeight="1">
      <c r="A178"/>
      <c r="B178"/>
      <c r="C178"/>
      <c r="D178"/>
      <c r="E178"/>
      <c r="F178"/>
      <c r="G178"/>
      <c r="H178"/>
      <c r="I178"/>
      <c r="J178"/>
      <c r="K178"/>
    </row>
    <row r="179" spans="1:11" ht="22.5" customHeight="1">
      <c r="A179"/>
      <c r="B179"/>
      <c r="C179"/>
      <c r="D179"/>
      <c r="E179"/>
      <c r="F179"/>
      <c r="G179"/>
      <c r="H179"/>
      <c r="I179"/>
      <c r="J179"/>
      <c r="K179"/>
    </row>
    <row r="180" spans="1:11" ht="22.5" customHeight="1">
      <c r="A180"/>
      <c r="B180"/>
      <c r="C180"/>
      <c r="D180"/>
      <c r="E180"/>
      <c r="F180"/>
      <c r="G180"/>
      <c r="H180"/>
      <c r="I180"/>
      <c r="J180"/>
      <c r="K180"/>
    </row>
    <row r="181" spans="1:11" ht="22.5" customHeight="1">
      <c r="A181"/>
      <c r="B181"/>
      <c r="C181"/>
      <c r="D181"/>
      <c r="E181"/>
      <c r="F181"/>
      <c r="G181"/>
      <c r="H181"/>
      <c r="I181"/>
      <c r="J181"/>
      <c r="K181"/>
    </row>
    <row r="182" spans="1:11" ht="22.5" customHeight="1">
      <c r="A182"/>
      <c r="B182"/>
      <c r="C182"/>
      <c r="D182"/>
      <c r="E182"/>
      <c r="F182"/>
      <c r="G182"/>
      <c r="H182"/>
      <c r="I182"/>
      <c r="J182"/>
      <c r="K182"/>
    </row>
    <row r="183" spans="1:11" ht="22.5" customHeight="1">
      <c r="A183"/>
      <c r="B183"/>
      <c r="C183"/>
      <c r="D183"/>
      <c r="E183"/>
      <c r="F183"/>
      <c r="G183"/>
      <c r="H183"/>
      <c r="I183"/>
      <c r="J183"/>
      <c r="K183"/>
    </row>
    <row r="184" spans="1:11" ht="22.5" customHeight="1">
      <c r="A184"/>
      <c r="B184"/>
      <c r="C184"/>
      <c r="D184"/>
      <c r="E184"/>
      <c r="F184"/>
      <c r="G184"/>
      <c r="H184"/>
      <c r="I184"/>
      <c r="J184"/>
      <c r="K184"/>
    </row>
    <row r="185" spans="1:11" ht="22.5" customHeight="1">
      <c r="A185"/>
      <c r="B185"/>
      <c r="C185"/>
      <c r="D185"/>
      <c r="E185"/>
      <c r="F185"/>
      <c r="G185"/>
      <c r="H185"/>
      <c r="I185"/>
      <c r="J185"/>
      <c r="K185"/>
    </row>
    <row r="186" spans="1:11" ht="22.5" customHeight="1">
      <c r="A186"/>
      <c r="B186"/>
      <c r="C186"/>
      <c r="D186"/>
      <c r="E186"/>
      <c r="F186"/>
      <c r="G186"/>
      <c r="H186"/>
      <c r="I186"/>
      <c r="J186"/>
      <c r="K186"/>
    </row>
    <row r="187" spans="1:11" ht="22.5" customHeight="1">
      <c r="A187"/>
      <c r="B187"/>
      <c r="C187"/>
      <c r="D187"/>
      <c r="E187"/>
      <c r="F187"/>
      <c r="G187"/>
      <c r="H187"/>
      <c r="I187"/>
      <c r="J187"/>
      <c r="K187"/>
    </row>
    <row r="188" spans="1:11" ht="22.5" customHeight="1">
      <c r="A188"/>
      <c r="B188"/>
      <c r="C188"/>
      <c r="D188"/>
      <c r="E188"/>
      <c r="F188"/>
      <c r="G188"/>
      <c r="H188"/>
      <c r="I188"/>
      <c r="J188"/>
      <c r="K188"/>
    </row>
    <row r="189" spans="1:11" ht="22.5" customHeight="1">
      <c r="A189"/>
      <c r="B189"/>
      <c r="C189"/>
      <c r="D189"/>
      <c r="E189"/>
      <c r="F189"/>
      <c r="G189"/>
      <c r="H189"/>
      <c r="I189"/>
      <c r="J189"/>
      <c r="K189"/>
    </row>
    <row r="190" spans="1:11" ht="22.5" customHeight="1">
      <c r="A190"/>
      <c r="B190"/>
      <c r="C190"/>
      <c r="D190"/>
      <c r="E190"/>
      <c r="F190"/>
      <c r="G190"/>
      <c r="H190"/>
      <c r="I190"/>
      <c r="J190"/>
      <c r="K190"/>
    </row>
    <row r="191" spans="1:11" ht="22.5" customHeight="1">
      <c r="A191"/>
      <c r="B191"/>
      <c r="C191"/>
      <c r="D191"/>
      <c r="E191"/>
      <c r="F191"/>
      <c r="G191"/>
      <c r="H191"/>
      <c r="I191"/>
      <c r="J191"/>
      <c r="K191"/>
    </row>
    <row r="192" spans="1:11" ht="22.5" customHeight="1">
      <c r="A192"/>
      <c r="B192"/>
      <c r="C192"/>
      <c r="D192"/>
      <c r="E192"/>
      <c r="F192"/>
      <c r="G192"/>
      <c r="H192"/>
      <c r="I192"/>
      <c r="J192"/>
      <c r="K192"/>
    </row>
    <row r="193" spans="1:11" ht="22.5" customHeight="1">
      <c r="A193"/>
      <c r="B193"/>
      <c r="C193"/>
      <c r="D193"/>
      <c r="E193"/>
      <c r="F193"/>
      <c r="G193"/>
      <c r="H193"/>
      <c r="I193"/>
      <c r="J193"/>
      <c r="K193"/>
    </row>
    <row r="194" spans="1:11" ht="22.5" customHeight="1">
      <c r="A194"/>
      <c r="B194"/>
      <c r="C194"/>
      <c r="D194"/>
      <c r="E194"/>
      <c r="F194"/>
      <c r="G194"/>
      <c r="H194"/>
      <c r="I194"/>
      <c r="J194"/>
      <c r="K194"/>
    </row>
    <row r="195" spans="1:11" ht="22.5" customHeight="1">
      <c r="A195"/>
      <c r="B195"/>
      <c r="C195"/>
      <c r="D195"/>
      <c r="E195"/>
      <c r="F195"/>
      <c r="G195"/>
      <c r="H195"/>
      <c r="I195"/>
      <c r="J195"/>
      <c r="K195"/>
    </row>
    <row r="196" spans="1:11" ht="22.5" customHeight="1">
      <c r="A196"/>
      <c r="B196"/>
      <c r="C196"/>
      <c r="D196"/>
      <c r="E196"/>
      <c r="F196"/>
      <c r="G196"/>
      <c r="H196"/>
      <c r="I196"/>
      <c r="J196"/>
      <c r="K196"/>
    </row>
    <row r="197" spans="1:11" ht="22.5" customHeight="1">
      <c r="A197"/>
      <c r="B197"/>
      <c r="C197"/>
      <c r="D197"/>
      <c r="E197"/>
      <c r="F197"/>
      <c r="G197"/>
      <c r="H197"/>
      <c r="I197"/>
      <c r="J197"/>
      <c r="K197"/>
    </row>
    <row r="198" spans="1:11" ht="22.5" customHeight="1">
      <c r="A198"/>
      <c r="B198"/>
      <c r="C198"/>
      <c r="D198"/>
      <c r="E198"/>
      <c r="F198"/>
      <c r="G198"/>
      <c r="H198"/>
      <c r="I198"/>
      <c r="J198"/>
      <c r="K198"/>
    </row>
    <row r="199" spans="1:11" ht="22.5" customHeight="1">
      <c r="A199"/>
      <c r="B199"/>
      <c r="C199"/>
      <c r="D199"/>
      <c r="E199"/>
      <c r="F199"/>
      <c r="G199"/>
      <c r="H199"/>
      <c r="I199"/>
      <c r="J199"/>
      <c r="K199"/>
    </row>
    <row r="200" spans="1:11" ht="22.5" customHeight="1">
      <c r="A200"/>
      <c r="B200"/>
      <c r="C200"/>
      <c r="D200"/>
      <c r="E200"/>
      <c r="F200"/>
      <c r="G200"/>
      <c r="H200"/>
      <c r="I200"/>
      <c r="J200"/>
      <c r="K200"/>
    </row>
    <row r="201" spans="1:11" ht="22.5" customHeight="1">
      <c r="A201"/>
      <c r="B201"/>
      <c r="C201"/>
      <c r="D201"/>
      <c r="E201"/>
      <c r="F201"/>
      <c r="G201"/>
      <c r="H201"/>
      <c r="I201"/>
      <c r="J201"/>
      <c r="K201"/>
    </row>
    <row r="202" spans="1:11" ht="22.5" customHeight="1">
      <c r="A202"/>
      <c r="B202"/>
      <c r="C202"/>
      <c r="D202"/>
      <c r="E202"/>
      <c r="F202"/>
      <c r="G202"/>
      <c r="H202"/>
      <c r="I202"/>
      <c r="J202"/>
      <c r="K202"/>
    </row>
    <row r="203" spans="1:11" ht="22.5" customHeight="1">
      <c r="A203"/>
      <c r="B203"/>
      <c r="C203"/>
      <c r="D203"/>
      <c r="E203"/>
      <c r="F203"/>
      <c r="G203"/>
      <c r="H203"/>
      <c r="I203"/>
      <c r="J203"/>
      <c r="K203"/>
    </row>
    <row r="204" spans="1:11" ht="22.5" customHeight="1">
      <c r="A204"/>
      <c r="B204"/>
      <c r="C204"/>
      <c r="D204"/>
      <c r="E204"/>
      <c r="F204"/>
      <c r="G204"/>
      <c r="H204"/>
      <c r="I204"/>
      <c r="J204"/>
      <c r="K204"/>
    </row>
    <row r="205" spans="1:11" ht="22.5" customHeight="1">
      <c r="A205"/>
      <c r="B205"/>
      <c r="C205"/>
      <c r="D205"/>
      <c r="E205"/>
      <c r="F205"/>
      <c r="G205"/>
      <c r="H205"/>
      <c r="I205"/>
      <c r="J205"/>
      <c r="K205"/>
    </row>
    <row r="206" spans="1:11" ht="22.5" customHeight="1">
      <c r="A206"/>
      <c r="B206"/>
      <c r="C206"/>
      <c r="D206"/>
      <c r="E206"/>
      <c r="F206"/>
      <c r="G206"/>
      <c r="H206"/>
      <c r="I206"/>
      <c r="J206"/>
      <c r="K206"/>
    </row>
    <row r="207" spans="1:11" ht="22.5" customHeight="1">
      <c r="A207"/>
      <c r="B207"/>
      <c r="C207"/>
      <c r="D207"/>
      <c r="E207"/>
      <c r="F207"/>
      <c r="G207"/>
      <c r="H207"/>
      <c r="I207"/>
      <c r="J207"/>
      <c r="K207"/>
    </row>
    <row r="208" spans="1:11" ht="22.5" customHeight="1">
      <c r="A208"/>
      <c r="B208"/>
      <c r="C208"/>
      <c r="D208"/>
      <c r="E208"/>
      <c r="F208"/>
      <c r="G208"/>
      <c r="H208"/>
      <c r="I208"/>
      <c r="J208"/>
      <c r="K208"/>
    </row>
    <row r="209" spans="1:11" ht="22.5" customHeight="1">
      <c r="A209"/>
      <c r="B209"/>
      <c r="C209"/>
      <c r="D209"/>
      <c r="E209"/>
      <c r="F209"/>
      <c r="G209"/>
      <c r="H209"/>
      <c r="I209"/>
      <c r="J209"/>
      <c r="K209"/>
    </row>
    <row r="210" spans="1:11" ht="22.5" customHeight="1">
      <c r="A210"/>
      <c r="B210"/>
      <c r="C210"/>
      <c r="D210"/>
      <c r="E210"/>
      <c r="F210"/>
      <c r="G210"/>
      <c r="H210"/>
      <c r="I210"/>
      <c r="J210"/>
      <c r="K210"/>
    </row>
    <row r="211" spans="1:11" ht="22.5" customHeight="1">
      <c r="A211"/>
      <c r="B211"/>
      <c r="C211"/>
      <c r="D211"/>
      <c r="E211"/>
      <c r="F211"/>
      <c r="G211"/>
      <c r="H211"/>
      <c r="I211"/>
      <c r="J211"/>
      <c r="K211"/>
    </row>
    <row r="212" spans="1:11" ht="22.5" customHeight="1">
      <c r="A212"/>
      <c r="B212"/>
      <c r="C212"/>
      <c r="D212"/>
      <c r="E212"/>
      <c r="F212"/>
      <c r="G212"/>
      <c r="H212"/>
      <c r="I212"/>
      <c r="J212"/>
      <c r="K212"/>
    </row>
    <row r="213" spans="1:11" ht="22.5" customHeight="1">
      <c r="A213"/>
      <c r="B213"/>
      <c r="C213"/>
      <c r="D213"/>
      <c r="E213"/>
      <c r="F213"/>
      <c r="G213"/>
      <c r="H213"/>
      <c r="I213"/>
      <c r="J213"/>
      <c r="K213"/>
    </row>
    <row r="214" spans="1:11" ht="22.5" customHeight="1">
      <c r="A214"/>
      <c r="B214"/>
      <c r="C214"/>
      <c r="D214"/>
      <c r="E214"/>
      <c r="F214"/>
      <c r="G214"/>
      <c r="H214"/>
      <c r="I214"/>
      <c r="J214"/>
      <c r="K214"/>
    </row>
    <row r="215" spans="1:11" ht="22.5" customHeight="1">
      <c r="A215"/>
      <c r="B215"/>
      <c r="C215"/>
      <c r="D215"/>
      <c r="E215"/>
      <c r="F215"/>
      <c r="G215"/>
      <c r="H215"/>
      <c r="I215"/>
      <c r="J215"/>
      <c r="K215"/>
    </row>
    <row r="216" spans="1:11" ht="22.5" customHeight="1">
      <c r="A216"/>
      <c r="B216"/>
      <c r="C216"/>
      <c r="D216"/>
      <c r="E216"/>
      <c r="F216"/>
      <c r="G216"/>
      <c r="H216"/>
      <c r="I216"/>
      <c r="J216"/>
      <c r="K216"/>
    </row>
    <row r="217" spans="1:11" ht="22.5" customHeight="1">
      <c r="A217"/>
      <c r="B217"/>
      <c r="C217"/>
      <c r="D217"/>
      <c r="E217"/>
      <c r="F217"/>
      <c r="G217"/>
      <c r="H217"/>
      <c r="I217"/>
      <c r="J217"/>
      <c r="K217"/>
    </row>
    <row r="218" spans="1:11" ht="22.5" customHeight="1">
      <c r="A218"/>
      <c r="B218"/>
      <c r="C218"/>
      <c r="D218"/>
      <c r="E218"/>
      <c r="F218"/>
      <c r="G218"/>
      <c r="H218"/>
      <c r="I218"/>
      <c r="J218"/>
      <c r="K218"/>
    </row>
    <row r="219" spans="1:11" ht="22.5" customHeight="1">
      <c r="A219"/>
      <c r="B219"/>
      <c r="C219"/>
      <c r="D219"/>
      <c r="E219"/>
      <c r="F219"/>
      <c r="G219"/>
      <c r="H219"/>
      <c r="I219"/>
      <c r="J219"/>
      <c r="K219"/>
    </row>
    <row r="220" spans="1:11" ht="22.5" customHeight="1">
      <c r="A220"/>
      <c r="B220"/>
      <c r="C220"/>
      <c r="D220"/>
      <c r="E220"/>
      <c r="F220"/>
      <c r="G220"/>
      <c r="H220"/>
      <c r="I220"/>
      <c r="J220"/>
      <c r="K220"/>
    </row>
    <row r="221" spans="1:11" ht="22.5" customHeight="1">
      <c r="A221"/>
      <c r="B221"/>
      <c r="C221"/>
      <c r="D221"/>
      <c r="E221"/>
      <c r="F221"/>
      <c r="G221"/>
      <c r="H221"/>
      <c r="I221"/>
      <c r="J221"/>
      <c r="K221"/>
    </row>
    <row r="222" spans="1:11" ht="22.5" customHeight="1">
      <c r="A222"/>
      <c r="B222"/>
      <c r="C222"/>
      <c r="D222"/>
      <c r="E222"/>
      <c r="F222"/>
      <c r="G222"/>
      <c r="H222"/>
      <c r="I222"/>
      <c r="J222"/>
      <c r="K222"/>
    </row>
    <row r="223" spans="1:11" ht="22.5" customHeight="1">
      <c r="A223"/>
      <c r="B223"/>
      <c r="C223"/>
      <c r="D223"/>
      <c r="E223"/>
      <c r="F223"/>
      <c r="G223"/>
      <c r="H223"/>
      <c r="I223"/>
      <c r="J223"/>
      <c r="K223"/>
    </row>
    <row r="224" spans="1:11" ht="22.5" customHeight="1">
      <c r="A224"/>
      <c r="B224"/>
      <c r="C224"/>
      <c r="D224"/>
      <c r="E224"/>
      <c r="F224"/>
      <c r="G224"/>
      <c r="H224"/>
      <c r="I224"/>
      <c r="J224"/>
      <c r="K224"/>
    </row>
    <row r="225" spans="1:11" ht="22.5" customHeight="1">
      <c r="A225"/>
      <c r="B225"/>
      <c r="C225"/>
      <c r="D225"/>
      <c r="E225"/>
      <c r="F225"/>
      <c r="G225"/>
      <c r="H225"/>
      <c r="I225"/>
      <c r="J225"/>
      <c r="K225"/>
    </row>
    <row r="226" spans="1:11" ht="22.5" customHeight="1">
      <c r="A226"/>
      <c r="B226"/>
      <c r="C226"/>
      <c r="D226"/>
      <c r="E226"/>
      <c r="F226"/>
      <c r="G226"/>
      <c r="H226"/>
      <c r="I226"/>
      <c r="J226"/>
      <c r="K226"/>
    </row>
    <row r="227" spans="1:11" ht="22.5" customHeight="1">
      <c r="A227"/>
      <c r="B227"/>
      <c r="C227"/>
      <c r="D227"/>
      <c r="E227"/>
      <c r="F227"/>
      <c r="G227"/>
      <c r="H227"/>
      <c r="I227"/>
      <c r="J227"/>
      <c r="K227"/>
    </row>
    <row r="228" spans="1:11" ht="22.5" customHeight="1">
      <c r="A228"/>
      <c r="B228"/>
      <c r="C228"/>
      <c r="D228"/>
      <c r="E228"/>
      <c r="F228"/>
      <c r="G228"/>
      <c r="H228"/>
      <c r="I228"/>
      <c r="J228"/>
      <c r="K228"/>
    </row>
    <row r="229" spans="1:11" ht="22.5" customHeight="1">
      <c r="A229"/>
      <c r="B229"/>
      <c r="C229"/>
      <c r="D229"/>
      <c r="E229"/>
      <c r="F229"/>
      <c r="G229"/>
      <c r="H229"/>
      <c r="I229"/>
      <c r="J229"/>
      <c r="K229"/>
    </row>
    <row r="230" spans="1:11" ht="22.5" customHeight="1">
      <c r="A230"/>
      <c r="B230"/>
      <c r="C230"/>
      <c r="D230"/>
      <c r="E230"/>
      <c r="F230"/>
      <c r="G230"/>
      <c r="H230"/>
      <c r="I230"/>
      <c r="J230"/>
      <c r="K230"/>
    </row>
    <row r="231" spans="1:11" ht="22.5" customHeight="1">
      <c r="A231"/>
      <c r="B231"/>
      <c r="C231"/>
      <c r="D231"/>
      <c r="E231"/>
      <c r="F231"/>
      <c r="G231"/>
      <c r="H231"/>
      <c r="I231"/>
      <c r="J231"/>
      <c r="K231"/>
    </row>
    <row r="232" spans="1:11" ht="22.5" customHeight="1">
      <c r="A232"/>
      <c r="B232"/>
      <c r="C232"/>
      <c r="D232"/>
      <c r="E232"/>
      <c r="F232"/>
      <c r="G232"/>
      <c r="H232"/>
      <c r="I232"/>
      <c r="J232"/>
      <c r="K232"/>
    </row>
    <row r="233" spans="1:11" ht="22.5" customHeight="1">
      <c r="A233"/>
      <c r="B233"/>
      <c r="C233"/>
      <c r="D233"/>
      <c r="E233"/>
      <c r="F233"/>
      <c r="G233"/>
      <c r="H233"/>
      <c r="I233"/>
      <c r="J233"/>
      <c r="K233"/>
    </row>
    <row r="234" spans="1:11" ht="22.5" customHeight="1">
      <c r="A234"/>
      <c r="B234"/>
      <c r="C234"/>
      <c r="D234"/>
      <c r="E234"/>
      <c r="F234"/>
      <c r="G234"/>
      <c r="H234"/>
      <c r="I234"/>
      <c r="J234"/>
      <c r="K234"/>
    </row>
    <row r="235" spans="1:11" ht="22.5" customHeight="1">
      <c r="A235"/>
      <c r="B235"/>
      <c r="C235"/>
      <c r="D235"/>
      <c r="E235"/>
      <c r="F235"/>
      <c r="G235"/>
      <c r="H235"/>
      <c r="I235"/>
      <c r="J235"/>
      <c r="K235"/>
    </row>
    <row r="236" spans="1:11" ht="22.5" customHeight="1">
      <c r="A236"/>
      <c r="B236"/>
      <c r="C236"/>
      <c r="D236"/>
      <c r="E236"/>
      <c r="F236"/>
      <c r="G236"/>
      <c r="H236"/>
      <c r="I236"/>
      <c r="J236"/>
      <c r="K236"/>
    </row>
    <row r="237" spans="1:11" ht="22.5" customHeight="1">
      <c r="A237"/>
      <c r="B237"/>
      <c r="C237"/>
      <c r="D237"/>
      <c r="E237"/>
      <c r="F237"/>
      <c r="G237"/>
      <c r="H237"/>
      <c r="I237"/>
      <c r="J237"/>
      <c r="K237"/>
    </row>
    <row r="238" spans="1:11" ht="22.5" customHeight="1">
      <c r="A238"/>
      <c r="B238"/>
      <c r="C238"/>
      <c r="D238"/>
      <c r="E238"/>
      <c r="F238"/>
      <c r="G238"/>
      <c r="H238"/>
      <c r="I238"/>
      <c r="J238"/>
      <c r="K238"/>
    </row>
    <row r="239" spans="1:11" ht="22.5" customHeight="1">
      <c r="A239"/>
      <c r="B239"/>
      <c r="C239"/>
      <c r="D239"/>
      <c r="E239"/>
      <c r="F239"/>
      <c r="G239"/>
      <c r="H239"/>
      <c r="I239"/>
      <c r="J239"/>
      <c r="K239"/>
    </row>
    <row r="240" spans="1:11" ht="22.5" customHeight="1">
      <c r="A240"/>
      <c r="B240"/>
      <c r="C240"/>
      <c r="D240"/>
      <c r="E240"/>
      <c r="F240"/>
      <c r="G240"/>
      <c r="H240"/>
      <c r="I240"/>
      <c r="J240"/>
      <c r="K240"/>
    </row>
    <row r="241" spans="1:11" ht="22.5" customHeight="1">
      <c r="A241"/>
      <c r="B241"/>
      <c r="C241"/>
      <c r="D241"/>
      <c r="E241"/>
      <c r="F241"/>
      <c r="G241"/>
      <c r="H241"/>
      <c r="I241"/>
      <c r="J241"/>
      <c r="K241"/>
    </row>
    <row r="242" spans="1:11" ht="22.5" customHeight="1">
      <c r="A242"/>
      <c r="B242"/>
      <c r="C242"/>
      <c r="D242"/>
      <c r="E242"/>
      <c r="F242"/>
      <c r="G242"/>
      <c r="H242"/>
      <c r="I242"/>
      <c r="J242"/>
      <c r="K242"/>
    </row>
    <row r="243" spans="1:11" ht="22.5" customHeight="1">
      <c r="A243"/>
      <c r="B243"/>
      <c r="C243"/>
      <c r="D243"/>
      <c r="E243"/>
      <c r="F243"/>
      <c r="G243"/>
      <c r="H243"/>
      <c r="I243"/>
      <c r="J243"/>
      <c r="K243"/>
    </row>
    <row r="244" spans="1:11" ht="22.5" customHeight="1">
      <c r="A244"/>
      <c r="B244"/>
      <c r="C244"/>
      <c r="D244"/>
      <c r="E244"/>
      <c r="F244"/>
      <c r="G244"/>
      <c r="H244"/>
      <c r="I244"/>
      <c r="J244"/>
      <c r="K244"/>
    </row>
    <row r="245" spans="1:11" ht="22.5" customHeight="1">
      <c r="A245"/>
      <c r="B245"/>
      <c r="C245"/>
      <c r="D245"/>
      <c r="E245"/>
      <c r="F245"/>
      <c r="G245"/>
      <c r="H245"/>
      <c r="I245"/>
      <c r="J245"/>
      <c r="K245"/>
    </row>
    <row r="246" spans="1:11" ht="22.5" customHeight="1">
      <c r="A246"/>
      <c r="B246"/>
      <c r="C246"/>
      <c r="D246"/>
      <c r="E246"/>
      <c r="F246"/>
      <c r="G246"/>
      <c r="H246"/>
      <c r="I246"/>
      <c r="J246"/>
      <c r="K246"/>
    </row>
    <row r="247" spans="1:11" ht="22.5" customHeight="1">
      <c r="A247"/>
      <c r="B247"/>
      <c r="C247"/>
      <c r="D247"/>
      <c r="E247"/>
      <c r="F247"/>
      <c r="G247"/>
      <c r="H247"/>
      <c r="I247"/>
      <c r="J247"/>
      <c r="K247"/>
    </row>
    <row r="248" spans="1:11" ht="22.5" customHeight="1">
      <c r="A248"/>
      <c r="B248"/>
      <c r="C248"/>
      <c r="D248"/>
      <c r="E248"/>
      <c r="F248"/>
      <c r="G248"/>
      <c r="H248"/>
      <c r="I248"/>
      <c r="J248"/>
      <c r="K248"/>
    </row>
    <row r="249" spans="1:11" ht="22.5" customHeight="1">
      <c r="A249"/>
      <c r="B249"/>
      <c r="C249"/>
      <c r="D249"/>
      <c r="E249"/>
      <c r="F249"/>
      <c r="G249"/>
      <c r="H249"/>
      <c r="I249"/>
      <c r="J249"/>
      <c r="K249"/>
    </row>
    <row r="250" spans="1:11" ht="22.5" customHeight="1">
      <c r="A250"/>
      <c r="B250"/>
      <c r="C250"/>
      <c r="D250"/>
      <c r="E250"/>
      <c r="F250"/>
      <c r="G250"/>
      <c r="H250"/>
      <c r="I250"/>
      <c r="J250"/>
      <c r="K250"/>
    </row>
    <row r="251" spans="1:11" ht="22.5" customHeight="1">
      <c r="A251"/>
      <c r="B251"/>
      <c r="C251"/>
      <c r="D251"/>
      <c r="E251"/>
      <c r="F251"/>
      <c r="G251"/>
      <c r="H251"/>
      <c r="I251"/>
      <c r="J251"/>
      <c r="K251"/>
    </row>
    <row r="252" spans="1:11" ht="22.5" customHeight="1">
      <c r="A252"/>
      <c r="B252"/>
      <c r="C252"/>
      <c r="D252"/>
      <c r="E252"/>
      <c r="F252"/>
      <c r="G252"/>
      <c r="H252"/>
      <c r="I252"/>
      <c r="J252"/>
      <c r="K252"/>
    </row>
    <row r="253" spans="1:11" ht="22.5" customHeight="1">
      <c r="A253"/>
      <c r="B253"/>
      <c r="C253"/>
      <c r="D253"/>
      <c r="E253"/>
      <c r="F253"/>
      <c r="G253"/>
      <c r="H253"/>
      <c r="I253"/>
      <c r="J253"/>
      <c r="K253"/>
    </row>
    <row r="254" spans="1:11" ht="22.5" customHeight="1">
      <c r="A254"/>
      <c r="B254"/>
      <c r="C254"/>
      <c r="D254"/>
      <c r="E254"/>
      <c r="F254"/>
      <c r="G254"/>
      <c r="H254"/>
      <c r="I254"/>
      <c r="J254"/>
      <c r="K254"/>
    </row>
    <row r="255" spans="1:11" ht="22.5" customHeight="1">
      <c r="A255"/>
      <c r="B255"/>
      <c r="C255"/>
      <c r="D255"/>
      <c r="E255"/>
      <c r="F255"/>
      <c r="G255"/>
      <c r="H255"/>
      <c r="I255"/>
      <c r="J255"/>
      <c r="K255"/>
    </row>
    <row r="256" spans="1:11" ht="22.5" customHeight="1">
      <c r="A256"/>
      <c r="B256"/>
      <c r="C256"/>
      <c r="D256"/>
      <c r="E256"/>
      <c r="F256"/>
      <c r="G256"/>
      <c r="H256"/>
      <c r="I256"/>
      <c r="J256"/>
      <c r="K256"/>
    </row>
    <row r="257" spans="1:11" ht="22.5" customHeight="1">
      <c r="A257"/>
      <c r="B257"/>
      <c r="C257"/>
      <c r="D257"/>
      <c r="E257"/>
      <c r="F257"/>
      <c r="G257"/>
      <c r="H257"/>
      <c r="I257"/>
      <c r="J257"/>
      <c r="K257"/>
    </row>
    <row r="258" spans="1:11" ht="22.5" customHeight="1">
      <c r="A258"/>
      <c r="B258"/>
      <c r="C258"/>
      <c r="D258"/>
      <c r="E258"/>
      <c r="F258"/>
      <c r="G258"/>
      <c r="H258"/>
      <c r="I258"/>
      <c r="J258"/>
      <c r="K258"/>
    </row>
    <row r="259" spans="1:11" ht="22.5" customHeight="1">
      <c r="A259"/>
      <c r="B259"/>
      <c r="C259"/>
      <c r="D259"/>
      <c r="E259"/>
      <c r="F259"/>
      <c r="G259"/>
      <c r="H259"/>
      <c r="I259"/>
      <c r="J259"/>
      <c r="K259"/>
    </row>
    <row r="260" spans="1:11" ht="22.5" customHeight="1">
      <c r="A260"/>
      <c r="B260"/>
      <c r="C260"/>
      <c r="D260"/>
      <c r="E260"/>
      <c r="F260"/>
      <c r="G260"/>
      <c r="H260"/>
      <c r="I260"/>
      <c r="J260"/>
      <c r="K260"/>
    </row>
    <row r="261" spans="1:11" ht="22.5" customHeight="1">
      <c r="A261"/>
      <c r="B261"/>
      <c r="C261"/>
      <c r="D261"/>
      <c r="E261"/>
      <c r="F261"/>
      <c r="G261"/>
      <c r="H261"/>
      <c r="I261"/>
      <c r="J261"/>
      <c r="K261"/>
    </row>
    <row r="262" spans="1:11" ht="22.5" customHeight="1">
      <c r="A262"/>
      <c r="B262"/>
      <c r="C262"/>
      <c r="D262"/>
      <c r="E262"/>
      <c r="F262"/>
      <c r="G262"/>
      <c r="H262"/>
      <c r="I262"/>
      <c r="J262"/>
      <c r="K262"/>
    </row>
    <row r="263" spans="1:11" ht="22.5" customHeight="1">
      <c r="A263"/>
      <c r="B263"/>
      <c r="C263"/>
      <c r="D263"/>
      <c r="E263"/>
      <c r="F263"/>
      <c r="G263"/>
      <c r="H263"/>
      <c r="I263"/>
      <c r="J263"/>
      <c r="K263"/>
    </row>
    <row r="264" spans="1:11" ht="22.5" customHeight="1">
      <c r="A264"/>
      <c r="B264"/>
      <c r="C264"/>
      <c r="D264"/>
      <c r="E264"/>
      <c r="F264"/>
      <c r="G264"/>
      <c r="H264"/>
      <c r="I264"/>
      <c r="J264"/>
      <c r="K264"/>
    </row>
    <row r="265" spans="1:11" ht="22.5" customHeight="1">
      <c r="A265"/>
      <c r="B265"/>
      <c r="C265"/>
      <c r="D265"/>
      <c r="E265"/>
      <c r="F265"/>
      <c r="G265"/>
      <c r="H265"/>
      <c r="I265"/>
      <c r="J265"/>
      <c r="K265"/>
    </row>
    <row r="266" spans="1:11" ht="22.5" customHeight="1">
      <c r="A266"/>
      <c r="B266"/>
      <c r="C266"/>
      <c r="D266"/>
      <c r="E266"/>
      <c r="F266"/>
      <c r="G266"/>
      <c r="H266"/>
      <c r="I266"/>
      <c r="J266"/>
      <c r="K266"/>
    </row>
    <row r="267" spans="1:11" ht="22.5" customHeight="1">
      <c r="A267"/>
      <c r="B267"/>
      <c r="C267"/>
      <c r="D267"/>
      <c r="E267"/>
      <c r="F267"/>
      <c r="G267"/>
      <c r="H267"/>
      <c r="I267"/>
      <c r="J267"/>
      <c r="K267"/>
    </row>
  </sheetData>
  <mergeCells count="7">
    <mergeCell ref="D11:E11"/>
    <mergeCell ref="B7:B11"/>
    <mergeCell ref="A1:K1"/>
    <mergeCell ref="D7:E7"/>
    <mergeCell ref="D8:E8"/>
    <mergeCell ref="D9:E9"/>
    <mergeCell ref="D10:E10"/>
  </mergeCells>
  <phoneticPr fontId="3" type="noConversion"/>
  <pageMargins left="0.69930555555555596" right="0.69930555555555596" top="0.75" bottom="0.75" header="0.3" footer="0.3"/>
  <pageSetup paperSize="9" scale="81" orientation="landscape"/>
  <colBreaks count="1" manualBreakCount="1">
    <brk id="11" max="1048575" man="1"/>
  </colBreak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L255"/>
  <sheetViews>
    <sheetView workbookViewId="0">
      <selection activeCell="L14" sqref="J3:J14 L3:L14"/>
    </sheetView>
  </sheetViews>
  <sheetFormatPr defaultColWidth="9" defaultRowHeight="13.5"/>
  <cols>
    <col min="1" max="1" width="14.125" style="1" customWidth="1"/>
    <col min="2" max="2" width="5.125" style="1" customWidth="1"/>
    <col min="3" max="3" width="44.125" style="2" customWidth="1"/>
    <col min="4" max="4" width="9.125" style="1" customWidth="1"/>
    <col min="5" max="5" width="14.125" style="1" customWidth="1"/>
    <col min="6" max="6" width="12.625" style="1" hidden="1" customWidth="1"/>
    <col min="7" max="7" width="8.375" style="1" customWidth="1"/>
    <col min="8" max="8" width="9.5" style="1" customWidth="1"/>
    <col min="9" max="9" width="10.375" style="1" customWidth="1"/>
    <col min="10" max="10" width="13" style="1" customWidth="1"/>
    <col min="11" max="11" width="10.375" style="3" customWidth="1"/>
    <col min="12" max="12" width="42.125" style="4" customWidth="1"/>
  </cols>
  <sheetData>
    <row r="1" spans="1:12" ht="33.6" customHeight="1">
      <c r="A1" s="673" t="s">
        <v>3112</v>
      </c>
      <c r="B1" s="673"/>
      <c r="C1" s="673"/>
      <c r="D1" s="673"/>
      <c r="E1" s="673"/>
      <c r="F1" s="674"/>
      <c r="G1" s="674"/>
      <c r="H1" s="674"/>
      <c r="I1" s="674"/>
      <c r="J1" s="674"/>
      <c r="K1" s="673"/>
      <c r="L1" s="673"/>
    </row>
    <row r="2" spans="1:12" ht="22.5" customHeight="1">
      <c r="A2" s="117" t="s">
        <v>3</v>
      </c>
      <c r="B2" s="117" t="s">
        <v>4</v>
      </c>
      <c r="C2" s="118" t="s">
        <v>5</v>
      </c>
      <c r="D2" s="117" t="s">
        <v>6</v>
      </c>
      <c r="E2" s="117" t="s">
        <v>7</v>
      </c>
      <c r="F2" s="119" t="s">
        <v>1584</v>
      </c>
      <c r="G2" s="120" t="s">
        <v>10</v>
      </c>
      <c r="H2" s="120" t="s">
        <v>1586</v>
      </c>
      <c r="I2" s="120" t="s">
        <v>3079</v>
      </c>
      <c r="J2" s="120" t="s">
        <v>3080</v>
      </c>
      <c r="K2" s="128" t="s">
        <v>3081</v>
      </c>
      <c r="L2" s="128" t="s">
        <v>13</v>
      </c>
    </row>
    <row r="3" spans="1:12" ht="22.5" customHeight="1">
      <c r="A3" s="660" t="s">
        <v>1130</v>
      </c>
      <c r="B3" s="122">
        <v>3</v>
      </c>
      <c r="C3" s="122" t="s">
        <v>1694</v>
      </c>
      <c r="D3" s="188" t="s">
        <v>2450</v>
      </c>
      <c r="E3" s="123" t="s">
        <v>2451</v>
      </c>
      <c r="F3" s="52"/>
      <c r="G3" s="52">
        <v>470</v>
      </c>
      <c r="H3" s="52">
        <v>200</v>
      </c>
      <c r="I3" s="52">
        <v>200</v>
      </c>
      <c r="J3" s="52">
        <f>AVERAGE(H3:I3)</f>
        <v>200</v>
      </c>
      <c r="K3" s="52">
        <v>45</v>
      </c>
      <c r="L3" s="58" t="s">
        <v>1612</v>
      </c>
    </row>
    <row r="4" spans="1:12" ht="22.5" customHeight="1">
      <c r="A4" s="660"/>
      <c r="B4" s="122">
        <v>1</v>
      </c>
      <c r="C4" s="125" t="s">
        <v>2453</v>
      </c>
      <c r="D4" s="188" t="s">
        <v>2450</v>
      </c>
      <c r="E4" s="123" t="s">
        <v>2451</v>
      </c>
      <c r="F4" s="52"/>
      <c r="G4" s="52">
        <v>492.5</v>
      </c>
      <c r="H4" s="52">
        <v>300</v>
      </c>
      <c r="I4" s="52">
        <v>300</v>
      </c>
      <c r="J4" s="52">
        <f t="shared" ref="J4" si="0">AVERAGE(H4:I4)</f>
        <v>300</v>
      </c>
      <c r="K4" s="52">
        <v>45</v>
      </c>
      <c r="L4" s="58" t="s">
        <v>1604</v>
      </c>
    </row>
    <row r="5" spans="1:12" ht="22.5" customHeight="1">
      <c r="A5" s="660"/>
      <c r="B5" s="122">
        <v>2</v>
      </c>
      <c r="C5" s="125" t="s">
        <v>1136</v>
      </c>
      <c r="D5" s="188" t="s">
        <v>2450</v>
      </c>
      <c r="E5" s="123" t="s">
        <v>2451</v>
      </c>
      <c r="F5" s="52"/>
      <c r="G5" s="52">
        <v>380</v>
      </c>
      <c r="H5" s="52">
        <v>300</v>
      </c>
      <c r="I5" s="52">
        <v>300</v>
      </c>
      <c r="J5" s="52">
        <f t="shared" ref="J5" si="1">AVERAGE(H5:I5)</f>
        <v>300</v>
      </c>
      <c r="K5" s="52">
        <v>45</v>
      </c>
      <c r="L5" s="58" t="s">
        <v>1725</v>
      </c>
    </row>
    <row r="6" spans="1:12" ht="22.5" customHeight="1">
      <c r="A6" s="660" t="s">
        <v>1138</v>
      </c>
      <c r="B6" s="122">
        <v>3</v>
      </c>
      <c r="C6" s="125" t="s">
        <v>2456</v>
      </c>
      <c r="D6" s="190" t="s">
        <v>1140</v>
      </c>
      <c r="E6" s="123" t="s">
        <v>2457</v>
      </c>
      <c r="F6" s="52"/>
      <c r="G6" s="52">
        <v>550</v>
      </c>
      <c r="H6" s="52">
        <v>300</v>
      </c>
      <c r="I6" s="52">
        <v>300</v>
      </c>
      <c r="J6" s="52">
        <f t="shared" ref="J6" si="2">AVERAGE(H6:I6)</f>
        <v>300</v>
      </c>
      <c r="K6" s="52">
        <v>20</v>
      </c>
      <c r="L6" s="58" t="s">
        <v>129</v>
      </c>
    </row>
    <row r="7" spans="1:12" ht="22.5" customHeight="1">
      <c r="A7" s="660"/>
      <c r="B7" s="122">
        <v>1</v>
      </c>
      <c r="C7" s="125" t="s">
        <v>2459</v>
      </c>
      <c r="D7" s="190" t="s">
        <v>1140</v>
      </c>
      <c r="E7" s="123" t="s">
        <v>2457</v>
      </c>
      <c r="F7" s="52"/>
      <c r="G7" s="52">
        <v>730</v>
      </c>
      <c r="H7" s="52">
        <v>300</v>
      </c>
      <c r="I7" s="52">
        <v>300</v>
      </c>
      <c r="J7" s="52">
        <f t="shared" ref="J7" si="3">AVERAGE(H7:I7)</f>
        <v>300</v>
      </c>
      <c r="K7" s="52">
        <v>40</v>
      </c>
      <c r="L7" s="58" t="s">
        <v>1604</v>
      </c>
    </row>
    <row r="8" spans="1:12" ht="22.5" customHeight="1">
      <c r="A8" s="660"/>
      <c r="B8" s="122">
        <v>2</v>
      </c>
      <c r="C8" s="125" t="s">
        <v>2461</v>
      </c>
      <c r="D8" s="190" t="s">
        <v>1140</v>
      </c>
      <c r="E8" s="123" t="s">
        <v>2457</v>
      </c>
      <c r="F8" s="52"/>
      <c r="G8" s="52">
        <v>370</v>
      </c>
      <c r="H8" s="52">
        <v>200</v>
      </c>
      <c r="I8" s="52">
        <v>200</v>
      </c>
      <c r="J8" s="52">
        <f t="shared" ref="J8:J14" si="4">AVERAGE(H8:I8)</f>
        <v>200</v>
      </c>
      <c r="K8" s="52">
        <v>30</v>
      </c>
      <c r="L8" s="58" t="s">
        <v>129</v>
      </c>
    </row>
    <row r="9" spans="1:12" ht="22.5" customHeight="1">
      <c r="A9" s="660" t="s">
        <v>1124</v>
      </c>
      <c r="B9" s="122">
        <v>2</v>
      </c>
      <c r="C9" s="125" t="s">
        <v>2463</v>
      </c>
      <c r="D9" s="190" t="s">
        <v>2464</v>
      </c>
      <c r="E9" s="123" t="s">
        <v>2465</v>
      </c>
      <c r="F9" s="52"/>
      <c r="G9" s="52">
        <v>160</v>
      </c>
      <c r="H9" s="52">
        <v>160</v>
      </c>
      <c r="I9" s="52">
        <v>160</v>
      </c>
      <c r="J9" s="52">
        <f t="shared" si="4"/>
        <v>160</v>
      </c>
      <c r="K9" s="52">
        <v>30</v>
      </c>
      <c r="L9" s="58" t="s">
        <v>1612</v>
      </c>
    </row>
    <row r="10" spans="1:12" ht="22.5" customHeight="1">
      <c r="A10" s="660"/>
      <c r="B10" s="122">
        <v>3</v>
      </c>
      <c r="C10" s="125" t="s">
        <v>1121</v>
      </c>
      <c r="D10" s="190" t="s">
        <v>2464</v>
      </c>
      <c r="E10" s="123" t="s">
        <v>2465</v>
      </c>
      <c r="F10" s="52"/>
      <c r="G10" s="52">
        <v>400</v>
      </c>
      <c r="H10" s="52">
        <v>300</v>
      </c>
      <c r="I10" s="52">
        <v>300</v>
      </c>
      <c r="J10" s="52">
        <f t="shared" si="4"/>
        <v>300</v>
      </c>
      <c r="K10" s="52">
        <v>30</v>
      </c>
      <c r="L10" s="58" t="s">
        <v>129</v>
      </c>
    </row>
    <row r="11" spans="1:12" ht="22.5" customHeight="1">
      <c r="A11" s="660"/>
      <c r="B11" s="122">
        <v>1</v>
      </c>
      <c r="C11" s="125" t="s">
        <v>2468</v>
      </c>
      <c r="D11" s="190" t="s">
        <v>2464</v>
      </c>
      <c r="E11" s="123" t="s">
        <v>2465</v>
      </c>
      <c r="F11" s="52"/>
      <c r="G11" s="52">
        <v>450</v>
      </c>
      <c r="H11" s="52">
        <v>300</v>
      </c>
      <c r="I11" s="52">
        <v>300</v>
      </c>
      <c r="J11" s="52">
        <f t="shared" si="4"/>
        <v>300</v>
      </c>
      <c r="K11" s="52">
        <v>30</v>
      </c>
      <c r="L11" s="58" t="s">
        <v>1604</v>
      </c>
    </row>
    <row r="12" spans="1:12" ht="22.5" customHeight="1">
      <c r="A12" s="660" t="s">
        <v>2470</v>
      </c>
      <c r="B12" s="122">
        <v>4</v>
      </c>
      <c r="C12" s="125" t="s">
        <v>2471</v>
      </c>
      <c r="D12" s="190" t="s">
        <v>2472</v>
      </c>
      <c r="E12" s="123" t="s">
        <v>2473</v>
      </c>
      <c r="F12" s="52"/>
      <c r="G12" s="52">
        <v>285</v>
      </c>
      <c r="H12" s="52">
        <v>200</v>
      </c>
      <c r="I12" s="52">
        <v>200</v>
      </c>
      <c r="J12" s="52">
        <f t="shared" si="4"/>
        <v>200</v>
      </c>
      <c r="K12" s="52">
        <v>20</v>
      </c>
      <c r="L12" s="58" t="s">
        <v>1617</v>
      </c>
    </row>
    <row r="13" spans="1:12" ht="22.5" customHeight="1">
      <c r="A13" s="660"/>
      <c r="B13" s="122">
        <v>3</v>
      </c>
      <c r="C13" s="125" t="s">
        <v>2475</v>
      </c>
      <c r="D13" s="190" t="s">
        <v>2472</v>
      </c>
      <c r="E13" s="123" t="s">
        <v>2473</v>
      </c>
      <c r="F13" s="52"/>
      <c r="G13" s="52">
        <v>640</v>
      </c>
      <c r="H13" s="52">
        <v>350</v>
      </c>
      <c r="I13" s="52">
        <v>350</v>
      </c>
      <c r="J13" s="52">
        <f t="shared" si="4"/>
        <v>350</v>
      </c>
      <c r="K13" s="52">
        <v>20</v>
      </c>
      <c r="L13" s="58" t="s">
        <v>2477</v>
      </c>
    </row>
    <row r="14" spans="1:12" ht="22.5" customHeight="1">
      <c r="A14" s="660"/>
      <c r="B14" s="122">
        <v>3</v>
      </c>
      <c r="C14" s="125" t="s">
        <v>2478</v>
      </c>
      <c r="D14" s="190" t="s">
        <v>2472</v>
      </c>
      <c r="E14" s="123" t="s">
        <v>2473</v>
      </c>
      <c r="F14" s="52"/>
      <c r="G14" s="52">
        <v>300</v>
      </c>
      <c r="H14" s="52">
        <v>200</v>
      </c>
      <c r="I14" s="52">
        <v>200</v>
      </c>
      <c r="J14" s="52">
        <f t="shared" si="4"/>
        <v>200</v>
      </c>
      <c r="K14" s="52">
        <v>20</v>
      </c>
      <c r="L14" s="58" t="s">
        <v>1604</v>
      </c>
    </row>
    <row r="15" spans="1:12" ht="22.5" customHeight="1">
      <c r="A15"/>
      <c r="B15" s="108"/>
      <c r="C15" s="108"/>
      <c r="D15"/>
      <c r="E15" s="108"/>
      <c r="F15"/>
      <c r="G15"/>
      <c r="H15"/>
      <c r="I15"/>
      <c r="J15"/>
      <c r="K15"/>
      <c r="L15"/>
    </row>
    <row r="16" spans="1:12" ht="22.5" customHeight="1">
      <c r="A16"/>
      <c r="B16" s="666" t="s">
        <v>3082</v>
      </c>
      <c r="C16" s="127" t="s">
        <v>3083</v>
      </c>
      <c r="D16" s="664">
        <v>12</v>
      </c>
      <c r="E16" s="664"/>
      <c r="F16"/>
      <c r="G16"/>
      <c r="H16"/>
      <c r="I16"/>
      <c r="J16"/>
      <c r="K16"/>
      <c r="L16"/>
    </row>
    <row r="17" spans="1:12" ht="22.5" customHeight="1">
      <c r="A17"/>
      <c r="B17" s="666"/>
      <c r="C17" s="127" t="s">
        <v>3084</v>
      </c>
      <c r="D17" s="664">
        <v>12</v>
      </c>
      <c r="E17" s="664"/>
      <c r="F17"/>
      <c r="G17"/>
      <c r="H17"/>
      <c r="I17"/>
      <c r="J17"/>
      <c r="K17"/>
      <c r="L17"/>
    </row>
    <row r="18" spans="1:12" ht="22.5" customHeight="1">
      <c r="A18"/>
      <c r="B18" s="666"/>
      <c r="C18" s="127" t="s">
        <v>3085</v>
      </c>
      <c r="D18" s="664">
        <v>0</v>
      </c>
      <c r="E18" s="664"/>
      <c r="F18"/>
      <c r="G18"/>
      <c r="H18"/>
      <c r="I18"/>
      <c r="J18"/>
      <c r="K18"/>
      <c r="L18"/>
    </row>
    <row r="19" spans="1:12" ht="22.5" customHeight="1">
      <c r="A19"/>
      <c r="B19" s="666"/>
      <c r="C19" s="127" t="s">
        <v>3086</v>
      </c>
      <c r="D19" s="669">
        <v>1</v>
      </c>
      <c r="E19" s="669"/>
      <c r="F19"/>
      <c r="G19"/>
      <c r="H19"/>
      <c r="I19"/>
      <c r="J19"/>
      <c r="K19"/>
      <c r="L19"/>
    </row>
    <row r="20" spans="1:12" ht="22.5" customHeight="1">
      <c r="A20"/>
      <c r="B20" s="666"/>
      <c r="C20" s="127" t="s">
        <v>3087</v>
      </c>
      <c r="D20" s="675">
        <f>SUM(J3:J14)</f>
        <v>3110</v>
      </c>
      <c r="E20" s="664"/>
      <c r="F20"/>
      <c r="G20"/>
      <c r="H20"/>
      <c r="I20"/>
      <c r="J20"/>
      <c r="K20"/>
      <c r="L20"/>
    </row>
    <row r="21" spans="1:12" ht="22.5" customHeight="1">
      <c r="A21"/>
      <c r="B21" s="108"/>
      <c r="C21" s="108"/>
      <c r="D21"/>
      <c r="E21" s="108"/>
      <c r="F21"/>
      <c r="G21"/>
      <c r="H21"/>
      <c r="I21"/>
      <c r="J21"/>
      <c r="K21"/>
      <c r="L21"/>
    </row>
    <row r="22" spans="1:12" ht="22.5" customHeight="1">
      <c r="A22"/>
      <c r="B22" s="108"/>
      <c r="C22" s="108"/>
      <c r="D22"/>
      <c r="E22" s="108"/>
      <c r="F22"/>
      <c r="G22"/>
      <c r="H22"/>
      <c r="I22"/>
      <c r="J22"/>
      <c r="K22"/>
      <c r="L22"/>
    </row>
    <row r="23" spans="1:12" ht="22.5" customHeight="1">
      <c r="A23"/>
      <c r="B23" s="108"/>
      <c r="C23" s="108"/>
      <c r="D23"/>
      <c r="E23" s="108"/>
      <c r="F23"/>
      <c r="G23"/>
      <c r="H23"/>
      <c r="I23"/>
      <c r="J23"/>
      <c r="K23"/>
      <c r="L23"/>
    </row>
    <row r="24" spans="1:12" ht="22.5" customHeight="1">
      <c r="A24"/>
      <c r="B24" s="108"/>
      <c r="C24" s="108"/>
      <c r="D24"/>
      <c r="E24" s="108"/>
      <c r="F24"/>
      <c r="G24"/>
      <c r="H24"/>
      <c r="I24"/>
      <c r="J24"/>
      <c r="K24"/>
      <c r="L24"/>
    </row>
    <row r="25" spans="1:12" ht="22.5" customHeight="1">
      <c r="A25"/>
      <c r="B25" s="108"/>
      <c r="C25" s="108"/>
      <c r="D25"/>
      <c r="E25" s="108"/>
      <c r="F25"/>
      <c r="G25"/>
      <c r="H25"/>
      <c r="I25"/>
      <c r="J25"/>
      <c r="K25"/>
      <c r="L25"/>
    </row>
    <row r="26" spans="1:12" ht="22.5" customHeight="1">
      <c r="A26"/>
      <c r="B26" s="108"/>
      <c r="C26" s="108"/>
      <c r="D26"/>
      <c r="E26" s="108"/>
      <c r="F26"/>
      <c r="G26"/>
      <c r="H26"/>
      <c r="I26"/>
      <c r="J26"/>
      <c r="K26"/>
      <c r="L26"/>
    </row>
    <row r="27" spans="1:12" ht="22.5" customHeight="1">
      <c r="A27"/>
      <c r="B27" s="108"/>
      <c r="C27" s="108"/>
      <c r="D27"/>
      <c r="E27" s="108"/>
      <c r="F27"/>
      <c r="G27"/>
      <c r="H27"/>
      <c r="I27"/>
      <c r="J27"/>
      <c r="K27"/>
      <c r="L27"/>
    </row>
    <row r="28" spans="1:12" ht="22.5" customHeight="1">
      <c r="A28"/>
      <c r="B28" s="108"/>
      <c r="C28" s="108"/>
      <c r="D28"/>
      <c r="E28" s="108"/>
      <c r="F28"/>
      <c r="G28"/>
      <c r="H28"/>
      <c r="I28"/>
      <c r="J28"/>
      <c r="K28"/>
      <c r="L28"/>
    </row>
    <row r="29" spans="1:12" ht="22.5" customHeight="1">
      <c r="A29"/>
      <c r="B29" s="108"/>
      <c r="C29" s="108"/>
      <c r="D29"/>
      <c r="E29" s="108"/>
      <c r="F29"/>
      <c r="G29"/>
      <c r="H29"/>
      <c r="I29"/>
      <c r="J29"/>
      <c r="K29"/>
      <c r="L29"/>
    </row>
    <row r="30" spans="1:12" ht="22.5" customHeight="1">
      <c r="A30"/>
      <c r="B30" s="108"/>
      <c r="C30" s="108"/>
      <c r="D30"/>
      <c r="E30" s="108"/>
      <c r="F30"/>
      <c r="G30"/>
      <c r="H30"/>
      <c r="I30"/>
      <c r="J30"/>
      <c r="K30"/>
      <c r="L30"/>
    </row>
    <row r="31" spans="1:12" ht="22.5" customHeight="1">
      <c r="A31"/>
      <c r="B31" s="108"/>
      <c r="C31" s="108"/>
      <c r="D31"/>
      <c r="E31" s="108"/>
      <c r="F31"/>
      <c r="G31"/>
      <c r="H31"/>
      <c r="I31"/>
      <c r="J31"/>
      <c r="K31"/>
      <c r="L31"/>
    </row>
    <row r="32" spans="1:12" ht="22.5" customHeight="1">
      <c r="A32"/>
      <c r="B32" s="108"/>
      <c r="C32" s="108"/>
      <c r="D32"/>
      <c r="E32" s="108"/>
      <c r="F32"/>
      <c r="G32"/>
      <c r="H32"/>
      <c r="I32"/>
      <c r="J32"/>
      <c r="K32"/>
      <c r="L32"/>
    </row>
    <row r="33" spans="1:12" ht="22.5" customHeight="1">
      <c r="A33"/>
      <c r="B33" s="108"/>
      <c r="C33" s="108"/>
      <c r="D33"/>
      <c r="E33" s="108"/>
      <c r="F33"/>
      <c r="G33"/>
      <c r="H33"/>
      <c r="I33"/>
      <c r="J33"/>
      <c r="K33"/>
      <c r="L33"/>
    </row>
    <row r="34" spans="1:12" ht="22.5" customHeight="1">
      <c r="A34"/>
      <c r="B34" s="108"/>
      <c r="C34" s="108"/>
      <c r="D34"/>
      <c r="E34" s="108"/>
      <c r="F34"/>
      <c r="G34"/>
      <c r="H34"/>
      <c r="I34"/>
      <c r="J34"/>
      <c r="K34"/>
      <c r="L34"/>
    </row>
    <row r="35" spans="1:12" ht="22.5" customHeight="1">
      <c r="A35"/>
      <c r="B35" s="108"/>
      <c r="C35" s="108"/>
      <c r="D35"/>
      <c r="E35" s="108"/>
      <c r="F35"/>
      <c r="G35"/>
      <c r="H35"/>
      <c r="I35"/>
      <c r="J35"/>
      <c r="K35"/>
      <c r="L35"/>
    </row>
    <row r="36" spans="1:12" ht="22.5" customHeight="1">
      <c r="A36"/>
      <c r="B36" s="108"/>
      <c r="C36" s="108"/>
      <c r="D36"/>
      <c r="E36" s="108"/>
      <c r="F36"/>
      <c r="G36"/>
      <c r="H36"/>
      <c r="I36"/>
      <c r="J36"/>
      <c r="K36"/>
      <c r="L36"/>
    </row>
    <row r="37" spans="1:12" ht="22.5" customHeight="1">
      <c r="A37"/>
      <c r="B37" s="108"/>
      <c r="C37" s="108"/>
      <c r="D37"/>
      <c r="E37" s="108"/>
      <c r="F37"/>
      <c r="G37"/>
      <c r="H37"/>
      <c r="I37"/>
      <c r="J37"/>
      <c r="K37"/>
      <c r="L37"/>
    </row>
    <row r="38" spans="1:12" ht="22.5" customHeight="1">
      <c r="A38"/>
      <c r="B38" s="108"/>
      <c r="C38" s="108"/>
      <c r="D38"/>
      <c r="E38" s="108"/>
      <c r="F38"/>
      <c r="G38"/>
      <c r="H38"/>
      <c r="I38"/>
      <c r="J38"/>
      <c r="K38"/>
      <c r="L38"/>
    </row>
    <row r="39" spans="1:12" ht="22.5" customHeight="1">
      <c r="A39"/>
      <c r="B39" s="108"/>
      <c r="C39" s="108"/>
      <c r="D39"/>
      <c r="E39" s="108"/>
      <c r="F39"/>
      <c r="G39"/>
      <c r="H39"/>
      <c r="I39"/>
      <c r="J39"/>
      <c r="K39"/>
      <c r="L39"/>
    </row>
    <row r="40" spans="1:12" ht="22.5" customHeight="1">
      <c r="A40"/>
      <c r="B40" s="108"/>
      <c r="C40" s="108"/>
      <c r="D40"/>
      <c r="E40" s="108"/>
      <c r="F40"/>
      <c r="G40"/>
      <c r="H40"/>
      <c r="I40"/>
      <c r="J40"/>
      <c r="K40"/>
      <c r="L40"/>
    </row>
    <row r="41" spans="1:12" ht="22.5" customHeight="1">
      <c r="A41"/>
      <c r="B41" s="108"/>
      <c r="C41" s="108"/>
      <c r="D41"/>
      <c r="E41" s="108"/>
      <c r="F41"/>
      <c r="G41"/>
      <c r="H41"/>
      <c r="I41"/>
      <c r="J41"/>
      <c r="K41"/>
      <c r="L41"/>
    </row>
    <row r="42" spans="1:12" ht="22.5" customHeight="1">
      <c r="A42"/>
      <c r="B42" s="108"/>
      <c r="C42" s="108"/>
      <c r="D42"/>
      <c r="E42" s="108"/>
      <c r="F42"/>
      <c r="G42"/>
      <c r="H42"/>
      <c r="I42"/>
      <c r="J42"/>
      <c r="K42"/>
      <c r="L42"/>
    </row>
    <row r="43" spans="1:12" ht="22.5" customHeight="1">
      <c r="A43"/>
      <c r="B43" s="108"/>
      <c r="C43" s="108"/>
      <c r="D43"/>
      <c r="E43" s="108"/>
      <c r="F43"/>
      <c r="G43"/>
      <c r="H43"/>
      <c r="I43"/>
      <c r="J43"/>
      <c r="K43"/>
      <c r="L43"/>
    </row>
    <row r="44" spans="1:12" ht="22.5" customHeight="1">
      <c r="A44"/>
      <c r="B44" s="108"/>
      <c r="C44" s="108"/>
      <c r="D44"/>
      <c r="E44" s="108"/>
      <c r="F44"/>
      <c r="G44"/>
      <c r="H44"/>
      <c r="I44"/>
      <c r="J44"/>
      <c r="K44"/>
      <c r="L44"/>
    </row>
    <row r="45" spans="1:12" ht="22.5" customHeight="1">
      <c r="A45"/>
      <c r="B45" s="108"/>
      <c r="C45" s="108"/>
      <c r="D45"/>
      <c r="E45" s="108"/>
      <c r="F45"/>
      <c r="G45"/>
      <c r="H45"/>
      <c r="I45"/>
      <c r="J45"/>
      <c r="K45"/>
      <c r="L45"/>
    </row>
    <row r="46" spans="1:12" ht="22.5" customHeight="1">
      <c r="A46"/>
      <c r="B46" s="108"/>
      <c r="C46" s="108"/>
      <c r="D46"/>
      <c r="E46" s="108"/>
      <c r="F46"/>
      <c r="G46"/>
      <c r="H46"/>
      <c r="I46"/>
      <c r="J46"/>
      <c r="K46"/>
      <c r="L46"/>
    </row>
    <row r="47" spans="1:12" ht="22.5" customHeight="1">
      <c r="A47"/>
      <c r="B47" s="108"/>
      <c r="C47" s="108"/>
      <c r="D47"/>
      <c r="E47" s="108"/>
      <c r="F47"/>
      <c r="G47"/>
      <c r="H47"/>
      <c r="I47"/>
      <c r="J47"/>
      <c r="K47"/>
      <c r="L47"/>
    </row>
    <row r="48" spans="1:12" ht="22.5" customHeight="1">
      <c r="A48"/>
      <c r="B48" s="108"/>
      <c r="C48" s="108"/>
      <c r="D48"/>
      <c r="E48" s="108"/>
      <c r="F48"/>
      <c r="G48"/>
      <c r="H48"/>
      <c r="I48"/>
      <c r="J48"/>
      <c r="K48"/>
      <c r="L48"/>
    </row>
    <row r="49" spans="1:12" ht="22.5" customHeight="1">
      <c r="A49"/>
      <c r="B49" s="108"/>
      <c r="C49" s="108"/>
      <c r="D49"/>
      <c r="E49" s="108"/>
      <c r="F49"/>
      <c r="G49"/>
      <c r="H49"/>
      <c r="I49"/>
      <c r="J49"/>
      <c r="K49"/>
      <c r="L49"/>
    </row>
    <row r="50" spans="1:12" ht="22.5" customHeight="1">
      <c r="A50"/>
      <c r="B50" s="108"/>
      <c r="C50" s="108"/>
      <c r="D50"/>
      <c r="E50" s="108"/>
      <c r="F50"/>
      <c r="G50"/>
      <c r="H50"/>
      <c r="I50"/>
      <c r="J50"/>
      <c r="K50"/>
      <c r="L50"/>
    </row>
    <row r="51" spans="1:12" ht="22.5" customHeight="1">
      <c r="A51"/>
      <c r="B51" s="108"/>
      <c r="C51" s="108"/>
      <c r="D51"/>
      <c r="E51" s="108"/>
      <c r="F51"/>
      <c r="G51"/>
      <c r="H51"/>
      <c r="I51"/>
      <c r="J51"/>
      <c r="K51"/>
      <c r="L51"/>
    </row>
    <row r="52" spans="1:12" ht="22.5" customHeight="1">
      <c r="A52"/>
      <c r="B52" s="108"/>
      <c r="C52" s="108"/>
      <c r="D52"/>
      <c r="E52" s="108"/>
      <c r="F52"/>
      <c r="G52"/>
      <c r="H52"/>
      <c r="I52"/>
      <c r="J52"/>
      <c r="K52"/>
      <c r="L52"/>
    </row>
    <row r="53" spans="1:12" ht="22.5" customHeight="1">
      <c r="A53"/>
      <c r="B53" s="108"/>
      <c r="C53" s="108"/>
      <c r="D53"/>
      <c r="E53" s="108"/>
      <c r="F53"/>
      <c r="G53"/>
      <c r="H53"/>
      <c r="I53"/>
      <c r="J53"/>
      <c r="K53"/>
      <c r="L53"/>
    </row>
    <row r="54" spans="1:12" ht="22.5" customHeight="1">
      <c r="A54"/>
      <c r="B54" s="108"/>
      <c r="C54" s="108"/>
      <c r="D54"/>
      <c r="E54" s="108"/>
      <c r="F54"/>
      <c r="G54"/>
      <c r="H54"/>
      <c r="I54"/>
      <c r="J54"/>
      <c r="K54"/>
      <c r="L54"/>
    </row>
    <row r="55" spans="1:12" ht="22.5" customHeight="1">
      <c r="A55"/>
      <c r="B55" s="108"/>
      <c r="C55" s="108"/>
      <c r="D55"/>
      <c r="E55" s="108"/>
      <c r="F55"/>
      <c r="G55"/>
      <c r="H55"/>
      <c r="I55"/>
      <c r="J55"/>
      <c r="K55"/>
      <c r="L55"/>
    </row>
    <row r="56" spans="1:12" ht="22.5" customHeight="1">
      <c r="A56"/>
      <c r="B56" s="108"/>
      <c r="C56" s="108"/>
      <c r="D56"/>
      <c r="E56" s="108"/>
      <c r="F56"/>
      <c r="G56"/>
      <c r="H56"/>
      <c r="I56"/>
      <c r="J56"/>
      <c r="K56"/>
      <c r="L56"/>
    </row>
    <row r="57" spans="1:12" ht="22.5" customHeight="1">
      <c r="A57"/>
      <c r="B57" s="108"/>
      <c r="C57" s="108"/>
      <c r="D57"/>
      <c r="E57" s="108"/>
      <c r="F57"/>
      <c r="G57"/>
      <c r="H57"/>
      <c r="I57"/>
      <c r="J57"/>
      <c r="K57"/>
      <c r="L57"/>
    </row>
    <row r="58" spans="1:12" ht="22.5" customHeight="1">
      <c r="A58"/>
      <c r="B58" s="108"/>
      <c r="C58" s="108"/>
      <c r="D58"/>
      <c r="E58" s="108"/>
      <c r="F58"/>
      <c r="G58"/>
      <c r="H58"/>
      <c r="I58"/>
      <c r="J58"/>
      <c r="K58"/>
      <c r="L58"/>
    </row>
    <row r="59" spans="1:12" ht="22.5" customHeight="1">
      <c r="A59"/>
      <c r="B59" s="108"/>
      <c r="C59" s="108"/>
      <c r="D59"/>
      <c r="E59" s="108"/>
      <c r="F59"/>
      <c r="G59"/>
      <c r="H59"/>
      <c r="I59"/>
      <c r="J59"/>
      <c r="K59"/>
      <c r="L59"/>
    </row>
    <row r="60" spans="1:12" ht="22.5" customHeight="1">
      <c r="A60"/>
      <c r="B60" s="108"/>
      <c r="C60" s="108"/>
      <c r="D60"/>
      <c r="E60" s="108"/>
      <c r="F60"/>
      <c r="G60"/>
      <c r="H60"/>
      <c r="I60"/>
      <c r="J60"/>
      <c r="K60"/>
      <c r="L60"/>
    </row>
    <row r="61" spans="1:12" ht="22.5" customHeight="1">
      <c r="A61"/>
      <c r="B61" s="108"/>
      <c r="C61" s="108"/>
      <c r="D61"/>
      <c r="E61" s="108"/>
      <c r="F61"/>
      <c r="G61"/>
      <c r="H61"/>
      <c r="I61"/>
      <c r="J61"/>
      <c r="K61"/>
      <c r="L61"/>
    </row>
    <row r="62" spans="1:12" ht="22.5" customHeight="1">
      <c r="A62"/>
      <c r="B62" s="108"/>
      <c r="C62" s="108"/>
      <c r="D62"/>
      <c r="E62" s="108"/>
      <c r="F62"/>
      <c r="G62"/>
      <c r="H62"/>
      <c r="I62"/>
      <c r="J62"/>
      <c r="K62"/>
      <c r="L62"/>
    </row>
    <row r="63" spans="1:12" ht="22.5" customHeight="1">
      <c r="A63"/>
      <c r="B63" s="108"/>
      <c r="C63" s="108"/>
      <c r="D63"/>
      <c r="E63" s="108"/>
      <c r="F63"/>
      <c r="G63"/>
      <c r="H63"/>
      <c r="I63"/>
      <c r="J63"/>
      <c r="K63"/>
      <c r="L63"/>
    </row>
    <row r="64" spans="1:12" ht="22.5" customHeight="1">
      <c r="A64"/>
      <c r="B64" s="108"/>
      <c r="C64" s="108"/>
      <c r="D64"/>
      <c r="E64" s="108"/>
      <c r="F64"/>
      <c r="G64"/>
      <c r="H64"/>
      <c r="I64"/>
      <c r="J64"/>
      <c r="K64"/>
      <c r="L64"/>
    </row>
    <row r="65" spans="1:12" ht="22.5" customHeight="1">
      <c r="A65"/>
      <c r="B65" s="108"/>
      <c r="C65" s="108"/>
      <c r="D65"/>
      <c r="E65" s="108"/>
      <c r="F65"/>
      <c r="G65"/>
      <c r="H65"/>
      <c r="I65"/>
      <c r="J65"/>
      <c r="K65"/>
      <c r="L65"/>
    </row>
    <row r="66" spans="1:12" ht="22.5" customHeight="1">
      <c r="A66"/>
      <c r="B66" s="108"/>
      <c r="C66" s="108"/>
      <c r="D66"/>
      <c r="E66" s="108"/>
      <c r="F66"/>
      <c r="G66"/>
      <c r="H66"/>
      <c r="I66"/>
      <c r="J66"/>
      <c r="K66"/>
      <c r="L66"/>
    </row>
    <row r="67" spans="1:12" ht="22.5" customHeight="1">
      <c r="A67"/>
      <c r="B67" s="108"/>
      <c r="C67" s="108"/>
      <c r="D67"/>
      <c r="E67" s="108"/>
      <c r="F67"/>
      <c r="G67"/>
      <c r="H67"/>
      <c r="I67"/>
      <c r="J67"/>
      <c r="K67"/>
      <c r="L67"/>
    </row>
    <row r="68" spans="1:12" ht="22.5" customHeight="1">
      <c r="A68"/>
      <c r="B68" s="108"/>
      <c r="C68" s="108"/>
      <c r="D68"/>
      <c r="E68" s="108"/>
      <c r="F68"/>
      <c r="G68"/>
      <c r="H68"/>
      <c r="I68"/>
      <c r="J68"/>
      <c r="K68"/>
      <c r="L68"/>
    </row>
    <row r="69" spans="1:12" ht="22.5" customHeight="1">
      <c r="A69"/>
      <c r="B69" s="108"/>
      <c r="C69" s="108"/>
      <c r="D69"/>
      <c r="E69" s="108"/>
      <c r="F69"/>
      <c r="G69"/>
      <c r="H69"/>
      <c r="I69"/>
      <c r="J69"/>
      <c r="K69"/>
      <c r="L69"/>
    </row>
    <row r="70" spans="1:12" ht="22.5" customHeight="1">
      <c r="A70"/>
      <c r="B70" s="108"/>
      <c r="C70" s="108"/>
      <c r="D70"/>
      <c r="E70" s="108"/>
      <c r="F70"/>
      <c r="G70"/>
      <c r="H70"/>
      <c r="I70"/>
      <c r="J70"/>
      <c r="K70"/>
      <c r="L70"/>
    </row>
    <row r="71" spans="1:12" ht="22.5" customHeight="1">
      <c r="A71"/>
      <c r="B71" s="108"/>
      <c r="C71" s="108"/>
      <c r="D71"/>
      <c r="E71" s="108"/>
      <c r="F71"/>
      <c r="G71"/>
      <c r="H71"/>
      <c r="I71"/>
      <c r="J71"/>
      <c r="K71"/>
      <c r="L71"/>
    </row>
    <row r="72" spans="1:12" ht="22.5" customHeight="1">
      <c r="A72"/>
      <c r="B72" s="108"/>
      <c r="C72" s="108"/>
      <c r="D72"/>
      <c r="E72" s="108"/>
      <c r="F72"/>
      <c r="G72"/>
      <c r="H72"/>
      <c r="I72"/>
      <c r="J72"/>
      <c r="K72"/>
      <c r="L72"/>
    </row>
    <row r="73" spans="1:12" ht="22.5" customHeight="1">
      <c r="A73"/>
      <c r="B73" s="108"/>
      <c r="C73" s="108"/>
      <c r="D73"/>
      <c r="E73" s="108"/>
      <c r="F73"/>
      <c r="G73"/>
      <c r="H73"/>
      <c r="I73"/>
      <c r="J73"/>
      <c r="K73"/>
      <c r="L73"/>
    </row>
    <row r="74" spans="1:12" ht="22.5" customHeight="1">
      <c r="A74"/>
      <c r="B74" s="108"/>
      <c r="C74" s="108"/>
      <c r="D74"/>
      <c r="E74" s="108"/>
      <c r="F74"/>
      <c r="G74"/>
      <c r="H74"/>
      <c r="I74"/>
      <c r="J74"/>
      <c r="K74"/>
      <c r="L74"/>
    </row>
    <row r="75" spans="1:12" ht="22.5" customHeight="1">
      <c r="A75"/>
      <c r="B75" s="108"/>
      <c r="C75" s="108"/>
      <c r="D75"/>
      <c r="E75" s="108"/>
      <c r="F75"/>
      <c r="G75"/>
      <c r="H75"/>
      <c r="I75"/>
      <c r="J75"/>
      <c r="K75"/>
      <c r="L75"/>
    </row>
    <row r="76" spans="1:12" ht="22.5" customHeight="1">
      <c r="A76"/>
      <c r="B76" s="108"/>
      <c r="C76" s="108"/>
      <c r="D76"/>
      <c r="E76" s="108"/>
      <c r="F76"/>
      <c r="G76"/>
      <c r="H76"/>
      <c r="I76"/>
      <c r="J76"/>
      <c r="K76"/>
      <c r="L76"/>
    </row>
    <row r="77" spans="1:12" ht="22.5" customHeight="1">
      <c r="A77"/>
      <c r="B77" s="108"/>
      <c r="C77" s="108"/>
      <c r="D77"/>
      <c r="E77" s="108"/>
      <c r="F77"/>
      <c r="G77"/>
      <c r="H77"/>
      <c r="I77"/>
      <c r="J77"/>
      <c r="K77"/>
      <c r="L77"/>
    </row>
    <row r="78" spans="1:12" ht="22.5" customHeight="1">
      <c r="A78"/>
      <c r="B78" s="108"/>
      <c r="C78" s="108"/>
      <c r="D78"/>
      <c r="E78" s="108"/>
      <c r="F78"/>
      <c r="G78"/>
      <c r="H78"/>
      <c r="I78"/>
      <c r="J78"/>
      <c r="K78"/>
      <c r="L78"/>
    </row>
    <row r="79" spans="1:12" ht="22.5" customHeight="1">
      <c r="A79"/>
      <c r="B79" s="108"/>
      <c r="C79" s="108"/>
      <c r="D79"/>
      <c r="E79" s="108"/>
      <c r="F79"/>
      <c r="G79"/>
      <c r="H79"/>
      <c r="I79"/>
      <c r="J79"/>
      <c r="K79"/>
      <c r="L79"/>
    </row>
    <row r="80" spans="1:12" ht="22.5" customHeight="1">
      <c r="A80"/>
      <c r="B80" s="108"/>
      <c r="C80" s="108"/>
      <c r="D80"/>
      <c r="E80" s="108"/>
      <c r="F80"/>
      <c r="G80"/>
      <c r="H80"/>
      <c r="I80"/>
      <c r="J80"/>
      <c r="K80"/>
      <c r="L80"/>
    </row>
    <row r="81" spans="1:12" ht="22.5" customHeight="1">
      <c r="A81"/>
      <c r="B81" s="108"/>
      <c r="C81" s="108"/>
      <c r="D81"/>
      <c r="E81" s="108"/>
      <c r="F81"/>
      <c r="G81"/>
      <c r="H81"/>
      <c r="I81"/>
      <c r="J81"/>
      <c r="K81"/>
      <c r="L81"/>
    </row>
    <row r="82" spans="1:12" ht="22.5" customHeight="1">
      <c r="A82"/>
      <c r="B82" s="108"/>
      <c r="C82" s="108"/>
      <c r="D82"/>
      <c r="E82" s="108"/>
      <c r="F82"/>
      <c r="G82"/>
      <c r="H82"/>
      <c r="I82"/>
      <c r="J82"/>
      <c r="K82"/>
      <c r="L82"/>
    </row>
    <row r="83" spans="1:12" ht="22.5" customHeight="1">
      <c r="A83"/>
      <c r="B83" s="108"/>
      <c r="C83" s="108"/>
      <c r="D83"/>
      <c r="E83" s="108"/>
      <c r="F83"/>
      <c r="G83"/>
      <c r="H83"/>
      <c r="I83"/>
      <c r="J83"/>
      <c r="K83"/>
      <c r="L83"/>
    </row>
    <row r="84" spans="1:12" ht="22.5" customHeight="1">
      <c r="A84"/>
      <c r="B84" s="108"/>
      <c r="C84" s="108"/>
      <c r="D84"/>
      <c r="E84" s="108"/>
      <c r="F84"/>
      <c r="G84"/>
      <c r="H84"/>
      <c r="I84"/>
      <c r="J84"/>
      <c r="K84"/>
      <c r="L84"/>
    </row>
    <row r="85" spans="1:12" ht="22.5" customHeight="1">
      <c r="A85"/>
      <c r="B85" s="108"/>
      <c r="C85" s="108"/>
      <c r="D85"/>
      <c r="E85" s="108"/>
      <c r="F85"/>
      <c r="G85"/>
      <c r="H85"/>
      <c r="I85"/>
      <c r="J85"/>
      <c r="K85"/>
      <c r="L85"/>
    </row>
    <row r="86" spans="1:12" ht="22.5" customHeight="1">
      <c r="A86"/>
      <c r="B86" s="108"/>
      <c r="C86" s="108"/>
      <c r="D86"/>
      <c r="E86" s="108"/>
      <c r="F86"/>
      <c r="G86"/>
      <c r="H86"/>
      <c r="I86"/>
      <c r="J86"/>
      <c r="K86"/>
      <c r="L86"/>
    </row>
    <row r="87" spans="1:12" ht="22.5" customHeight="1">
      <c r="A87"/>
      <c r="B87" s="108"/>
      <c r="C87" s="108"/>
      <c r="D87"/>
      <c r="E87" s="108"/>
      <c r="F87"/>
      <c r="G87"/>
      <c r="H87"/>
      <c r="I87"/>
      <c r="J87"/>
      <c r="K87"/>
      <c r="L87"/>
    </row>
    <row r="88" spans="1:12" ht="22.5" customHeight="1">
      <c r="A88"/>
      <c r="B88" s="108"/>
      <c r="C88" s="108"/>
      <c r="D88"/>
      <c r="E88" s="108"/>
      <c r="F88"/>
      <c r="G88"/>
      <c r="H88"/>
      <c r="I88"/>
      <c r="J88"/>
      <c r="K88"/>
      <c r="L88"/>
    </row>
    <row r="89" spans="1:12" ht="22.5" customHeight="1">
      <c r="A89"/>
      <c r="B89" s="108"/>
      <c r="C89" s="108"/>
      <c r="D89"/>
      <c r="E89" s="108"/>
      <c r="F89"/>
      <c r="G89"/>
      <c r="H89"/>
      <c r="I89"/>
      <c r="J89"/>
      <c r="K89"/>
      <c r="L89"/>
    </row>
    <row r="90" spans="1:12" ht="22.5" customHeight="1">
      <c r="A90"/>
      <c r="B90" s="108"/>
      <c r="C90" s="108"/>
      <c r="D90"/>
      <c r="E90" s="108"/>
      <c r="F90"/>
      <c r="G90"/>
      <c r="H90"/>
      <c r="I90"/>
      <c r="J90"/>
      <c r="K90"/>
      <c r="L90"/>
    </row>
    <row r="91" spans="1:12" ht="22.5" customHeight="1">
      <c r="A91"/>
      <c r="B91" s="108"/>
      <c r="C91" s="108"/>
      <c r="D91"/>
      <c r="E91" s="108"/>
      <c r="F91"/>
      <c r="G91"/>
      <c r="H91"/>
      <c r="I91"/>
      <c r="J91"/>
      <c r="K91"/>
      <c r="L91"/>
    </row>
    <row r="92" spans="1:12" ht="22.5" customHeight="1">
      <c r="A92"/>
      <c r="B92" s="108"/>
      <c r="C92" s="108"/>
      <c r="D92"/>
      <c r="E92" s="108"/>
      <c r="F92"/>
      <c r="G92"/>
      <c r="H92"/>
      <c r="I92"/>
      <c r="J92"/>
      <c r="K92"/>
      <c r="L92"/>
    </row>
    <row r="93" spans="1:12" ht="22.5" customHeight="1">
      <c r="A93"/>
      <c r="B93" s="108"/>
      <c r="C93" s="108"/>
      <c r="D93"/>
      <c r="E93" s="108"/>
      <c r="F93"/>
      <c r="G93"/>
      <c r="H93"/>
      <c r="I93"/>
      <c r="J93"/>
      <c r="K93"/>
      <c r="L93"/>
    </row>
    <row r="94" spans="1:12" ht="22.5" customHeight="1">
      <c r="A94"/>
      <c r="B94" s="108"/>
      <c r="C94" s="108"/>
      <c r="D94"/>
      <c r="E94" s="108"/>
      <c r="F94"/>
      <c r="G94"/>
      <c r="H94"/>
      <c r="I94"/>
      <c r="J94"/>
      <c r="K94"/>
      <c r="L94"/>
    </row>
    <row r="95" spans="1:12" ht="22.5" customHeight="1">
      <c r="A95"/>
      <c r="B95" s="108"/>
      <c r="C95" s="108"/>
      <c r="D95"/>
      <c r="E95" s="108"/>
      <c r="F95"/>
      <c r="G95"/>
      <c r="H95"/>
      <c r="I95"/>
      <c r="J95"/>
      <c r="K95"/>
      <c r="L95"/>
    </row>
    <row r="96" spans="1:12" ht="22.5" customHeight="1">
      <c r="A96"/>
      <c r="B96" s="108"/>
      <c r="C96" s="108"/>
      <c r="D96"/>
      <c r="E96" s="108"/>
      <c r="F96"/>
      <c r="G96"/>
      <c r="H96"/>
      <c r="I96"/>
      <c r="J96"/>
      <c r="K96"/>
      <c r="L96"/>
    </row>
    <row r="97" spans="1:12" ht="22.5" customHeight="1">
      <c r="A97"/>
      <c r="B97" s="108"/>
      <c r="C97" s="108"/>
      <c r="D97"/>
      <c r="E97" s="108"/>
      <c r="F97"/>
      <c r="G97"/>
      <c r="H97"/>
      <c r="I97"/>
      <c r="J97"/>
      <c r="K97"/>
      <c r="L97"/>
    </row>
    <row r="98" spans="1:12" ht="22.5" customHeight="1">
      <c r="A98"/>
      <c r="B98" s="108"/>
      <c r="C98" s="108"/>
      <c r="D98"/>
      <c r="E98" s="108"/>
      <c r="F98"/>
      <c r="G98"/>
      <c r="H98"/>
      <c r="I98"/>
      <c r="J98"/>
      <c r="K98"/>
      <c r="L98"/>
    </row>
    <row r="99" spans="1:12" ht="22.5" customHeight="1">
      <c r="A99"/>
      <c r="B99" s="108"/>
      <c r="C99" s="108"/>
      <c r="D99"/>
      <c r="E99" s="108"/>
      <c r="F99"/>
      <c r="G99"/>
      <c r="H99"/>
      <c r="I99"/>
      <c r="J99"/>
      <c r="K99"/>
      <c r="L99"/>
    </row>
    <row r="100" spans="1:12" ht="22.5" customHeight="1">
      <c r="A100"/>
      <c r="B100" s="108"/>
      <c r="C100" s="108"/>
      <c r="D100"/>
      <c r="E100" s="108"/>
      <c r="F100"/>
      <c r="G100"/>
      <c r="H100"/>
      <c r="I100"/>
      <c r="J100"/>
      <c r="K100"/>
      <c r="L100"/>
    </row>
    <row r="101" spans="1:12" ht="22.5" customHeight="1">
      <c r="A101"/>
      <c r="B101" s="108"/>
      <c r="C101" s="108"/>
      <c r="D101"/>
      <c r="E101" s="108"/>
      <c r="F101"/>
      <c r="G101"/>
      <c r="H101"/>
      <c r="I101"/>
      <c r="J101"/>
      <c r="K101"/>
      <c r="L101"/>
    </row>
    <row r="102" spans="1:12" ht="22.5" customHeight="1">
      <c r="A102"/>
      <c r="B102" s="108"/>
      <c r="C102" s="108"/>
      <c r="D102"/>
      <c r="E102" s="108"/>
      <c r="F102"/>
      <c r="G102"/>
      <c r="H102"/>
      <c r="I102"/>
      <c r="J102"/>
      <c r="K102"/>
      <c r="L102"/>
    </row>
    <row r="103" spans="1:12" ht="22.5" customHeight="1">
      <c r="A103"/>
      <c r="B103" s="108"/>
      <c r="C103" s="108"/>
      <c r="D103"/>
      <c r="E103" s="108"/>
      <c r="F103"/>
      <c r="G103"/>
      <c r="H103"/>
      <c r="I103"/>
      <c r="J103"/>
      <c r="K103"/>
      <c r="L103"/>
    </row>
    <row r="104" spans="1:12" ht="22.5" customHeight="1">
      <c r="A104"/>
      <c r="B104" s="108"/>
      <c r="C104" s="108"/>
      <c r="D104"/>
      <c r="E104" s="108"/>
      <c r="F104"/>
      <c r="G104"/>
      <c r="H104"/>
      <c r="I104"/>
      <c r="J104"/>
      <c r="K104"/>
      <c r="L104"/>
    </row>
    <row r="105" spans="1:12" ht="22.5" customHeight="1">
      <c r="A105"/>
      <c r="B105" s="108"/>
      <c r="C105" s="108"/>
      <c r="D105"/>
      <c r="E105" s="108"/>
      <c r="F105"/>
      <c r="G105"/>
      <c r="H105"/>
      <c r="I105"/>
      <c r="J105"/>
      <c r="K105"/>
      <c r="L105"/>
    </row>
    <row r="106" spans="1:12" ht="22.5" customHeight="1">
      <c r="A106"/>
      <c r="B106" s="108"/>
      <c r="C106" s="108"/>
      <c r="D106"/>
      <c r="E106" s="108"/>
      <c r="F106"/>
      <c r="G106"/>
      <c r="H106"/>
      <c r="I106"/>
      <c r="J106"/>
      <c r="K106"/>
      <c r="L106"/>
    </row>
    <row r="107" spans="1:12" ht="22.5" customHeight="1">
      <c r="A107"/>
      <c r="B107" s="108"/>
      <c r="C107" s="108"/>
      <c r="D107"/>
      <c r="E107" s="108"/>
      <c r="F107"/>
      <c r="G107"/>
      <c r="H107"/>
      <c r="I107"/>
      <c r="J107"/>
      <c r="K107"/>
      <c r="L107"/>
    </row>
    <row r="108" spans="1:12" ht="22.5" customHeight="1">
      <c r="A108"/>
      <c r="B108" s="108"/>
      <c r="C108" s="108"/>
      <c r="D108"/>
      <c r="E108" s="108"/>
      <c r="F108"/>
      <c r="G108"/>
      <c r="H108"/>
      <c r="I108"/>
      <c r="J108"/>
      <c r="K108"/>
      <c r="L108"/>
    </row>
    <row r="109" spans="1:12" ht="22.5" customHeight="1">
      <c r="A109"/>
      <c r="B109" s="108"/>
      <c r="C109" s="108"/>
      <c r="D109"/>
      <c r="E109" s="108"/>
      <c r="F109"/>
      <c r="G109"/>
      <c r="H109"/>
      <c r="I109"/>
      <c r="J109"/>
      <c r="K109"/>
      <c r="L109"/>
    </row>
    <row r="110" spans="1:12" ht="22.5" customHeight="1">
      <c r="A110"/>
      <c r="B110" s="108"/>
      <c r="C110" s="108"/>
      <c r="D110"/>
      <c r="E110" s="108"/>
      <c r="F110"/>
      <c r="G110"/>
      <c r="H110"/>
      <c r="I110"/>
      <c r="J110"/>
      <c r="K110"/>
      <c r="L110"/>
    </row>
    <row r="111" spans="1:12" ht="22.5" customHeight="1">
      <c r="A111"/>
      <c r="B111" s="108"/>
      <c r="C111" s="108"/>
      <c r="D111"/>
      <c r="E111" s="108"/>
      <c r="F111"/>
      <c r="G111"/>
      <c r="H111"/>
      <c r="I111"/>
      <c r="J111"/>
      <c r="K111"/>
      <c r="L111"/>
    </row>
    <row r="112" spans="1:12" ht="22.5" customHeight="1">
      <c r="A112"/>
      <c r="B112" s="108"/>
      <c r="C112" s="108"/>
      <c r="D112"/>
      <c r="E112" s="108"/>
      <c r="F112"/>
      <c r="G112"/>
      <c r="H112"/>
      <c r="I112"/>
      <c r="J112"/>
      <c r="K112"/>
      <c r="L112"/>
    </row>
    <row r="113" spans="1:12" ht="22.5" customHeight="1">
      <c r="A113"/>
      <c r="B113" s="108"/>
      <c r="C113" s="108"/>
      <c r="D113"/>
      <c r="E113" s="108"/>
      <c r="F113"/>
      <c r="G113"/>
      <c r="H113"/>
      <c r="I113"/>
      <c r="J113"/>
      <c r="K113"/>
      <c r="L113"/>
    </row>
    <row r="114" spans="1:12" ht="22.5" customHeight="1">
      <c r="A114"/>
      <c r="B114" s="108"/>
      <c r="C114" s="108"/>
      <c r="D114"/>
      <c r="E114" s="108"/>
      <c r="F114"/>
      <c r="G114"/>
      <c r="H114"/>
      <c r="I114"/>
      <c r="J114"/>
      <c r="K114"/>
      <c r="L114"/>
    </row>
    <row r="115" spans="1:12" ht="22.5" customHeight="1">
      <c r="A115"/>
      <c r="B115" s="108"/>
      <c r="C115" s="108"/>
      <c r="D115"/>
      <c r="E115" s="108"/>
      <c r="F115"/>
      <c r="G115"/>
      <c r="H115"/>
      <c r="I115"/>
      <c r="J115"/>
      <c r="K115"/>
      <c r="L115"/>
    </row>
    <row r="116" spans="1:12" ht="22.5" customHeight="1">
      <c r="A116"/>
      <c r="B116" s="108"/>
      <c r="C116" s="108"/>
      <c r="D116"/>
      <c r="E116" s="108"/>
      <c r="F116"/>
      <c r="G116"/>
      <c r="H116"/>
      <c r="I116"/>
      <c r="J116"/>
      <c r="K116"/>
      <c r="L116"/>
    </row>
    <row r="117" spans="1:12" ht="22.5" customHeight="1">
      <c r="A117"/>
      <c r="B117" s="108"/>
      <c r="C117" s="108"/>
      <c r="D117"/>
      <c r="E117" s="108"/>
      <c r="F117"/>
      <c r="G117"/>
      <c r="H117"/>
      <c r="I117"/>
      <c r="J117"/>
      <c r="K117"/>
      <c r="L117"/>
    </row>
    <row r="118" spans="1:12" ht="22.5" customHeight="1">
      <c r="A118"/>
      <c r="B118" s="108"/>
      <c r="C118" s="108"/>
      <c r="D118"/>
      <c r="E118" s="108"/>
      <c r="F118"/>
      <c r="G118"/>
      <c r="H118"/>
      <c r="I118"/>
      <c r="J118"/>
      <c r="K118"/>
      <c r="L118"/>
    </row>
    <row r="119" spans="1:12" ht="22.5" customHeight="1">
      <c r="A119"/>
      <c r="B119" s="108"/>
      <c r="C119" s="108"/>
      <c r="D119"/>
      <c r="E119" s="108"/>
      <c r="F119"/>
      <c r="G119"/>
      <c r="H119"/>
      <c r="I119"/>
      <c r="J119"/>
      <c r="K119"/>
      <c r="L119"/>
    </row>
    <row r="120" spans="1:12" ht="22.5" customHeight="1">
      <c r="A120"/>
      <c r="B120" s="108"/>
      <c r="C120" s="108"/>
      <c r="D120"/>
      <c r="E120" s="108"/>
      <c r="F120"/>
      <c r="G120"/>
      <c r="H120"/>
      <c r="I120"/>
      <c r="J120"/>
      <c r="K120"/>
      <c r="L120"/>
    </row>
    <row r="121" spans="1:12" ht="22.5" customHeight="1">
      <c r="A121"/>
      <c r="B121" s="108"/>
      <c r="C121" s="108"/>
      <c r="D121"/>
      <c r="E121" s="108"/>
      <c r="F121"/>
      <c r="G121"/>
      <c r="H121"/>
      <c r="I121"/>
      <c r="J121"/>
      <c r="K121"/>
      <c r="L121"/>
    </row>
    <row r="122" spans="1:12" ht="22.5" customHeight="1">
      <c r="A122"/>
      <c r="B122" s="108"/>
      <c r="C122" s="108"/>
      <c r="D122"/>
      <c r="E122" s="108"/>
      <c r="F122"/>
      <c r="G122"/>
      <c r="H122"/>
      <c r="I122"/>
      <c r="J122"/>
      <c r="K122"/>
      <c r="L122"/>
    </row>
    <row r="123" spans="1:12" ht="22.5" customHeight="1">
      <c r="A123"/>
      <c r="B123" s="108"/>
      <c r="C123" s="108"/>
      <c r="D123"/>
      <c r="E123" s="108"/>
      <c r="F123"/>
      <c r="G123"/>
      <c r="H123"/>
      <c r="I123"/>
      <c r="J123"/>
      <c r="K123"/>
      <c r="L123"/>
    </row>
    <row r="124" spans="1:12" ht="22.5" customHeight="1">
      <c r="A124"/>
      <c r="B124" s="108"/>
      <c r="C124" s="108"/>
      <c r="D124"/>
      <c r="E124" s="108"/>
      <c r="F124"/>
      <c r="G124"/>
      <c r="H124"/>
      <c r="I124"/>
      <c r="J124"/>
      <c r="K124"/>
      <c r="L124"/>
    </row>
    <row r="125" spans="1:12" ht="22.5" customHeight="1">
      <c r="A125"/>
      <c r="B125" s="108"/>
      <c r="C125" s="108"/>
      <c r="D125"/>
      <c r="E125" s="108"/>
      <c r="F125"/>
      <c r="G125"/>
      <c r="H125"/>
      <c r="I125"/>
      <c r="J125"/>
      <c r="K125"/>
      <c r="L125"/>
    </row>
    <row r="126" spans="1:12" ht="22.5" customHeight="1">
      <c r="A126"/>
      <c r="B126" s="108"/>
      <c r="C126" s="108"/>
      <c r="D126"/>
      <c r="E126" s="108"/>
      <c r="F126"/>
      <c r="G126"/>
      <c r="H126"/>
      <c r="I126"/>
      <c r="J126"/>
      <c r="K126"/>
      <c r="L126"/>
    </row>
    <row r="127" spans="1:12" ht="22.5" customHeight="1">
      <c r="A127"/>
      <c r="B127" s="108"/>
      <c r="C127" s="108"/>
      <c r="D127"/>
      <c r="E127" s="108"/>
      <c r="F127"/>
      <c r="G127"/>
      <c r="H127"/>
      <c r="I127"/>
      <c r="J127"/>
      <c r="K127"/>
      <c r="L127"/>
    </row>
    <row r="128" spans="1:12" ht="22.5" customHeight="1">
      <c r="A128"/>
      <c r="B128" s="108"/>
      <c r="C128" s="108"/>
      <c r="D128"/>
      <c r="E128" s="108"/>
      <c r="F128"/>
      <c r="G128"/>
      <c r="H128"/>
      <c r="I128"/>
      <c r="J128"/>
      <c r="K128"/>
      <c r="L128"/>
    </row>
    <row r="129" spans="1:12" ht="22.5" customHeight="1">
      <c r="A129"/>
      <c r="B129" s="108"/>
      <c r="C129" s="108"/>
      <c r="D129"/>
      <c r="E129" s="108"/>
      <c r="F129"/>
      <c r="G129"/>
      <c r="H129"/>
      <c r="I129"/>
      <c r="J129"/>
      <c r="K129"/>
      <c r="L129"/>
    </row>
    <row r="130" spans="1:12" ht="22.5" customHeight="1">
      <c r="A130"/>
      <c r="B130" s="108"/>
      <c r="C130" s="108"/>
      <c r="D130"/>
      <c r="E130" s="108"/>
      <c r="F130"/>
      <c r="G130"/>
      <c r="H130"/>
      <c r="I130"/>
      <c r="J130"/>
      <c r="K130"/>
      <c r="L130"/>
    </row>
    <row r="131" spans="1:12" ht="22.5" customHeight="1">
      <c r="A131"/>
      <c r="B131" s="108"/>
      <c r="C131" s="108"/>
      <c r="D131"/>
      <c r="E131" s="108"/>
      <c r="F131"/>
      <c r="G131"/>
      <c r="H131"/>
      <c r="I131"/>
      <c r="J131"/>
      <c r="K131"/>
      <c r="L131"/>
    </row>
    <row r="132" spans="1:12" ht="22.5" customHeight="1">
      <c r="A132"/>
      <c r="B132" s="108"/>
      <c r="C132" s="108"/>
      <c r="D132"/>
      <c r="E132" s="108"/>
      <c r="F132"/>
      <c r="G132"/>
      <c r="H132"/>
      <c r="I132"/>
      <c r="J132"/>
      <c r="K132"/>
      <c r="L132"/>
    </row>
    <row r="133" spans="1:12" ht="22.5" customHeight="1">
      <c r="A133"/>
      <c r="B133" s="108"/>
      <c r="C133" s="108"/>
      <c r="D133"/>
      <c r="E133" s="108"/>
      <c r="F133"/>
      <c r="G133"/>
      <c r="H133"/>
      <c r="I133"/>
      <c r="J133"/>
      <c r="K133"/>
      <c r="L133"/>
    </row>
    <row r="134" spans="1:12" ht="22.5" customHeight="1">
      <c r="A134"/>
      <c r="B134" s="108"/>
      <c r="C134" s="108"/>
      <c r="D134"/>
      <c r="E134" s="108"/>
      <c r="F134"/>
      <c r="G134"/>
      <c r="H134"/>
      <c r="I134"/>
      <c r="J134"/>
      <c r="K134"/>
      <c r="L134"/>
    </row>
    <row r="135" spans="1:12" ht="22.5" customHeight="1">
      <c r="A135"/>
      <c r="B135" s="108"/>
      <c r="C135" s="108"/>
      <c r="D135"/>
      <c r="E135" s="108"/>
      <c r="F135"/>
      <c r="G135"/>
      <c r="H135"/>
      <c r="I135"/>
      <c r="J135"/>
      <c r="K135"/>
      <c r="L135"/>
    </row>
    <row r="136" spans="1:12" ht="22.5" customHeight="1">
      <c r="A136"/>
      <c r="B136" s="108"/>
      <c r="C136" s="108"/>
      <c r="D136"/>
      <c r="E136" s="108"/>
      <c r="F136"/>
      <c r="G136"/>
      <c r="H136"/>
      <c r="I136"/>
      <c r="J136"/>
      <c r="K136"/>
      <c r="L136"/>
    </row>
    <row r="137" spans="1:12" ht="22.5" customHeight="1">
      <c r="A137"/>
      <c r="B137" s="108"/>
      <c r="C137" s="108"/>
      <c r="D137"/>
      <c r="E137" s="108"/>
      <c r="F137"/>
      <c r="G137"/>
      <c r="H137"/>
      <c r="I137"/>
      <c r="J137"/>
      <c r="K137"/>
      <c r="L137"/>
    </row>
    <row r="138" spans="1:12" ht="22.5" customHeight="1">
      <c r="A138"/>
      <c r="B138" s="108"/>
      <c r="C138" s="108"/>
      <c r="D138"/>
      <c r="E138" s="108"/>
      <c r="F138"/>
      <c r="G138"/>
      <c r="H138"/>
      <c r="I138"/>
      <c r="J138"/>
      <c r="K138"/>
      <c r="L138"/>
    </row>
    <row r="139" spans="1:12" ht="22.5" customHeight="1">
      <c r="A139"/>
      <c r="B139" s="108"/>
      <c r="C139" s="108"/>
      <c r="D139"/>
      <c r="E139" s="108"/>
      <c r="F139"/>
      <c r="G139"/>
      <c r="H139"/>
      <c r="I139"/>
      <c r="J139"/>
      <c r="K139"/>
      <c r="L139"/>
    </row>
    <row r="140" spans="1:12" ht="22.5" customHeight="1">
      <c r="A140"/>
      <c r="B140" s="108"/>
      <c r="C140" s="108"/>
      <c r="D140"/>
      <c r="E140" s="108"/>
      <c r="F140"/>
      <c r="G140"/>
      <c r="H140"/>
      <c r="I140"/>
      <c r="J140"/>
      <c r="K140"/>
      <c r="L140"/>
    </row>
    <row r="141" spans="1:12" ht="22.5" customHeight="1">
      <c r="A141"/>
      <c r="B141" s="108"/>
      <c r="C141" s="108"/>
      <c r="D141"/>
      <c r="E141" s="108"/>
      <c r="F141"/>
      <c r="G141"/>
      <c r="H141"/>
      <c r="I141"/>
      <c r="J141"/>
      <c r="K141"/>
      <c r="L141"/>
    </row>
    <row r="142" spans="1:12" ht="22.5" customHeight="1">
      <c r="A142"/>
      <c r="B142" s="108"/>
      <c r="C142" s="108"/>
      <c r="D142"/>
      <c r="E142" s="108"/>
      <c r="F142"/>
      <c r="G142"/>
      <c r="H142"/>
      <c r="I142"/>
      <c r="J142"/>
      <c r="K142"/>
      <c r="L142"/>
    </row>
    <row r="143" spans="1:12" ht="22.5" customHeight="1">
      <c r="A143"/>
      <c r="B143" s="108"/>
      <c r="C143" s="108"/>
      <c r="D143"/>
      <c r="E143" s="108"/>
      <c r="F143"/>
      <c r="G143"/>
      <c r="H143"/>
      <c r="I143"/>
      <c r="J143"/>
      <c r="K143"/>
      <c r="L143"/>
    </row>
    <row r="144" spans="1:12" ht="22.5" customHeight="1">
      <c r="A144"/>
      <c r="B144" s="108"/>
      <c r="C144" s="108"/>
      <c r="D144"/>
      <c r="E144" s="108"/>
      <c r="F144"/>
      <c r="G144"/>
      <c r="H144"/>
      <c r="I144"/>
      <c r="J144"/>
      <c r="K144"/>
      <c r="L144"/>
    </row>
    <row r="145" spans="1:12" ht="22.5" customHeight="1">
      <c r="A145"/>
      <c r="B145" s="108"/>
      <c r="C145" s="108"/>
      <c r="D145"/>
      <c r="E145" s="108"/>
      <c r="F145"/>
      <c r="G145"/>
      <c r="H145"/>
      <c r="I145"/>
      <c r="J145"/>
      <c r="K145"/>
      <c r="L145"/>
    </row>
    <row r="146" spans="1:12" ht="22.5" customHeight="1">
      <c r="A146"/>
      <c r="B146" s="108"/>
      <c r="C146" s="108"/>
      <c r="D146"/>
      <c r="E146" s="108"/>
      <c r="F146"/>
      <c r="G146"/>
      <c r="H146"/>
      <c r="I146"/>
      <c r="J146"/>
      <c r="K146"/>
      <c r="L146"/>
    </row>
    <row r="147" spans="1:12" ht="22.5" customHeight="1">
      <c r="A147"/>
      <c r="B147" s="108"/>
      <c r="C147" s="108"/>
      <c r="D147"/>
      <c r="E147" s="108"/>
      <c r="F147"/>
      <c r="G147"/>
      <c r="H147"/>
      <c r="I147"/>
      <c r="J147"/>
      <c r="K147"/>
      <c r="L147"/>
    </row>
    <row r="148" spans="1:12" ht="22.5" customHeight="1">
      <c r="A148"/>
      <c r="B148" s="108"/>
      <c r="C148" s="108"/>
      <c r="D148"/>
      <c r="E148" s="108"/>
      <c r="F148"/>
      <c r="G148"/>
      <c r="H148"/>
      <c r="I148"/>
      <c r="J148"/>
      <c r="K148"/>
      <c r="L148"/>
    </row>
    <row r="149" spans="1:12" ht="22.5" customHeight="1">
      <c r="A149"/>
      <c r="B149" s="108"/>
      <c r="C149" s="108"/>
      <c r="D149"/>
      <c r="E149" s="108"/>
      <c r="F149"/>
      <c r="G149"/>
      <c r="H149"/>
      <c r="I149"/>
      <c r="J149"/>
      <c r="K149"/>
      <c r="L149"/>
    </row>
    <row r="150" spans="1:12" ht="22.5" customHeight="1">
      <c r="A150"/>
      <c r="B150" s="108"/>
      <c r="C150" s="108"/>
      <c r="D150"/>
      <c r="E150" s="108"/>
      <c r="F150"/>
      <c r="G150"/>
      <c r="H150"/>
      <c r="I150"/>
      <c r="J150"/>
      <c r="K150"/>
      <c r="L150"/>
    </row>
    <row r="151" spans="1:12" ht="22.5" customHeight="1">
      <c r="A151"/>
      <c r="B151" s="108"/>
      <c r="C151" s="108"/>
      <c r="D151"/>
      <c r="E151" s="108"/>
      <c r="F151"/>
      <c r="G151"/>
      <c r="H151"/>
      <c r="I151"/>
      <c r="J151"/>
      <c r="K151"/>
      <c r="L151"/>
    </row>
    <row r="152" spans="1:12" ht="22.5" customHeight="1">
      <c r="A152"/>
      <c r="B152" s="108"/>
      <c r="C152" s="108"/>
      <c r="D152"/>
      <c r="E152" s="108"/>
      <c r="F152"/>
      <c r="G152"/>
      <c r="H152"/>
      <c r="I152"/>
      <c r="J152"/>
      <c r="K152"/>
      <c r="L152"/>
    </row>
    <row r="153" spans="1:12" ht="22.5" customHeight="1">
      <c r="A153"/>
      <c r="B153" s="108"/>
      <c r="C153" s="108"/>
      <c r="D153"/>
      <c r="E153" s="108"/>
      <c r="F153"/>
      <c r="G153"/>
      <c r="H153"/>
      <c r="I153"/>
      <c r="J153"/>
      <c r="K153"/>
      <c r="L153"/>
    </row>
    <row r="154" spans="1:12" ht="22.5" customHeight="1">
      <c r="A154"/>
      <c r="B154" s="108"/>
      <c r="C154" s="108"/>
      <c r="D154"/>
      <c r="E154" s="108"/>
      <c r="F154"/>
      <c r="G154"/>
      <c r="H154"/>
      <c r="I154"/>
      <c r="J154"/>
      <c r="K154"/>
      <c r="L154"/>
    </row>
    <row r="155" spans="1:12" ht="22.5" customHeight="1">
      <c r="A155"/>
      <c r="B155" s="108"/>
      <c r="C155" s="108"/>
      <c r="D155"/>
      <c r="E155" s="108"/>
      <c r="F155"/>
      <c r="G155"/>
      <c r="H155"/>
      <c r="I155"/>
      <c r="J155"/>
      <c r="K155"/>
      <c r="L155"/>
    </row>
    <row r="156" spans="1:12" ht="22.5" customHeight="1">
      <c r="A156"/>
      <c r="B156" s="108"/>
      <c r="C156" s="108"/>
      <c r="D156"/>
      <c r="E156" s="108"/>
      <c r="F156"/>
      <c r="G156"/>
      <c r="H156"/>
      <c r="I156"/>
      <c r="J156"/>
      <c r="K156"/>
      <c r="L156"/>
    </row>
    <row r="157" spans="1:12" ht="22.5" customHeight="1">
      <c r="A157"/>
      <c r="B157" s="108"/>
      <c r="C157" s="108"/>
      <c r="D157"/>
      <c r="E157" s="108"/>
      <c r="F157"/>
      <c r="G157"/>
      <c r="H157"/>
      <c r="I157"/>
      <c r="J157"/>
      <c r="K157"/>
      <c r="L157"/>
    </row>
    <row r="158" spans="1:12" ht="22.5" customHeight="1">
      <c r="A158"/>
      <c r="B158" s="108"/>
      <c r="C158" s="108"/>
      <c r="D158"/>
      <c r="E158" s="108"/>
      <c r="F158"/>
      <c r="G158"/>
      <c r="H158"/>
      <c r="I158"/>
      <c r="J158"/>
      <c r="K158"/>
      <c r="L158"/>
    </row>
    <row r="159" spans="1:12" ht="22.5" customHeight="1">
      <c r="A159"/>
      <c r="B159" s="108"/>
      <c r="C159" s="108"/>
      <c r="D159"/>
      <c r="E159" s="108"/>
      <c r="F159"/>
      <c r="G159"/>
      <c r="H159"/>
      <c r="I159"/>
      <c r="J159"/>
      <c r="K159"/>
      <c r="L159"/>
    </row>
    <row r="160" spans="1:12" ht="22.5" customHeight="1">
      <c r="A160"/>
      <c r="B160" s="108"/>
      <c r="C160" s="108"/>
      <c r="D160"/>
      <c r="E160" s="108"/>
      <c r="F160"/>
      <c r="G160"/>
      <c r="H160"/>
      <c r="I160"/>
      <c r="J160"/>
      <c r="K160"/>
      <c r="L160"/>
    </row>
    <row r="161" spans="1:12" ht="22.5" customHeight="1">
      <c r="A161"/>
      <c r="B161" s="108"/>
      <c r="C161" s="108"/>
      <c r="D161"/>
      <c r="E161" s="108"/>
      <c r="F161"/>
      <c r="G161"/>
      <c r="H161"/>
      <c r="I161"/>
      <c r="J161"/>
      <c r="K161"/>
      <c r="L161"/>
    </row>
    <row r="162" spans="1:12" ht="22.5" customHeight="1">
      <c r="A162"/>
      <c r="B162" s="108"/>
      <c r="C162" s="108"/>
      <c r="D162"/>
      <c r="E162" s="108"/>
      <c r="F162"/>
      <c r="G162"/>
      <c r="H162"/>
      <c r="I162"/>
      <c r="J162"/>
      <c r="K162"/>
      <c r="L162"/>
    </row>
    <row r="163" spans="1:12" ht="22.5" customHeight="1">
      <c r="A163"/>
      <c r="B163" s="108"/>
      <c r="C163" s="108"/>
      <c r="D163"/>
      <c r="E163" s="108"/>
      <c r="F163"/>
      <c r="G163"/>
      <c r="H163"/>
      <c r="I163"/>
      <c r="J163"/>
      <c r="K163"/>
      <c r="L163"/>
    </row>
    <row r="164" spans="1:12" ht="22.5" customHeight="1">
      <c r="A164"/>
      <c r="B164" s="108"/>
      <c r="C164" s="108"/>
      <c r="D164"/>
      <c r="E164" s="108"/>
      <c r="F164"/>
      <c r="G164"/>
      <c r="H164"/>
      <c r="I164"/>
      <c r="J164"/>
      <c r="K164"/>
      <c r="L164"/>
    </row>
    <row r="165" spans="1:12" ht="22.5" customHeight="1">
      <c r="A165"/>
      <c r="B165" s="108"/>
      <c r="C165" s="108"/>
      <c r="D165"/>
      <c r="E165" s="108"/>
      <c r="F165"/>
      <c r="G165"/>
      <c r="H165"/>
      <c r="I165"/>
      <c r="J165"/>
      <c r="K165"/>
      <c r="L165"/>
    </row>
    <row r="166" spans="1:12" ht="22.5" customHeight="1">
      <c r="A166"/>
      <c r="B166" s="108"/>
      <c r="C166" s="108"/>
      <c r="D166"/>
      <c r="E166" s="108"/>
      <c r="F166"/>
      <c r="G166"/>
      <c r="H166"/>
      <c r="I166"/>
      <c r="J166"/>
      <c r="K166"/>
      <c r="L166"/>
    </row>
    <row r="167" spans="1:12" ht="22.5" customHeight="1">
      <c r="A167"/>
      <c r="B167" s="108"/>
      <c r="C167" s="108"/>
      <c r="D167"/>
      <c r="E167" s="108"/>
      <c r="F167"/>
      <c r="G167"/>
      <c r="H167"/>
      <c r="I167"/>
      <c r="J167"/>
      <c r="K167"/>
      <c r="L167"/>
    </row>
    <row r="168" spans="1:12" ht="22.5" customHeight="1">
      <c r="A168"/>
      <c r="B168" s="108"/>
      <c r="C168" s="108"/>
      <c r="D168"/>
      <c r="E168" s="108"/>
      <c r="F168"/>
      <c r="G168"/>
      <c r="H168"/>
      <c r="I168"/>
      <c r="J168"/>
      <c r="K168"/>
      <c r="L168"/>
    </row>
    <row r="169" spans="1:12" ht="22.5" customHeight="1">
      <c r="A169"/>
      <c r="B169" s="108"/>
      <c r="C169" s="108"/>
      <c r="D169"/>
      <c r="E169" s="108"/>
      <c r="F169"/>
      <c r="G169"/>
      <c r="H169"/>
      <c r="I169"/>
      <c r="J169"/>
      <c r="K169"/>
      <c r="L169"/>
    </row>
    <row r="170" spans="1:12" ht="22.5" customHeight="1">
      <c r="A170"/>
      <c r="B170" s="108"/>
      <c r="C170" s="108"/>
      <c r="D170"/>
      <c r="E170" s="108"/>
      <c r="F170"/>
      <c r="G170"/>
      <c r="H170"/>
      <c r="I170"/>
      <c r="J170"/>
      <c r="K170"/>
      <c r="L170"/>
    </row>
    <row r="171" spans="1:12" ht="22.5" customHeight="1">
      <c r="A171"/>
      <c r="B171" s="108"/>
      <c r="C171" s="108"/>
      <c r="D171"/>
      <c r="E171" s="108"/>
      <c r="F171"/>
      <c r="G171"/>
      <c r="H171"/>
      <c r="I171"/>
      <c r="J171"/>
      <c r="K171"/>
      <c r="L171"/>
    </row>
    <row r="172" spans="1:12" ht="22.5" customHeight="1">
      <c r="A172"/>
      <c r="B172" s="108"/>
      <c r="C172" s="108"/>
      <c r="D172"/>
      <c r="E172" s="108"/>
      <c r="F172"/>
      <c r="G172"/>
      <c r="H172"/>
      <c r="I172"/>
      <c r="J172"/>
      <c r="K172"/>
      <c r="L172"/>
    </row>
    <row r="173" spans="1:12" ht="22.5" customHeight="1">
      <c r="A173"/>
      <c r="B173" s="108"/>
      <c r="C173" s="108"/>
      <c r="D173"/>
      <c r="E173" s="108"/>
      <c r="F173"/>
      <c r="G173"/>
      <c r="H173"/>
      <c r="I173"/>
      <c r="J173"/>
      <c r="K173"/>
      <c r="L173"/>
    </row>
    <row r="174" spans="1:12" ht="22.5" customHeight="1">
      <c r="A174"/>
      <c r="B174" s="108"/>
      <c r="C174" s="108"/>
      <c r="D174"/>
      <c r="E174" s="108"/>
      <c r="F174"/>
      <c r="G174"/>
      <c r="H174"/>
      <c r="I174"/>
      <c r="J174"/>
      <c r="K174"/>
      <c r="L174"/>
    </row>
    <row r="175" spans="1:12" ht="22.5" customHeight="1">
      <c r="A175"/>
      <c r="B175" s="108"/>
      <c r="C175" s="108"/>
      <c r="D175"/>
      <c r="E175" s="108"/>
      <c r="F175"/>
      <c r="G175"/>
      <c r="H175"/>
      <c r="I175"/>
      <c r="J175"/>
      <c r="K175"/>
      <c r="L175"/>
    </row>
    <row r="176" spans="1:12" ht="22.5" customHeight="1">
      <c r="A176"/>
      <c r="B176" s="108"/>
      <c r="C176" s="108"/>
      <c r="D176"/>
      <c r="E176" s="108"/>
      <c r="F176"/>
      <c r="G176"/>
      <c r="H176"/>
      <c r="I176"/>
      <c r="J176"/>
      <c r="K176"/>
      <c r="L176"/>
    </row>
    <row r="177" spans="1:12" ht="22.5" customHeight="1">
      <c r="A177"/>
      <c r="B177" s="108"/>
      <c r="C177" s="108"/>
      <c r="D177"/>
      <c r="E177" s="108"/>
      <c r="F177"/>
      <c r="G177"/>
      <c r="H177"/>
      <c r="I177"/>
      <c r="J177"/>
      <c r="K177"/>
      <c r="L177"/>
    </row>
    <row r="178" spans="1:12" ht="22.5" customHeight="1">
      <c r="A178"/>
      <c r="B178" s="108"/>
      <c r="C178" s="108"/>
      <c r="D178"/>
      <c r="E178" s="108"/>
      <c r="F178"/>
      <c r="G178"/>
      <c r="H178"/>
      <c r="I178"/>
      <c r="J178"/>
      <c r="K178"/>
      <c r="L178"/>
    </row>
    <row r="179" spans="1:12" ht="22.5" customHeight="1">
      <c r="A179"/>
      <c r="B179" s="108"/>
      <c r="C179" s="108"/>
      <c r="D179"/>
      <c r="E179" s="108"/>
      <c r="F179"/>
      <c r="G179"/>
      <c r="H179"/>
      <c r="I179"/>
      <c r="J179"/>
      <c r="K179"/>
      <c r="L179"/>
    </row>
    <row r="180" spans="1:12" ht="22.5" customHeight="1">
      <c r="A180"/>
      <c r="B180" s="108"/>
      <c r="C180" s="108"/>
      <c r="D180"/>
      <c r="E180" s="108"/>
      <c r="F180"/>
      <c r="G180"/>
      <c r="H180"/>
      <c r="I180"/>
      <c r="J180"/>
      <c r="K180"/>
      <c r="L180"/>
    </row>
    <row r="181" spans="1:12" ht="22.5" customHeight="1">
      <c r="A181"/>
      <c r="B181" s="108"/>
      <c r="C181" s="108"/>
      <c r="D181"/>
      <c r="E181" s="108"/>
      <c r="F181"/>
      <c r="G181"/>
      <c r="H181"/>
      <c r="I181"/>
      <c r="J181"/>
      <c r="K181"/>
      <c r="L181"/>
    </row>
    <row r="182" spans="1:12" ht="22.5" customHeight="1">
      <c r="A182"/>
      <c r="B182" s="108"/>
      <c r="C182" s="108"/>
      <c r="D182"/>
      <c r="E182" s="108"/>
      <c r="F182"/>
      <c r="G182"/>
      <c r="H182"/>
      <c r="I182"/>
      <c r="J182"/>
      <c r="K182"/>
      <c r="L182"/>
    </row>
    <row r="183" spans="1:12" ht="22.5" customHeight="1">
      <c r="A183"/>
      <c r="B183" s="108"/>
      <c r="C183" s="108"/>
      <c r="D183"/>
      <c r="E183" s="108"/>
      <c r="F183"/>
      <c r="G183"/>
      <c r="H183"/>
      <c r="I183"/>
      <c r="J183"/>
      <c r="K183"/>
      <c r="L183"/>
    </row>
    <row r="184" spans="1:12" ht="22.5" customHeight="1">
      <c r="A184"/>
      <c r="B184" s="108"/>
      <c r="C184" s="108"/>
      <c r="D184"/>
      <c r="E184" s="108"/>
      <c r="F184"/>
      <c r="G184"/>
      <c r="H184"/>
      <c r="I184"/>
      <c r="J184"/>
      <c r="K184"/>
      <c r="L184"/>
    </row>
    <row r="185" spans="1:12" ht="22.5" customHeight="1">
      <c r="A185"/>
      <c r="B185" s="108"/>
      <c r="C185" s="108"/>
      <c r="D185"/>
      <c r="E185" s="108"/>
      <c r="F185"/>
      <c r="G185"/>
      <c r="H185"/>
      <c r="I185"/>
      <c r="J185"/>
      <c r="K185"/>
      <c r="L185"/>
    </row>
    <row r="186" spans="1:12" ht="22.5" customHeight="1">
      <c r="A186"/>
      <c r="B186" s="108"/>
      <c r="C186" s="108"/>
      <c r="D186"/>
      <c r="E186" s="108"/>
      <c r="F186"/>
      <c r="G186"/>
      <c r="H186"/>
      <c r="I186"/>
      <c r="J186"/>
      <c r="K186"/>
      <c r="L186"/>
    </row>
    <row r="187" spans="1:12" ht="22.5" customHeight="1">
      <c r="A187"/>
      <c r="B187" s="108"/>
      <c r="C187" s="108"/>
      <c r="D187"/>
      <c r="E187" s="108"/>
      <c r="F187"/>
      <c r="G187"/>
      <c r="H187"/>
      <c r="I187"/>
      <c r="J187"/>
      <c r="K187"/>
      <c r="L187"/>
    </row>
    <row r="188" spans="1:12" ht="22.5" customHeight="1">
      <c r="A188"/>
      <c r="B188" s="108"/>
      <c r="C188" s="108"/>
      <c r="D188"/>
      <c r="E188" s="108"/>
      <c r="F188"/>
      <c r="G188"/>
      <c r="H188"/>
      <c r="I188"/>
      <c r="J188"/>
      <c r="K188"/>
      <c r="L188"/>
    </row>
    <row r="189" spans="1:12" ht="22.5" customHeight="1">
      <c r="A189"/>
      <c r="B189" s="108"/>
      <c r="C189" s="108"/>
      <c r="D189"/>
      <c r="E189" s="108"/>
      <c r="F189"/>
      <c r="G189"/>
      <c r="H189"/>
      <c r="I189"/>
      <c r="J189"/>
      <c r="K189"/>
      <c r="L189"/>
    </row>
    <row r="190" spans="1:12" ht="22.5" customHeight="1">
      <c r="A190"/>
      <c r="B190" s="108"/>
      <c r="C190" s="108"/>
      <c r="D190"/>
      <c r="E190" s="108"/>
      <c r="F190"/>
      <c r="G190"/>
      <c r="H190"/>
      <c r="I190"/>
      <c r="J190"/>
      <c r="K190"/>
      <c r="L190"/>
    </row>
    <row r="191" spans="1:12" ht="22.5" customHeight="1">
      <c r="A191"/>
      <c r="B191" s="108"/>
      <c r="C191" s="108"/>
      <c r="D191"/>
      <c r="E191" s="108"/>
      <c r="F191"/>
      <c r="G191"/>
      <c r="H191"/>
      <c r="I191"/>
      <c r="J191"/>
      <c r="K191"/>
      <c r="L191"/>
    </row>
    <row r="192" spans="1:12" ht="22.5" customHeight="1">
      <c r="A192"/>
      <c r="B192" s="108"/>
      <c r="C192" s="108"/>
      <c r="D192"/>
      <c r="E192" s="108"/>
      <c r="F192"/>
      <c r="G192"/>
      <c r="H192"/>
      <c r="I192"/>
      <c r="J192"/>
      <c r="K192"/>
      <c r="L192"/>
    </row>
    <row r="193" spans="1:12" ht="22.5" customHeight="1">
      <c r="A193"/>
      <c r="B193" s="108"/>
      <c r="C193" s="108"/>
      <c r="D193"/>
      <c r="E193" s="108"/>
      <c r="F193"/>
      <c r="G193"/>
      <c r="H193"/>
      <c r="I193"/>
      <c r="J193"/>
      <c r="K193"/>
      <c r="L193"/>
    </row>
    <row r="194" spans="1:12" ht="22.5" customHeight="1">
      <c r="A194"/>
      <c r="B194" s="108"/>
      <c r="C194" s="108"/>
      <c r="D194"/>
      <c r="E194" s="108"/>
      <c r="F194"/>
      <c r="G194"/>
      <c r="H194"/>
      <c r="I194"/>
      <c r="J194"/>
      <c r="K194"/>
      <c r="L194"/>
    </row>
    <row r="195" spans="1:12" ht="22.5" customHeight="1">
      <c r="A195"/>
      <c r="B195" s="108"/>
      <c r="C195" s="108"/>
      <c r="D195"/>
      <c r="E195" s="108"/>
      <c r="F195"/>
      <c r="G195"/>
      <c r="H195"/>
      <c r="I195"/>
      <c r="J195"/>
      <c r="K195"/>
      <c r="L195"/>
    </row>
    <row r="196" spans="1:12" ht="22.5" customHeight="1">
      <c r="A196"/>
      <c r="B196" s="108"/>
      <c r="C196" s="108"/>
      <c r="D196"/>
      <c r="E196" s="108"/>
      <c r="F196"/>
      <c r="G196"/>
      <c r="H196"/>
      <c r="I196"/>
      <c r="J196"/>
      <c r="K196"/>
      <c r="L196"/>
    </row>
    <row r="197" spans="1:12" ht="22.5" customHeight="1">
      <c r="A197"/>
      <c r="B197" s="108"/>
      <c r="C197" s="108"/>
      <c r="D197"/>
      <c r="E197" s="108"/>
      <c r="F197"/>
      <c r="G197"/>
      <c r="H197"/>
      <c r="I197"/>
      <c r="J197"/>
      <c r="K197"/>
      <c r="L197"/>
    </row>
    <row r="198" spans="1:12" ht="22.5" customHeight="1">
      <c r="A198"/>
      <c r="B198" s="108"/>
      <c r="C198" s="108"/>
      <c r="D198"/>
      <c r="E198" s="108"/>
      <c r="F198"/>
      <c r="G198"/>
      <c r="H198"/>
      <c r="I198"/>
      <c r="J198"/>
      <c r="K198"/>
      <c r="L198"/>
    </row>
    <row r="199" spans="1:12" ht="22.5" customHeight="1">
      <c r="A199"/>
      <c r="B199" s="108"/>
      <c r="C199" s="108"/>
      <c r="D199"/>
      <c r="E199" s="108"/>
      <c r="F199"/>
      <c r="G199"/>
      <c r="H199"/>
      <c r="I199"/>
      <c r="J199"/>
      <c r="K199"/>
      <c r="L199"/>
    </row>
    <row r="200" spans="1:12" ht="22.5" customHeight="1">
      <c r="A200"/>
      <c r="B200" s="108"/>
      <c r="C200" s="108"/>
      <c r="D200"/>
      <c r="E200" s="108"/>
      <c r="F200"/>
      <c r="G200"/>
      <c r="H200"/>
      <c r="I200"/>
      <c r="J200"/>
      <c r="K200"/>
      <c r="L200"/>
    </row>
    <row r="201" spans="1:12" ht="22.5" customHeight="1">
      <c r="A201"/>
      <c r="B201" s="108"/>
      <c r="C201" s="108"/>
      <c r="D201"/>
      <c r="E201" s="108"/>
      <c r="F201"/>
      <c r="G201"/>
      <c r="H201"/>
      <c r="I201"/>
      <c r="J201"/>
      <c r="K201"/>
      <c r="L201"/>
    </row>
    <row r="202" spans="1:12" ht="22.5" customHeight="1">
      <c r="A202"/>
      <c r="B202" s="108"/>
      <c r="C202" s="108"/>
      <c r="D202"/>
      <c r="E202" s="108"/>
      <c r="F202"/>
      <c r="G202"/>
      <c r="H202"/>
      <c r="I202"/>
      <c r="J202"/>
      <c r="K202"/>
      <c r="L202"/>
    </row>
    <row r="203" spans="1:12" ht="22.5" customHeight="1">
      <c r="A203"/>
      <c r="B203" s="108"/>
      <c r="C203" s="108"/>
      <c r="D203"/>
      <c r="E203" s="108"/>
      <c r="F203"/>
      <c r="G203"/>
      <c r="H203"/>
      <c r="I203"/>
      <c r="J203"/>
      <c r="K203"/>
      <c r="L203"/>
    </row>
    <row r="204" spans="1:12" ht="22.5" customHeight="1">
      <c r="A204"/>
      <c r="B204" s="108"/>
      <c r="C204" s="108"/>
      <c r="D204"/>
      <c r="E204" s="108"/>
      <c r="F204"/>
      <c r="G204"/>
      <c r="H204"/>
      <c r="I204"/>
      <c r="J204"/>
      <c r="K204"/>
      <c r="L204"/>
    </row>
    <row r="205" spans="1:12" ht="22.5" customHeight="1">
      <c r="A205"/>
      <c r="B205" s="108"/>
      <c r="C205" s="108"/>
      <c r="D205"/>
      <c r="E205" s="108"/>
      <c r="F205"/>
      <c r="G205"/>
      <c r="H205"/>
      <c r="I205"/>
      <c r="J205"/>
      <c r="K205"/>
      <c r="L205"/>
    </row>
    <row r="206" spans="1:12" ht="22.5" customHeight="1">
      <c r="A206"/>
      <c r="B206" s="108"/>
      <c r="C206" s="108"/>
      <c r="D206"/>
      <c r="E206" s="108"/>
      <c r="F206"/>
      <c r="G206"/>
      <c r="H206"/>
      <c r="I206"/>
      <c r="J206"/>
      <c r="K206"/>
      <c r="L206"/>
    </row>
    <row r="207" spans="1:12" ht="22.5" customHeight="1">
      <c r="A207"/>
      <c r="B207" s="108"/>
      <c r="C207" s="108"/>
      <c r="D207"/>
      <c r="E207" s="108"/>
      <c r="F207"/>
      <c r="G207"/>
      <c r="H207"/>
      <c r="I207"/>
      <c r="J207"/>
      <c r="K207"/>
      <c r="L207"/>
    </row>
    <row r="208" spans="1:12" ht="22.5" customHeight="1">
      <c r="A208"/>
      <c r="B208" s="108"/>
      <c r="C208" s="108"/>
      <c r="D208"/>
      <c r="E208" s="108"/>
      <c r="F208"/>
      <c r="G208"/>
      <c r="H208"/>
      <c r="I208"/>
      <c r="J208"/>
      <c r="K208"/>
      <c r="L208"/>
    </row>
    <row r="209" spans="1:12" ht="22.5" customHeight="1">
      <c r="A209"/>
      <c r="B209" s="108"/>
      <c r="C209" s="108"/>
      <c r="D209"/>
      <c r="E209" s="108"/>
      <c r="F209"/>
      <c r="G209"/>
      <c r="H209"/>
      <c r="I209"/>
      <c r="J209"/>
      <c r="K209"/>
      <c r="L209"/>
    </row>
    <row r="210" spans="1:12" ht="22.5" customHeight="1">
      <c r="A210"/>
      <c r="B210" s="108"/>
      <c r="C210" s="108"/>
      <c r="D210"/>
      <c r="E210" s="108"/>
      <c r="F210"/>
      <c r="G210"/>
      <c r="H210"/>
      <c r="I210"/>
      <c r="J210"/>
      <c r="K210"/>
      <c r="L210"/>
    </row>
    <row r="211" spans="1:12" ht="22.5" customHeight="1">
      <c r="A211"/>
      <c r="B211" s="108"/>
      <c r="C211" s="108"/>
      <c r="D211"/>
      <c r="E211" s="108"/>
      <c r="F211"/>
      <c r="G211"/>
      <c r="H211"/>
      <c r="I211"/>
      <c r="J211"/>
      <c r="K211"/>
      <c r="L211"/>
    </row>
    <row r="212" spans="1:12" ht="22.5" customHeight="1">
      <c r="A212"/>
      <c r="B212" s="108"/>
      <c r="C212" s="108"/>
      <c r="D212"/>
      <c r="E212" s="108"/>
      <c r="F212"/>
      <c r="G212"/>
      <c r="H212"/>
      <c r="I212"/>
      <c r="J212"/>
      <c r="K212"/>
      <c r="L212"/>
    </row>
    <row r="213" spans="1:12" ht="22.5" customHeight="1">
      <c r="A213"/>
      <c r="B213" s="108"/>
      <c r="C213" s="108"/>
      <c r="D213"/>
      <c r="E213" s="108"/>
      <c r="F213"/>
      <c r="G213"/>
      <c r="H213"/>
      <c r="I213"/>
      <c r="J213"/>
      <c r="K213"/>
      <c r="L213"/>
    </row>
    <row r="214" spans="1:12" ht="22.5" customHeight="1">
      <c r="A214"/>
      <c r="B214" s="108"/>
      <c r="C214" s="108"/>
      <c r="D214"/>
      <c r="E214" s="108"/>
      <c r="F214"/>
      <c r="G214"/>
      <c r="H214"/>
      <c r="I214"/>
      <c r="J214"/>
      <c r="K214"/>
      <c r="L214"/>
    </row>
    <row r="215" spans="1:12" ht="22.5" customHeight="1">
      <c r="A215"/>
      <c r="B215" s="108"/>
      <c r="C215" s="108"/>
      <c r="D215"/>
      <c r="E215" s="108"/>
      <c r="F215"/>
      <c r="G215"/>
      <c r="H215"/>
      <c r="I215"/>
      <c r="J215"/>
      <c r="K215"/>
      <c r="L215"/>
    </row>
    <row r="216" spans="1:12" ht="22.5" customHeight="1">
      <c r="A216"/>
      <c r="B216" s="108"/>
      <c r="C216" s="108"/>
      <c r="D216"/>
      <c r="E216" s="108"/>
      <c r="F216"/>
      <c r="G216"/>
      <c r="H216"/>
      <c r="I216"/>
      <c r="J216"/>
      <c r="K216"/>
      <c r="L216"/>
    </row>
    <row r="217" spans="1:12" ht="22.5" customHeight="1">
      <c r="A217"/>
      <c r="B217" s="108"/>
      <c r="C217" s="108"/>
      <c r="D217"/>
      <c r="E217" s="108"/>
      <c r="F217"/>
      <c r="G217"/>
      <c r="H217"/>
      <c r="I217"/>
      <c r="J217"/>
      <c r="K217"/>
      <c r="L217"/>
    </row>
    <row r="218" spans="1:12" ht="22.5" customHeight="1">
      <c r="A218"/>
      <c r="B218" s="108"/>
      <c r="C218" s="108"/>
      <c r="D218"/>
      <c r="E218" s="108"/>
      <c r="F218"/>
      <c r="G218"/>
      <c r="H218"/>
      <c r="I218"/>
      <c r="J218"/>
      <c r="K218"/>
      <c r="L218"/>
    </row>
    <row r="219" spans="1:12" ht="22.5" customHeight="1">
      <c r="A219"/>
      <c r="B219" s="108"/>
      <c r="C219" s="108"/>
      <c r="D219"/>
      <c r="E219" s="108"/>
      <c r="F219"/>
      <c r="G219"/>
      <c r="H219"/>
      <c r="I219"/>
      <c r="J219"/>
      <c r="K219"/>
      <c r="L219"/>
    </row>
    <row r="220" spans="1:12" ht="22.5" customHeight="1">
      <c r="A220"/>
      <c r="B220" s="108"/>
      <c r="C220" s="108"/>
      <c r="D220"/>
      <c r="E220" s="108"/>
      <c r="F220"/>
      <c r="G220"/>
      <c r="H220"/>
      <c r="I220"/>
      <c r="J220"/>
      <c r="K220"/>
      <c r="L220"/>
    </row>
    <row r="221" spans="1:12" ht="22.5" customHeight="1">
      <c r="A221"/>
      <c r="B221" s="108"/>
      <c r="C221" s="108"/>
      <c r="D221"/>
      <c r="E221" s="108"/>
      <c r="F221"/>
      <c r="G221"/>
      <c r="H221"/>
      <c r="I221"/>
      <c r="J221"/>
      <c r="K221"/>
      <c r="L221"/>
    </row>
    <row r="222" spans="1:12" ht="22.5" customHeight="1">
      <c r="A222"/>
      <c r="B222" s="108"/>
      <c r="C222" s="108"/>
      <c r="D222"/>
      <c r="E222" s="108"/>
      <c r="F222"/>
      <c r="G222"/>
      <c r="H222"/>
      <c r="I222"/>
      <c r="J222"/>
      <c r="K222"/>
      <c r="L222"/>
    </row>
    <row r="223" spans="1:12" ht="22.5" customHeight="1">
      <c r="A223"/>
      <c r="B223" s="108"/>
      <c r="C223" s="108"/>
      <c r="D223"/>
      <c r="E223" s="108"/>
      <c r="F223"/>
      <c r="G223"/>
      <c r="H223"/>
      <c r="I223"/>
      <c r="J223"/>
      <c r="K223"/>
      <c r="L223"/>
    </row>
    <row r="224" spans="1:12" ht="22.5" customHeight="1">
      <c r="A224"/>
      <c r="B224" s="108"/>
      <c r="C224" s="108"/>
      <c r="D224"/>
      <c r="E224" s="108"/>
      <c r="F224"/>
      <c r="G224"/>
      <c r="H224"/>
      <c r="I224"/>
      <c r="J224"/>
      <c r="K224"/>
      <c r="L224"/>
    </row>
    <row r="225" spans="1:12" ht="22.5" customHeight="1">
      <c r="A225"/>
      <c r="B225" s="108"/>
      <c r="C225" s="108"/>
      <c r="D225"/>
      <c r="E225" s="108"/>
      <c r="F225"/>
      <c r="G225"/>
      <c r="H225"/>
      <c r="I225"/>
      <c r="J225"/>
      <c r="K225"/>
      <c r="L225"/>
    </row>
    <row r="226" spans="1:12" ht="22.5" customHeight="1">
      <c r="A226"/>
      <c r="B226" s="108"/>
      <c r="C226" s="108"/>
      <c r="D226"/>
      <c r="E226" s="108"/>
      <c r="F226"/>
      <c r="G226"/>
      <c r="H226"/>
      <c r="I226"/>
      <c r="J226"/>
      <c r="K226"/>
      <c r="L226"/>
    </row>
    <row r="227" spans="1:12" ht="22.5" customHeight="1">
      <c r="A227"/>
      <c r="B227" s="108"/>
      <c r="C227" s="108"/>
      <c r="D227"/>
      <c r="E227" s="108"/>
      <c r="F227"/>
      <c r="G227"/>
      <c r="H227"/>
      <c r="I227"/>
      <c r="J227"/>
      <c r="K227"/>
      <c r="L227"/>
    </row>
    <row r="228" spans="1:12" ht="22.5" customHeight="1">
      <c r="A228"/>
      <c r="B228" s="108"/>
      <c r="C228" s="108"/>
      <c r="D228"/>
      <c r="E228" s="108"/>
      <c r="F228"/>
      <c r="G228"/>
      <c r="H228"/>
      <c r="I228"/>
      <c r="J228"/>
      <c r="K228"/>
      <c r="L228"/>
    </row>
    <row r="229" spans="1:12" ht="22.5" customHeight="1">
      <c r="A229"/>
      <c r="B229" s="108"/>
      <c r="C229" s="108"/>
      <c r="D229"/>
      <c r="E229" s="108"/>
      <c r="F229"/>
      <c r="G229"/>
      <c r="H229"/>
      <c r="I229"/>
      <c r="J229"/>
      <c r="K229"/>
      <c r="L229"/>
    </row>
    <row r="230" spans="1:12" ht="22.5" customHeight="1">
      <c r="A230"/>
      <c r="B230" s="108"/>
      <c r="C230" s="108"/>
      <c r="D230"/>
      <c r="E230" s="108"/>
      <c r="F230"/>
      <c r="G230"/>
      <c r="H230"/>
      <c r="I230"/>
      <c r="J230"/>
      <c r="K230"/>
      <c r="L230"/>
    </row>
    <row r="231" spans="1:12" ht="22.5" customHeight="1">
      <c r="A231"/>
      <c r="B231" s="108"/>
      <c r="C231" s="108"/>
      <c r="D231"/>
      <c r="E231" s="108"/>
      <c r="F231"/>
      <c r="G231"/>
      <c r="H231"/>
      <c r="I231"/>
      <c r="J231"/>
      <c r="K231"/>
      <c r="L231"/>
    </row>
    <row r="232" spans="1:12" ht="22.5" customHeight="1">
      <c r="A232"/>
      <c r="B232" s="108"/>
      <c r="C232" s="108"/>
      <c r="D232"/>
      <c r="E232" s="108"/>
      <c r="F232"/>
      <c r="G232"/>
      <c r="H232"/>
      <c r="I232"/>
      <c r="J232"/>
      <c r="K232"/>
      <c r="L232"/>
    </row>
    <row r="233" spans="1:12" ht="22.5" customHeight="1">
      <c r="A233"/>
      <c r="B233" s="108"/>
      <c r="C233" s="108"/>
      <c r="D233"/>
      <c r="E233" s="108"/>
      <c r="F233"/>
      <c r="G233"/>
      <c r="H233"/>
      <c r="I233"/>
      <c r="J233"/>
      <c r="K233"/>
      <c r="L233"/>
    </row>
    <row r="234" spans="1:12" ht="22.5" customHeight="1">
      <c r="A234"/>
      <c r="B234" s="108"/>
      <c r="C234" s="108"/>
      <c r="D234"/>
      <c r="E234" s="108"/>
      <c r="F234"/>
      <c r="G234"/>
      <c r="H234"/>
      <c r="I234"/>
      <c r="J234"/>
      <c r="K234"/>
      <c r="L234"/>
    </row>
    <row r="235" spans="1:12" ht="22.5" customHeight="1">
      <c r="A235"/>
      <c r="B235" s="108"/>
      <c r="C235" s="108"/>
      <c r="D235"/>
      <c r="E235" s="108"/>
      <c r="F235"/>
      <c r="G235"/>
      <c r="H235"/>
      <c r="I235"/>
      <c r="J235"/>
      <c r="K235"/>
      <c r="L235"/>
    </row>
    <row r="236" spans="1:12" ht="22.5" customHeight="1">
      <c r="A236"/>
      <c r="B236" s="108"/>
      <c r="C236" s="108"/>
      <c r="D236"/>
      <c r="E236" s="108"/>
      <c r="F236"/>
      <c r="G236"/>
      <c r="H236"/>
      <c r="I236"/>
      <c r="J236"/>
      <c r="K236"/>
      <c r="L236"/>
    </row>
    <row r="237" spans="1:12" ht="22.5" customHeight="1">
      <c r="A237"/>
      <c r="B237" s="108"/>
      <c r="C237" s="108"/>
      <c r="D237"/>
      <c r="E237" s="108"/>
      <c r="F237"/>
      <c r="G237"/>
      <c r="H237"/>
      <c r="I237"/>
      <c r="J237"/>
      <c r="K237"/>
      <c r="L237"/>
    </row>
    <row r="238" spans="1:12" ht="22.5" customHeight="1">
      <c r="A238"/>
      <c r="B238" s="108"/>
      <c r="C238" s="108"/>
      <c r="D238"/>
      <c r="E238" s="108"/>
      <c r="F238"/>
      <c r="G238"/>
      <c r="H238"/>
      <c r="I238"/>
      <c r="J238"/>
      <c r="K238"/>
      <c r="L238"/>
    </row>
    <row r="239" spans="1:12" ht="22.5" customHeight="1">
      <c r="A239"/>
      <c r="B239" s="108"/>
      <c r="C239" s="108"/>
      <c r="D239"/>
      <c r="E239" s="108"/>
      <c r="F239"/>
      <c r="G239"/>
      <c r="H239"/>
      <c r="I239"/>
      <c r="J239"/>
      <c r="K239"/>
      <c r="L239"/>
    </row>
    <row r="240" spans="1:12" ht="22.5" customHeight="1">
      <c r="A240"/>
      <c r="B240" s="108"/>
      <c r="C240" s="108"/>
      <c r="D240"/>
      <c r="E240" s="108"/>
      <c r="F240"/>
      <c r="G240"/>
      <c r="H240"/>
      <c r="I240"/>
      <c r="J240"/>
      <c r="K240"/>
      <c r="L240"/>
    </row>
    <row r="241" spans="1:12" ht="22.5" customHeight="1">
      <c r="A241"/>
      <c r="B241" s="108"/>
      <c r="C241" s="108"/>
      <c r="D241"/>
      <c r="E241" s="108"/>
      <c r="F241"/>
      <c r="G241"/>
      <c r="H241"/>
      <c r="I241"/>
      <c r="J241"/>
      <c r="K241"/>
      <c r="L241"/>
    </row>
    <row r="242" spans="1:12" ht="22.5" customHeight="1">
      <c r="A242"/>
      <c r="B242" s="108"/>
      <c r="C242" s="108"/>
      <c r="D242"/>
      <c r="E242" s="108"/>
      <c r="F242"/>
      <c r="G242"/>
      <c r="H242"/>
      <c r="I242"/>
      <c r="J242"/>
      <c r="K242"/>
      <c r="L242"/>
    </row>
    <row r="243" spans="1:12" ht="22.5" customHeight="1">
      <c r="A243"/>
      <c r="B243" s="108"/>
      <c r="C243" s="108"/>
      <c r="D243"/>
      <c r="E243" s="108"/>
      <c r="F243"/>
      <c r="G243"/>
      <c r="H243"/>
      <c r="I243"/>
      <c r="J243"/>
      <c r="K243"/>
      <c r="L243"/>
    </row>
    <row r="244" spans="1:12" ht="22.5" customHeight="1">
      <c r="A244"/>
      <c r="B244" s="108"/>
      <c r="C244" s="108"/>
      <c r="D244"/>
      <c r="E244" s="108"/>
      <c r="F244"/>
      <c r="G244"/>
      <c r="H244"/>
      <c r="I244"/>
      <c r="J244"/>
      <c r="K244"/>
      <c r="L244"/>
    </row>
    <row r="245" spans="1:12" ht="22.5" customHeight="1">
      <c r="A245"/>
      <c r="B245" s="108"/>
      <c r="C245" s="108"/>
      <c r="D245"/>
      <c r="E245" s="108"/>
      <c r="F245"/>
      <c r="G245"/>
      <c r="H245"/>
      <c r="I245"/>
      <c r="J245"/>
      <c r="K245"/>
      <c r="L245"/>
    </row>
    <row r="246" spans="1:12" ht="22.5" customHeight="1">
      <c r="A246"/>
      <c r="B246" s="108"/>
      <c r="C246" s="108"/>
      <c r="D246"/>
      <c r="E246" s="108"/>
      <c r="F246"/>
      <c r="G246"/>
      <c r="H246"/>
      <c r="I246"/>
      <c r="J246"/>
      <c r="K246"/>
      <c r="L246"/>
    </row>
    <row r="247" spans="1:12" ht="22.5" customHeight="1">
      <c r="A247"/>
      <c r="B247" s="108"/>
      <c r="C247" s="108"/>
      <c r="D247"/>
      <c r="E247" s="108"/>
      <c r="F247"/>
      <c r="G247"/>
      <c r="H247"/>
      <c r="I247"/>
      <c r="J247"/>
      <c r="K247"/>
      <c r="L247"/>
    </row>
    <row r="248" spans="1:12" ht="22.5" customHeight="1">
      <c r="A248"/>
      <c r="B248" s="108"/>
      <c r="C248" s="108"/>
      <c r="D248"/>
      <c r="E248" s="108"/>
      <c r="F248"/>
      <c r="G248"/>
      <c r="H248"/>
      <c r="I248"/>
      <c r="J248"/>
      <c r="K248"/>
      <c r="L248"/>
    </row>
    <row r="249" spans="1:12" ht="22.5" customHeight="1">
      <c r="A249"/>
      <c r="B249" s="108"/>
      <c r="C249" s="108"/>
      <c r="D249"/>
      <c r="E249" s="108"/>
      <c r="F249"/>
      <c r="G249"/>
      <c r="H249"/>
      <c r="I249"/>
      <c r="J249"/>
      <c r="K249"/>
      <c r="L249"/>
    </row>
    <row r="250" spans="1:12" ht="22.5" customHeight="1">
      <c r="A250"/>
      <c r="B250" s="108"/>
      <c r="C250" s="108"/>
      <c r="D250"/>
      <c r="E250" s="108"/>
      <c r="F250"/>
      <c r="G250"/>
      <c r="H250"/>
      <c r="I250"/>
      <c r="J250"/>
      <c r="K250"/>
      <c r="L250"/>
    </row>
    <row r="251" spans="1:12" ht="22.5" customHeight="1">
      <c r="A251"/>
      <c r="B251" s="108"/>
      <c r="C251" s="108"/>
      <c r="D251"/>
      <c r="E251" s="108"/>
      <c r="F251"/>
      <c r="G251"/>
      <c r="H251"/>
      <c r="I251"/>
      <c r="J251"/>
      <c r="K251"/>
      <c r="L251"/>
    </row>
    <row r="252" spans="1:12" ht="22.5" customHeight="1">
      <c r="A252"/>
      <c r="B252" s="108"/>
      <c r="C252" s="108"/>
      <c r="D252"/>
      <c r="E252" s="108"/>
      <c r="F252"/>
      <c r="G252"/>
      <c r="H252"/>
      <c r="I252"/>
      <c r="J252"/>
      <c r="K252"/>
      <c r="L252"/>
    </row>
    <row r="253" spans="1:12" ht="22.5" customHeight="1">
      <c r="A253"/>
      <c r="B253" s="108"/>
      <c r="C253" s="108"/>
      <c r="D253"/>
      <c r="E253" s="108"/>
      <c r="F253"/>
      <c r="G253"/>
      <c r="H253"/>
      <c r="I253"/>
      <c r="J253"/>
      <c r="K253"/>
      <c r="L253"/>
    </row>
    <row r="254" spans="1:12" ht="22.5" customHeight="1">
      <c r="A254"/>
      <c r="B254" s="108"/>
      <c r="C254" s="108"/>
      <c r="D254"/>
      <c r="E254" s="108"/>
      <c r="F254"/>
      <c r="G254"/>
      <c r="H254"/>
      <c r="I254"/>
      <c r="J254"/>
      <c r="K254"/>
      <c r="L254"/>
    </row>
    <row r="255" spans="1:12" ht="22.5" customHeight="1">
      <c r="A255"/>
      <c r="B255" s="108"/>
      <c r="C255" s="108"/>
      <c r="D255"/>
      <c r="E255" s="108"/>
      <c r="F255"/>
      <c r="G255"/>
      <c r="H255"/>
      <c r="I255"/>
      <c r="J255"/>
      <c r="K255"/>
      <c r="L255"/>
    </row>
  </sheetData>
  <mergeCells count="11">
    <mergeCell ref="D20:E20"/>
    <mergeCell ref="A3:A5"/>
    <mergeCell ref="A6:A8"/>
    <mergeCell ref="A9:A11"/>
    <mergeCell ref="A12:A14"/>
    <mergeCell ref="B16:B20"/>
    <mergeCell ref="A1:L1"/>
    <mergeCell ref="D16:E16"/>
    <mergeCell ref="D17:E17"/>
    <mergeCell ref="D18:E18"/>
    <mergeCell ref="D19:E19"/>
  </mergeCells>
  <phoneticPr fontId="3" type="noConversion"/>
  <pageMargins left="0.69930555555555596" right="0.69930555555555596" top="0.75" bottom="0.75" header="0.3" footer="0.3"/>
  <pageSetup paperSize="9" scale="81" orientation="landscape"/>
  <colBreaks count="1" manualBreakCount="1">
    <brk id="12" max="1048575" man="1"/>
  </colBreak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2"/>
  </sheetPr>
  <dimension ref="A1:K329"/>
  <sheetViews>
    <sheetView workbookViewId="0">
      <selection activeCell="K19" sqref="H3:H19 K3:K19"/>
    </sheetView>
  </sheetViews>
  <sheetFormatPr defaultColWidth="9" defaultRowHeight="13.5"/>
  <cols>
    <col min="1" max="1" width="14.125" style="1" customWidth="1"/>
    <col min="2" max="2" width="5.125" style="1" customWidth="1"/>
    <col min="3" max="3" width="44.125" style="2" customWidth="1"/>
    <col min="4" max="4" width="9.125" style="1" customWidth="1"/>
    <col min="5" max="5" width="10.625" style="1" customWidth="1"/>
    <col min="6" max="6" width="12.625" style="1" customWidth="1"/>
    <col min="7" max="7" width="8.375" style="1" customWidth="1"/>
    <col min="8" max="8" width="9.5" style="1" customWidth="1"/>
    <col min="9" max="9" width="12.5" style="3" hidden="1" customWidth="1"/>
    <col min="10" max="10" width="12.5" style="3" customWidth="1"/>
    <col min="11" max="11" width="42.125" style="4" customWidth="1"/>
  </cols>
  <sheetData>
    <row r="1" spans="1:11" ht="33.6" customHeight="1">
      <c r="A1" s="667" t="s">
        <v>3113</v>
      </c>
      <c r="B1" s="667"/>
      <c r="C1" s="667"/>
      <c r="D1" s="667"/>
      <c r="E1" s="667"/>
      <c r="F1" s="668"/>
      <c r="G1" s="668"/>
      <c r="H1" s="668"/>
      <c r="I1" s="667"/>
      <c r="J1" s="667"/>
      <c r="K1" s="667"/>
    </row>
    <row r="2" spans="1:11" ht="22.5" customHeight="1">
      <c r="A2" s="12" t="s">
        <v>3</v>
      </c>
      <c r="B2" s="12" t="s">
        <v>4</v>
      </c>
      <c r="C2" s="13" t="s">
        <v>5</v>
      </c>
      <c r="D2" s="12" t="s">
        <v>6</v>
      </c>
      <c r="E2" s="12" t="s">
        <v>7</v>
      </c>
      <c r="F2" s="14" t="s">
        <v>1584</v>
      </c>
      <c r="G2" s="24" t="s">
        <v>10</v>
      </c>
      <c r="H2" s="24" t="s">
        <v>1586</v>
      </c>
      <c r="I2" s="25" t="s">
        <v>12</v>
      </c>
      <c r="J2" s="25" t="s">
        <v>3081</v>
      </c>
      <c r="K2" s="25" t="s">
        <v>13</v>
      </c>
    </row>
    <row r="3" spans="1:11" ht="22.5" customHeight="1">
      <c r="A3" s="42" t="s">
        <v>893</v>
      </c>
      <c r="B3" s="5">
        <v>1</v>
      </c>
      <c r="C3" s="27" t="s">
        <v>2481</v>
      </c>
      <c r="D3" s="6" t="s">
        <v>2482</v>
      </c>
      <c r="E3" s="32" t="s">
        <v>1213</v>
      </c>
      <c r="G3" s="1">
        <v>550</v>
      </c>
      <c r="H3" s="1">
        <v>300</v>
      </c>
      <c r="I3" s="10"/>
      <c r="J3" s="1">
        <v>40</v>
      </c>
      <c r="K3" s="51" t="s">
        <v>1604</v>
      </c>
    </row>
    <row r="4" spans="1:11" ht="22.5" customHeight="1">
      <c r="A4" s="42" t="s">
        <v>2484</v>
      </c>
      <c r="B4" s="5">
        <v>3</v>
      </c>
      <c r="C4" s="27" t="s">
        <v>2485</v>
      </c>
      <c r="D4" s="6" t="s">
        <v>1179</v>
      </c>
      <c r="E4" s="32" t="s">
        <v>1180</v>
      </c>
      <c r="G4" s="1">
        <v>700</v>
      </c>
      <c r="H4" s="1">
        <v>300</v>
      </c>
      <c r="I4" s="10"/>
      <c r="J4" s="1">
        <v>40</v>
      </c>
      <c r="K4" s="51" t="s">
        <v>1604</v>
      </c>
    </row>
    <row r="5" spans="1:11" ht="22.5" customHeight="1">
      <c r="A5" s="42" t="s">
        <v>1182</v>
      </c>
      <c r="B5" s="5">
        <v>1</v>
      </c>
      <c r="C5" s="27" t="s">
        <v>2487</v>
      </c>
      <c r="D5" s="6" t="s">
        <v>2488</v>
      </c>
      <c r="E5" s="32" t="s">
        <v>2489</v>
      </c>
      <c r="G5" s="1">
        <v>500</v>
      </c>
      <c r="H5" s="1">
        <v>300</v>
      </c>
      <c r="I5" s="10"/>
      <c r="J5" s="1">
        <v>35</v>
      </c>
      <c r="K5" s="51" t="s">
        <v>1604</v>
      </c>
    </row>
    <row r="6" spans="1:11" ht="22.5" customHeight="1">
      <c r="A6" s="553" t="s">
        <v>2277</v>
      </c>
      <c r="B6" s="5">
        <v>3</v>
      </c>
      <c r="C6" s="27" t="s">
        <v>2491</v>
      </c>
      <c r="D6" s="6" t="s">
        <v>1206</v>
      </c>
      <c r="E6" s="32" t="s">
        <v>1207</v>
      </c>
      <c r="G6" s="1">
        <v>400</v>
      </c>
      <c r="H6" s="1">
        <v>200</v>
      </c>
      <c r="I6" s="10"/>
      <c r="J6" s="1">
        <v>60</v>
      </c>
      <c r="K6" s="51" t="s">
        <v>1649</v>
      </c>
    </row>
    <row r="7" spans="1:11" ht="22.5" customHeight="1">
      <c r="A7" s="555"/>
      <c r="B7" s="5">
        <v>3</v>
      </c>
      <c r="C7" s="27" t="s">
        <v>2493</v>
      </c>
      <c r="D7" s="6" t="s">
        <v>1206</v>
      </c>
      <c r="E7" s="32" t="s">
        <v>1207</v>
      </c>
      <c r="G7" s="1">
        <v>400</v>
      </c>
      <c r="H7" s="1">
        <v>200</v>
      </c>
      <c r="I7" s="10"/>
      <c r="J7" s="1">
        <v>30</v>
      </c>
      <c r="K7" s="51" t="s">
        <v>1649</v>
      </c>
    </row>
    <row r="8" spans="1:11" ht="22.5" customHeight="1">
      <c r="A8" s="553" t="s">
        <v>610</v>
      </c>
      <c r="B8" s="5">
        <v>3</v>
      </c>
      <c r="C8" s="27" t="s">
        <v>2495</v>
      </c>
      <c r="D8" s="6" t="s">
        <v>2496</v>
      </c>
      <c r="E8" s="32" t="s">
        <v>1147</v>
      </c>
      <c r="G8" s="1">
        <v>1420</v>
      </c>
      <c r="H8" s="1">
        <v>500</v>
      </c>
      <c r="I8" s="10"/>
      <c r="J8" s="1">
        <v>10</v>
      </c>
      <c r="K8" s="51" t="s">
        <v>129</v>
      </c>
    </row>
    <row r="9" spans="1:11" ht="22.5" customHeight="1">
      <c r="A9" s="554"/>
      <c r="B9" s="5">
        <v>3</v>
      </c>
      <c r="C9" s="27" t="s">
        <v>2498</v>
      </c>
      <c r="D9" s="6" t="s">
        <v>2496</v>
      </c>
      <c r="E9" s="32" t="s">
        <v>1147</v>
      </c>
      <c r="G9" s="1">
        <v>1200</v>
      </c>
      <c r="H9" s="1">
        <v>300</v>
      </c>
      <c r="I9" s="10"/>
      <c r="J9" s="1">
        <v>14</v>
      </c>
      <c r="K9" s="51" t="s">
        <v>1604</v>
      </c>
    </row>
    <row r="10" spans="1:11" ht="22.5" customHeight="1">
      <c r="A10" s="555"/>
      <c r="B10" s="5">
        <v>3</v>
      </c>
      <c r="C10" s="27" t="s">
        <v>2500</v>
      </c>
      <c r="D10" s="6" t="s">
        <v>2496</v>
      </c>
      <c r="E10" s="32" t="s">
        <v>1147</v>
      </c>
      <c r="G10" s="1">
        <v>500</v>
      </c>
      <c r="H10" s="1">
        <v>200</v>
      </c>
      <c r="I10" s="10"/>
      <c r="J10" s="1">
        <v>10</v>
      </c>
      <c r="K10" s="51" t="s">
        <v>129</v>
      </c>
    </row>
    <row r="11" spans="1:11" ht="22.5" customHeight="1">
      <c r="A11" s="553" t="s">
        <v>620</v>
      </c>
      <c r="B11" s="5">
        <v>3</v>
      </c>
      <c r="C11" s="27" t="s">
        <v>2502</v>
      </c>
      <c r="D11" s="6" t="s">
        <v>1157</v>
      </c>
      <c r="E11" s="32" t="s">
        <v>1158</v>
      </c>
      <c r="G11" s="1">
        <v>2050</v>
      </c>
      <c r="H11" s="1">
        <v>500</v>
      </c>
      <c r="I11" s="10"/>
      <c r="J11" s="1">
        <v>60</v>
      </c>
      <c r="K11" s="51" t="s">
        <v>129</v>
      </c>
    </row>
    <row r="12" spans="1:11" ht="22.5" customHeight="1">
      <c r="A12" s="554"/>
      <c r="B12" s="5">
        <v>4</v>
      </c>
      <c r="C12" s="27" t="s">
        <v>2504</v>
      </c>
      <c r="D12" s="6" t="s">
        <v>1157</v>
      </c>
      <c r="E12" s="32" t="s">
        <v>1158</v>
      </c>
      <c r="G12" s="1">
        <v>2860</v>
      </c>
      <c r="H12" s="1">
        <v>0</v>
      </c>
      <c r="I12" s="10"/>
      <c r="J12" s="1">
        <v>40</v>
      </c>
      <c r="K12" s="6" t="s">
        <v>95</v>
      </c>
    </row>
    <row r="13" spans="1:11" ht="22.5" customHeight="1">
      <c r="A13" s="555"/>
      <c r="B13" s="5">
        <v>2</v>
      </c>
      <c r="C13" s="27" t="s">
        <v>2506</v>
      </c>
      <c r="D13" s="6" t="s">
        <v>1157</v>
      </c>
      <c r="E13" s="32" t="s">
        <v>1158</v>
      </c>
      <c r="G13" s="1">
        <v>460</v>
      </c>
      <c r="H13" s="1">
        <v>200</v>
      </c>
      <c r="I13" s="10"/>
      <c r="J13" s="1">
        <v>22</v>
      </c>
      <c r="K13" s="51" t="s">
        <v>1604</v>
      </c>
    </row>
    <row r="14" spans="1:11" ht="22.5" customHeight="1">
      <c r="A14" s="556" t="s">
        <v>1852</v>
      </c>
      <c r="B14" s="5">
        <v>1</v>
      </c>
      <c r="C14" s="27" t="s">
        <v>2508</v>
      </c>
      <c r="D14" s="6" t="s">
        <v>2509</v>
      </c>
      <c r="E14" s="32" t="s">
        <v>2510</v>
      </c>
      <c r="G14" s="1">
        <v>268</v>
      </c>
      <c r="H14" s="1">
        <v>200</v>
      </c>
      <c r="I14" s="10"/>
      <c r="J14" s="1">
        <v>22</v>
      </c>
      <c r="K14" s="51" t="s">
        <v>1604</v>
      </c>
    </row>
    <row r="15" spans="1:11" ht="22.5" customHeight="1">
      <c r="A15" s="557"/>
      <c r="B15" s="5">
        <v>3</v>
      </c>
      <c r="C15" s="27" t="s">
        <v>2512</v>
      </c>
      <c r="D15" s="6" t="s">
        <v>2509</v>
      </c>
      <c r="E15" s="32" t="s">
        <v>2510</v>
      </c>
      <c r="G15" s="1">
        <v>260</v>
      </c>
      <c r="H15" s="1">
        <v>200</v>
      </c>
      <c r="I15" s="10"/>
      <c r="J15" s="1">
        <v>22</v>
      </c>
      <c r="K15" s="51" t="s">
        <v>129</v>
      </c>
    </row>
    <row r="16" spans="1:11" ht="22.5" customHeight="1">
      <c r="A16" s="558"/>
      <c r="B16" s="5">
        <v>3</v>
      </c>
      <c r="C16" s="27" t="s">
        <v>2514</v>
      </c>
      <c r="D16" s="6" t="s">
        <v>2509</v>
      </c>
      <c r="E16" s="32" t="s">
        <v>2510</v>
      </c>
      <c r="G16" s="1">
        <v>220</v>
      </c>
      <c r="H16" s="1">
        <v>200</v>
      </c>
      <c r="I16" s="10"/>
      <c r="J16" s="1">
        <v>22</v>
      </c>
      <c r="K16" s="51" t="s">
        <v>129</v>
      </c>
    </row>
    <row r="17" spans="1:11" ht="22.5" customHeight="1">
      <c r="A17" s="553" t="s">
        <v>2229</v>
      </c>
      <c r="B17" s="5">
        <v>4</v>
      </c>
      <c r="C17" s="27" t="s">
        <v>2516</v>
      </c>
      <c r="D17" s="6" t="s">
        <v>2517</v>
      </c>
      <c r="E17" s="32" t="s">
        <v>2518</v>
      </c>
      <c r="G17" s="1">
        <v>850</v>
      </c>
      <c r="H17" s="1">
        <v>300</v>
      </c>
      <c r="I17" s="10"/>
      <c r="J17" s="1">
        <v>45</v>
      </c>
      <c r="K17" s="51" t="s">
        <v>129</v>
      </c>
    </row>
    <row r="18" spans="1:11" ht="22.5" customHeight="1">
      <c r="A18" s="555"/>
      <c r="B18" s="5">
        <v>3</v>
      </c>
      <c r="C18" s="27" t="s">
        <v>2520</v>
      </c>
      <c r="D18" s="6" t="s">
        <v>2517</v>
      </c>
      <c r="E18" s="32" t="s">
        <v>2518</v>
      </c>
      <c r="G18" s="1">
        <v>1460</v>
      </c>
      <c r="H18" s="1">
        <v>300</v>
      </c>
      <c r="I18" s="10"/>
      <c r="J18" s="1">
        <v>30</v>
      </c>
      <c r="K18" s="51" t="s">
        <v>129</v>
      </c>
    </row>
    <row r="19" spans="1:11" ht="22.5" customHeight="1">
      <c r="A19" s="42" t="s">
        <v>2212</v>
      </c>
      <c r="B19" s="5">
        <v>3</v>
      </c>
      <c r="C19" s="27" t="s">
        <v>2522</v>
      </c>
      <c r="D19" s="6" t="s">
        <v>2523</v>
      </c>
      <c r="E19" s="32" t="s">
        <v>2524</v>
      </c>
      <c r="G19" s="1">
        <v>637</v>
      </c>
      <c r="H19" s="1">
        <v>400</v>
      </c>
      <c r="I19" s="10"/>
      <c r="J19" s="1">
        <v>40</v>
      </c>
      <c r="K19" s="51" t="s">
        <v>1649</v>
      </c>
    </row>
    <row r="20" spans="1:11" ht="22.5" customHeight="1">
      <c r="A20"/>
      <c r="B20"/>
      <c r="C20"/>
      <c r="D20"/>
      <c r="E20"/>
      <c r="F20"/>
      <c r="G20"/>
      <c r="H20"/>
      <c r="I20"/>
      <c r="J20"/>
      <c r="K20"/>
    </row>
    <row r="21" spans="1:11" ht="22.5" customHeight="1">
      <c r="A21"/>
      <c r="B21" s="666" t="s">
        <v>3082</v>
      </c>
      <c r="C21" s="127" t="s">
        <v>3083</v>
      </c>
      <c r="D21" s="664">
        <v>17</v>
      </c>
      <c r="E21" s="664"/>
      <c r="F21"/>
      <c r="G21"/>
      <c r="H21"/>
      <c r="I21"/>
      <c r="J21"/>
      <c r="K21"/>
    </row>
    <row r="22" spans="1:11" ht="22.5" customHeight="1">
      <c r="A22"/>
      <c r="B22" s="666"/>
      <c r="C22" s="127" t="s">
        <v>3084</v>
      </c>
      <c r="D22" s="664">
        <v>17</v>
      </c>
      <c r="E22" s="664"/>
      <c r="F22"/>
      <c r="G22"/>
      <c r="H22"/>
      <c r="I22"/>
      <c r="J22"/>
      <c r="K22"/>
    </row>
    <row r="23" spans="1:11" ht="22.5" customHeight="1">
      <c r="A23"/>
      <c r="B23" s="666"/>
      <c r="C23" s="127" t="s">
        <v>3085</v>
      </c>
      <c r="D23" s="664">
        <v>0</v>
      </c>
      <c r="E23" s="664"/>
      <c r="F23"/>
      <c r="G23"/>
      <c r="H23"/>
      <c r="I23"/>
      <c r="J23"/>
      <c r="K23"/>
    </row>
    <row r="24" spans="1:11" ht="22.5" customHeight="1">
      <c r="A24"/>
      <c r="B24" s="666"/>
      <c r="C24" s="127" t="s">
        <v>3086</v>
      </c>
      <c r="D24" s="669">
        <v>1</v>
      </c>
      <c r="E24" s="669"/>
      <c r="F24"/>
      <c r="G24"/>
      <c r="H24"/>
      <c r="I24"/>
      <c r="J24"/>
      <c r="K24"/>
    </row>
    <row r="25" spans="1:11" ht="22.5" customHeight="1">
      <c r="A25"/>
      <c r="B25" s="666"/>
      <c r="C25" s="127" t="s">
        <v>3087</v>
      </c>
      <c r="D25" s="675">
        <f>SUM(H3:H19)</f>
        <v>4600</v>
      </c>
      <c r="E25" s="664"/>
      <c r="F25"/>
      <c r="G25"/>
      <c r="H25"/>
      <c r="I25"/>
      <c r="J25"/>
      <c r="K25"/>
    </row>
    <row r="26" spans="1:11" ht="22.5" customHeight="1">
      <c r="A26"/>
      <c r="B26"/>
      <c r="C26"/>
      <c r="D26"/>
      <c r="E26"/>
      <c r="F26"/>
      <c r="G26"/>
      <c r="H26"/>
      <c r="I26"/>
      <c r="J26"/>
      <c r="K26"/>
    </row>
    <row r="27" spans="1:11" ht="22.5" customHeight="1">
      <c r="A27"/>
      <c r="B27"/>
      <c r="C27"/>
      <c r="D27"/>
      <c r="E27"/>
      <c r="F27"/>
      <c r="G27"/>
      <c r="H27"/>
      <c r="I27"/>
      <c r="J27"/>
      <c r="K27"/>
    </row>
    <row r="28" spans="1:11" ht="22.5" customHeight="1">
      <c r="A28"/>
      <c r="B28"/>
      <c r="C28"/>
      <c r="D28"/>
      <c r="E28"/>
      <c r="F28"/>
      <c r="G28"/>
      <c r="H28"/>
      <c r="I28"/>
      <c r="J28"/>
      <c r="K28"/>
    </row>
    <row r="29" spans="1:11" ht="22.5" customHeight="1">
      <c r="A29"/>
      <c r="B29"/>
      <c r="C29"/>
      <c r="D29"/>
      <c r="E29"/>
      <c r="F29"/>
      <c r="G29"/>
      <c r="H29"/>
      <c r="I29"/>
      <c r="J29"/>
      <c r="K29"/>
    </row>
    <row r="30" spans="1:11" ht="22.5" customHeight="1">
      <c r="A30"/>
      <c r="B30"/>
      <c r="C30"/>
      <c r="D30"/>
      <c r="E30"/>
      <c r="F30"/>
      <c r="G30"/>
      <c r="H30"/>
      <c r="I30"/>
      <c r="J30"/>
      <c r="K30"/>
    </row>
    <row r="31" spans="1:11" ht="22.5" customHeight="1">
      <c r="A31"/>
      <c r="B31"/>
      <c r="C31"/>
      <c r="D31"/>
      <c r="E31"/>
      <c r="F31"/>
      <c r="G31"/>
      <c r="H31"/>
      <c r="I31"/>
      <c r="J31"/>
      <c r="K31"/>
    </row>
    <row r="32" spans="1:11" ht="22.5" customHeight="1">
      <c r="A32"/>
      <c r="B32"/>
      <c r="C32"/>
      <c r="D32"/>
      <c r="E32"/>
      <c r="F32"/>
      <c r="G32"/>
      <c r="H32"/>
      <c r="I32"/>
      <c r="J32"/>
      <c r="K32"/>
    </row>
    <row r="33" spans="1:11" ht="22.5" customHeight="1">
      <c r="A33"/>
      <c r="B33"/>
      <c r="C33"/>
      <c r="D33"/>
      <c r="E33"/>
      <c r="F33"/>
      <c r="G33"/>
      <c r="H33"/>
      <c r="I33"/>
      <c r="J33"/>
      <c r="K33"/>
    </row>
    <row r="34" spans="1:11" ht="22.5" customHeight="1">
      <c r="A34"/>
      <c r="B34"/>
      <c r="C34"/>
      <c r="D34"/>
      <c r="E34"/>
      <c r="F34"/>
      <c r="G34"/>
      <c r="H34"/>
      <c r="I34"/>
      <c r="J34"/>
      <c r="K34"/>
    </row>
    <row r="35" spans="1:11" ht="22.5" customHeight="1">
      <c r="A35"/>
      <c r="B35"/>
      <c r="C35"/>
      <c r="D35"/>
      <c r="E35"/>
      <c r="F35"/>
      <c r="G35"/>
      <c r="H35"/>
      <c r="I35"/>
      <c r="J35"/>
      <c r="K35"/>
    </row>
    <row r="36" spans="1:11" ht="22.5" customHeight="1">
      <c r="A36"/>
      <c r="B36"/>
      <c r="C36"/>
      <c r="D36"/>
      <c r="E36"/>
      <c r="F36"/>
      <c r="G36"/>
      <c r="H36"/>
      <c r="I36"/>
      <c r="J36"/>
      <c r="K36"/>
    </row>
    <row r="37" spans="1:11" ht="22.5" customHeight="1">
      <c r="A37"/>
      <c r="B37"/>
      <c r="C37"/>
      <c r="D37"/>
      <c r="E37"/>
      <c r="F37"/>
      <c r="G37"/>
      <c r="H37"/>
      <c r="I37"/>
      <c r="J37"/>
      <c r="K37"/>
    </row>
    <row r="38" spans="1:11" ht="22.5" customHeight="1">
      <c r="A38"/>
      <c r="B38"/>
      <c r="C38"/>
      <c r="D38"/>
      <c r="E38"/>
      <c r="F38"/>
      <c r="G38"/>
      <c r="H38"/>
      <c r="I38"/>
      <c r="J38"/>
      <c r="K38"/>
    </row>
    <row r="39" spans="1:11" ht="22.5" customHeight="1">
      <c r="A39"/>
      <c r="B39"/>
      <c r="C39"/>
      <c r="D39"/>
      <c r="E39"/>
      <c r="F39"/>
      <c r="G39"/>
      <c r="H39"/>
      <c r="I39"/>
      <c r="J39"/>
      <c r="K39"/>
    </row>
    <row r="40" spans="1:11" ht="22.5" customHeight="1">
      <c r="A40"/>
      <c r="B40"/>
      <c r="C40"/>
      <c r="D40"/>
      <c r="E40"/>
      <c r="F40"/>
      <c r="G40"/>
      <c r="H40"/>
      <c r="I40"/>
      <c r="J40"/>
      <c r="K40"/>
    </row>
    <row r="41" spans="1:11" ht="22.5" customHeight="1">
      <c r="A41"/>
      <c r="B41"/>
      <c r="C41"/>
      <c r="D41"/>
      <c r="E41"/>
      <c r="F41"/>
      <c r="G41"/>
      <c r="H41"/>
      <c r="I41"/>
      <c r="J41"/>
      <c r="K41"/>
    </row>
    <row r="42" spans="1:11" ht="22.5" customHeight="1">
      <c r="A42"/>
      <c r="B42"/>
      <c r="C42"/>
      <c r="D42"/>
      <c r="E42"/>
      <c r="F42"/>
      <c r="G42"/>
      <c r="H42"/>
      <c r="I42"/>
      <c r="J42"/>
      <c r="K42"/>
    </row>
    <row r="43" spans="1:11" ht="22.5" customHeight="1">
      <c r="A43"/>
      <c r="B43"/>
      <c r="C43"/>
      <c r="D43"/>
      <c r="E43"/>
      <c r="F43"/>
      <c r="G43"/>
      <c r="H43"/>
      <c r="I43"/>
      <c r="J43"/>
      <c r="K43"/>
    </row>
    <row r="44" spans="1:11" ht="22.5" customHeight="1">
      <c r="A44"/>
      <c r="B44"/>
      <c r="C44"/>
      <c r="D44"/>
      <c r="E44"/>
      <c r="F44"/>
      <c r="G44"/>
      <c r="H44"/>
      <c r="I44"/>
      <c r="J44"/>
      <c r="K44"/>
    </row>
    <row r="45" spans="1:11" ht="22.5" customHeight="1">
      <c r="A45"/>
      <c r="B45"/>
      <c r="C45"/>
      <c r="D45"/>
      <c r="E45"/>
      <c r="F45"/>
      <c r="G45"/>
      <c r="H45"/>
      <c r="I45"/>
      <c r="J45"/>
      <c r="K45"/>
    </row>
    <row r="46" spans="1:11" ht="22.5" customHeight="1">
      <c r="A46"/>
      <c r="B46"/>
      <c r="C46"/>
      <c r="D46"/>
      <c r="E46"/>
      <c r="F46"/>
      <c r="G46"/>
      <c r="H46"/>
      <c r="I46"/>
      <c r="J46"/>
      <c r="K46"/>
    </row>
    <row r="47" spans="1:11" ht="22.5" customHeight="1">
      <c r="A47"/>
      <c r="B47"/>
      <c r="C47"/>
      <c r="D47"/>
      <c r="E47"/>
      <c r="F47"/>
      <c r="G47"/>
      <c r="H47"/>
      <c r="I47"/>
      <c r="J47"/>
      <c r="K47"/>
    </row>
    <row r="48" spans="1:11" ht="22.5" customHeight="1">
      <c r="A48"/>
      <c r="B48"/>
      <c r="C48"/>
      <c r="D48"/>
      <c r="E48"/>
      <c r="F48"/>
      <c r="G48"/>
      <c r="H48"/>
      <c r="I48"/>
      <c r="J48"/>
      <c r="K48"/>
    </row>
    <row r="49" spans="1:11" ht="22.5" customHeight="1">
      <c r="A49"/>
      <c r="B49"/>
      <c r="C49"/>
      <c r="D49"/>
      <c r="E49"/>
      <c r="F49"/>
      <c r="G49"/>
      <c r="H49"/>
      <c r="I49"/>
      <c r="J49"/>
      <c r="K49"/>
    </row>
    <row r="50" spans="1:11" ht="22.5" customHeight="1">
      <c r="A50"/>
      <c r="B50"/>
      <c r="C50"/>
      <c r="D50"/>
      <c r="E50"/>
      <c r="F50"/>
      <c r="G50"/>
      <c r="H50"/>
      <c r="I50"/>
      <c r="J50"/>
      <c r="K50"/>
    </row>
    <row r="51" spans="1:11" ht="22.5" customHeight="1">
      <c r="A51"/>
      <c r="B51"/>
      <c r="C51"/>
      <c r="D51"/>
      <c r="E51"/>
      <c r="F51"/>
      <c r="G51"/>
      <c r="H51"/>
      <c r="I51"/>
      <c r="J51"/>
      <c r="K51"/>
    </row>
    <row r="52" spans="1:11" ht="22.5" customHeight="1">
      <c r="A52"/>
      <c r="B52"/>
      <c r="C52"/>
      <c r="D52"/>
      <c r="E52"/>
      <c r="F52"/>
      <c r="G52"/>
      <c r="H52"/>
      <c r="I52"/>
      <c r="J52"/>
      <c r="K52"/>
    </row>
    <row r="53" spans="1:11" ht="22.5" customHeight="1">
      <c r="A53"/>
      <c r="B53"/>
      <c r="C53"/>
      <c r="D53"/>
      <c r="E53"/>
      <c r="F53"/>
      <c r="G53"/>
      <c r="H53"/>
      <c r="I53"/>
      <c r="J53"/>
      <c r="K53"/>
    </row>
    <row r="54" spans="1:11" ht="22.5" customHeight="1">
      <c r="A54"/>
      <c r="B54"/>
      <c r="C54"/>
      <c r="D54"/>
      <c r="E54"/>
      <c r="F54"/>
      <c r="G54"/>
      <c r="H54"/>
      <c r="I54"/>
      <c r="J54"/>
      <c r="K54"/>
    </row>
    <row r="55" spans="1:11" ht="22.5" customHeight="1">
      <c r="A55"/>
      <c r="B55"/>
      <c r="C55"/>
      <c r="D55"/>
      <c r="E55"/>
      <c r="F55"/>
      <c r="G55"/>
      <c r="H55"/>
      <c r="I55"/>
      <c r="J55"/>
      <c r="K55"/>
    </row>
    <row r="56" spans="1:11" ht="22.5" customHeight="1">
      <c r="A56"/>
      <c r="B56"/>
      <c r="C56"/>
      <c r="D56"/>
      <c r="E56"/>
      <c r="F56"/>
      <c r="G56"/>
      <c r="H56"/>
      <c r="I56"/>
      <c r="J56"/>
      <c r="K56"/>
    </row>
    <row r="57" spans="1:11" ht="22.5" customHeight="1">
      <c r="A57"/>
      <c r="B57"/>
      <c r="C57"/>
      <c r="D57"/>
      <c r="E57"/>
      <c r="F57"/>
      <c r="G57"/>
      <c r="H57"/>
      <c r="I57"/>
      <c r="J57"/>
      <c r="K57"/>
    </row>
    <row r="58" spans="1:11" ht="22.5" customHeight="1">
      <c r="A58"/>
      <c r="B58"/>
      <c r="C58"/>
      <c r="D58"/>
      <c r="E58"/>
      <c r="F58"/>
      <c r="G58"/>
      <c r="H58"/>
      <c r="I58"/>
      <c r="J58"/>
      <c r="K58"/>
    </row>
    <row r="59" spans="1:11" ht="22.5" customHeight="1">
      <c r="A59"/>
      <c r="B59"/>
      <c r="C59"/>
      <c r="D59"/>
      <c r="E59"/>
      <c r="F59"/>
      <c r="G59"/>
      <c r="H59"/>
      <c r="I59"/>
      <c r="J59"/>
      <c r="K59"/>
    </row>
    <row r="60" spans="1:11" ht="22.5" customHeight="1">
      <c r="A60"/>
      <c r="B60"/>
      <c r="C60"/>
      <c r="D60"/>
      <c r="E60"/>
      <c r="F60"/>
      <c r="G60"/>
      <c r="H60"/>
      <c r="I60"/>
      <c r="J60"/>
      <c r="K60"/>
    </row>
    <row r="61" spans="1:11" ht="22.5" customHeight="1">
      <c r="A61"/>
      <c r="B61"/>
      <c r="C61"/>
      <c r="D61"/>
      <c r="E61"/>
      <c r="F61"/>
      <c r="G61"/>
      <c r="H61"/>
      <c r="I61"/>
      <c r="J61"/>
      <c r="K61"/>
    </row>
    <row r="62" spans="1:11" ht="22.5" customHeight="1">
      <c r="A62"/>
      <c r="B62"/>
      <c r="C62"/>
      <c r="D62"/>
      <c r="E62"/>
      <c r="F62"/>
      <c r="G62"/>
      <c r="H62"/>
      <c r="I62"/>
      <c r="J62"/>
      <c r="K62"/>
    </row>
    <row r="63" spans="1:11" ht="22.5" customHeight="1">
      <c r="A63"/>
      <c r="B63"/>
      <c r="C63"/>
      <c r="D63"/>
      <c r="E63"/>
      <c r="F63"/>
      <c r="G63"/>
      <c r="H63"/>
      <c r="I63"/>
      <c r="J63"/>
      <c r="K63"/>
    </row>
    <row r="64" spans="1:11" ht="22.5" customHeight="1">
      <c r="A64"/>
      <c r="B64"/>
      <c r="C64"/>
      <c r="D64"/>
      <c r="E64"/>
      <c r="F64"/>
      <c r="G64"/>
      <c r="H64"/>
      <c r="I64"/>
      <c r="J64"/>
      <c r="K64"/>
    </row>
    <row r="65" spans="1:11" ht="22.5" customHeight="1">
      <c r="A65"/>
      <c r="B65"/>
      <c r="C65"/>
      <c r="D65"/>
      <c r="E65"/>
      <c r="F65"/>
      <c r="G65"/>
      <c r="H65"/>
      <c r="I65"/>
      <c r="J65"/>
      <c r="K65"/>
    </row>
    <row r="66" spans="1:11" ht="22.5" customHeight="1">
      <c r="A66"/>
      <c r="B66"/>
      <c r="C66"/>
      <c r="D66"/>
      <c r="E66"/>
      <c r="F66"/>
      <c r="G66"/>
      <c r="H66"/>
      <c r="I66"/>
      <c r="J66"/>
      <c r="K66"/>
    </row>
    <row r="67" spans="1:11" ht="22.5" customHeight="1">
      <c r="A67"/>
      <c r="B67"/>
      <c r="C67"/>
      <c r="D67"/>
      <c r="E67"/>
      <c r="F67"/>
      <c r="G67"/>
      <c r="H67"/>
      <c r="I67"/>
      <c r="J67"/>
      <c r="K67"/>
    </row>
    <row r="68" spans="1:11" ht="22.5" customHeight="1">
      <c r="A68"/>
      <c r="B68"/>
      <c r="C68"/>
      <c r="D68"/>
      <c r="E68"/>
      <c r="F68"/>
      <c r="G68"/>
      <c r="H68"/>
      <c r="I68"/>
      <c r="J68"/>
      <c r="K68"/>
    </row>
    <row r="69" spans="1:11" ht="22.5" customHeight="1">
      <c r="A69"/>
      <c r="B69"/>
      <c r="C69"/>
      <c r="D69"/>
      <c r="E69"/>
      <c r="F69"/>
      <c r="G69"/>
      <c r="H69"/>
      <c r="I69"/>
      <c r="J69"/>
      <c r="K69"/>
    </row>
    <row r="70" spans="1:11" ht="22.5" customHeight="1">
      <c r="A70"/>
      <c r="B70"/>
      <c r="C70"/>
      <c r="D70"/>
      <c r="E70"/>
      <c r="F70"/>
      <c r="G70"/>
      <c r="H70"/>
      <c r="I70"/>
      <c r="J70"/>
      <c r="K70"/>
    </row>
    <row r="71" spans="1:11" ht="22.5" customHeight="1">
      <c r="A71"/>
      <c r="B71"/>
      <c r="C71"/>
      <c r="D71"/>
      <c r="E71"/>
      <c r="F71"/>
      <c r="G71"/>
      <c r="H71"/>
      <c r="I71"/>
      <c r="J71"/>
      <c r="K71"/>
    </row>
    <row r="72" spans="1:11" ht="22.5" customHeight="1">
      <c r="A72"/>
      <c r="B72"/>
      <c r="C72"/>
      <c r="D72"/>
      <c r="E72"/>
      <c r="F72"/>
      <c r="G72"/>
      <c r="H72"/>
      <c r="I72"/>
      <c r="J72"/>
      <c r="K72"/>
    </row>
    <row r="73" spans="1:11" ht="22.5" customHeight="1">
      <c r="A73"/>
      <c r="B73"/>
      <c r="C73"/>
      <c r="D73"/>
      <c r="E73"/>
      <c r="F73"/>
      <c r="G73"/>
      <c r="H73"/>
      <c r="I73"/>
      <c r="J73"/>
      <c r="K73"/>
    </row>
    <row r="74" spans="1:11" ht="22.5" customHeight="1">
      <c r="A74"/>
      <c r="B74"/>
      <c r="C74"/>
      <c r="D74"/>
      <c r="E74"/>
      <c r="F74"/>
      <c r="G74"/>
      <c r="H74"/>
      <c r="I74"/>
      <c r="J74"/>
      <c r="K74"/>
    </row>
    <row r="75" spans="1:11" ht="22.5" customHeight="1">
      <c r="A75"/>
      <c r="B75"/>
      <c r="C75"/>
      <c r="D75"/>
      <c r="E75"/>
      <c r="F75"/>
      <c r="G75"/>
      <c r="H75"/>
      <c r="I75"/>
      <c r="J75"/>
      <c r="K75"/>
    </row>
    <row r="76" spans="1:11" ht="22.5" customHeight="1">
      <c r="A76"/>
      <c r="B76"/>
      <c r="C76"/>
      <c r="D76"/>
      <c r="E76"/>
      <c r="F76"/>
      <c r="G76"/>
      <c r="H76"/>
      <c r="I76"/>
      <c r="J76"/>
      <c r="K76"/>
    </row>
    <row r="77" spans="1:11" ht="22.5" customHeight="1">
      <c r="A77"/>
      <c r="B77"/>
      <c r="C77"/>
      <c r="D77"/>
      <c r="E77"/>
      <c r="F77"/>
      <c r="G77"/>
      <c r="H77"/>
      <c r="I77"/>
      <c r="J77"/>
      <c r="K77"/>
    </row>
    <row r="78" spans="1:11" ht="22.5" customHeight="1">
      <c r="A78"/>
      <c r="B78"/>
      <c r="C78"/>
      <c r="D78"/>
      <c r="E78"/>
      <c r="F78"/>
      <c r="G78"/>
      <c r="H78"/>
      <c r="I78"/>
      <c r="J78"/>
      <c r="K78"/>
    </row>
    <row r="79" spans="1:11" ht="22.5" customHeight="1">
      <c r="A79"/>
      <c r="B79"/>
      <c r="C79"/>
      <c r="D79"/>
      <c r="E79"/>
      <c r="F79"/>
      <c r="G79"/>
      <c r="H79"/>
      <c r="I79"/>
      <c r="J79"/>
      <c r="K79"/>
    </row>
    <row r="80" spans="1:11" ht="22.5" customHeight="1">
      <c r="A80"/>
      <c r="B80"/>
      <c r="C80"/>
      <c r="D80"/>
      <c r="E80"/>
      <c r="F80"/>
      <c r="G80"/>
      <c r="H80"/>
      <c r="I80"/>
      <c r="J80"/>
      <c r="K80"/>
    </row>
    <row r="81" spans="1:11" ht="22.5" customHeight="1">
      <c r="A81"/>
      <c r="B81"/>
      <c r="C81"/>
      <c r="D81"/>
      <c r="E81"/>
      <c r="F81"/>
      <c r="G81"/>
      <c r="H81"/>
      <c r="I81"/>
      <c r="J81"/>
      <c r="K81"/>
    </row>
    <row r="82" spans="1:11" ht="22.5" customHeight="1">
      <c r="A82"/>
      <c r="B82"/>
      <c r="C82"/>
      <c r="D82"/>
      <c r="E82"/>
      <c r="F82"/>
      <c r="G82"/>
      <c r="H82"/>
      <c r="I82"/>
      <c r="J82"/>
      <c r="K82"/>
    </row>
    <row r="83" spans="1:11" ht="22.5" customHeight="1">
      <c r="A83"/>
      <c r="B83"/>
      <c r="C83"/>
      <c r="D83"/>
      <c r="E83"/>
      <c r="F83"/>
      <c r="G83"/>
      <c r="H83"/>
      <c r="I83"/>
      <c r="J83"/>
      <c r="K83"/>
    </row>
    <row r="84" spans="1:11" ht="22.5" customHeight="1">
      <c r="A84"/>
      <c r="B84"/>
      <c r="C84"/>
      <c r="D84"/>
      <c r="E84"/>
      <c r="F84"/>
      <c r="G84"/>
      <c r="H84"/>
      <c r="I84"/>
      <c r="J84"/>
      <c r="K84"/>
    </row>
    <row r="85" spans="1:11" ht="22.5" customHeight="1">
      <c r="A85"/>
      <c r="B85"/>
      <c r="C85"/>
      <c r="D85"/>
      <c r="E85"/>
      <c r="F85"/>
      <c r="G85"/>
      <c r="H85"/>
      <c r="I85"/>
      <c r="J85"/>
      <c r="K85"/>
    </row>
    <row r="86" spans="1:11" ht="22.5" customHeight="1">
      <c r="A86"/>
      <c r="B86"/>
      <c r="C86"/>
      <c r="D86"/>
      <c r="E86"/>
      <c r="F86"/>
      <c r="G86"/>
      <c r="H86"/>
      <c r="I86"/>
      <c r="J86"/>
      <c r="K86"/>
    </row>
    <row r="87" spans="1:11" ht="22.5" customHeight="1">
      <c r="A87"/>
      <c r="B87"/>
      <c r="C87"/>
      <c r="D87"/>
      <c r="E87"/>
      <c r="F87"/>
      <c r="G87"/>
      <c r="H87"/>
      <c r="I87"/>
      <c r="J87"/>
      <c r="K87"/>
    </row>
    <row r="88" spans="1:11" ht="22.5" customHeight="1">
      <c r="A88"/>
      <c r="B88"/>
      <c r="C88"/>
      <c r="D88"/>
      <c r="E88"/>
      <c r="F88"/>
      <c r="G88"/>
      <c r="H88"/>
      <c r="I88"/>
      <c r="J88"/>
      <c r="K88"/>
    </row>
    <row r="89" spans="1:11" ht="22.5" customHeight="1">
      <c r="A89"/>
      <c r="B89"/>
      <c r="C89"/>
      <c r="D89"/>
      <c r="E89"/>
      <c r="F89"/>
      <c r="G89"/>
      <c r="H89"/>
      <c r="I89"/>
      <c r="J89"/>
      <c r="K89"/>
    </row>
    <row r="90" spans="1:11" ht="22.5" customHeight="1">
      <c r="A90"/>
      <c r="B90"/>
      <c r="C90"/>
      <c r="D90"/>
      <c r="E90"/>
      <c r="F90"/>
      <c r="G90"/>
      <c r="H90"/>
      <c r="I90"/>
      <c r="J90"/>
      <c r="K90"/>
    </row>
    <row r="91" spans="1:11" ht="22.5" customHeight="1">
      <c r="A91"/>
      <c r="B91"/>
      <c r="C91"/>
      <c r="D91"/>
      <c r="E91"/>
      <c r="F91"/>
      <c r="G91"/>
      <c r="H91"/>
      <c r="I91"/>
      <c r="J91"/>
      <c r="K91"/>
    </row>
    <row r="92" spans="1:11" ht="22.5" customHeight="1">
      <c r="A92"/>
      <c r="B92"/>
      <c r="C92"/>
      <c r="D92"/>
      <c r="E92"/>
      <c r="F92"/>
      <c r="G92"/>
      <c r="H92"/>
      <c r="I92"/>
      <c r="J92"/>
      <c r="K92"/>
    </row>
    <row r="93" spans="1:11" ht="22.5" customHeight="1">
      <c r="A93"/>
      <c r="B93"/>
      <c r="C93"/>
      <c r="D93"/>
      <c r="E93"/>
      <c r="F93"/>
      <c r="G93"/>
      <c r="H93"/>
      <c r="I93"/>
      <c r="J93"/>
      <c r="K93"/>
    </row>
    <row r="94" spans="1:11" ht="22.5" customHeight="1">
      <c r="A94"/>
      <c r="B94"/>
      <c r="C94"/>
      <c r="D94"/>
      <c r="E94"/>
      <c r="F94"/>
      <c r="G94"/>
      <c r="H94"/>
      <c r="I94"/>
      <c r="J94"/>
      <c r="K94"/>
    </row>
    <row r="95" spans="1:11" ht="22.5" customHeight="1">
      <c r="A95"/>
      <c r="B95"/>
      <c r="C95"/>
      <c r="D95"/>
      <c r="E95"/>
      <c r="F95"/>
      <c r="G95"/>
      <c r="H95"/>
      <c r="I95"/>
      <c r="J95"/>
      <c r="K95"/>
    </row>
    <row r="96" spans="1:11" ht="22.5" customHeight="1">
      <c r="A96"/>
      <c r="B96"/>
      <c r="C96"/>
      <c r="D96"/>
      <c r="E96"/>
      <c r="F96"/>
      <c r="G96"/>
      <c r="H96"/>
      <c r="I96"/>
      <c r="J96"/>
      <c r="K96"/>
    </row>
    <row r="97" spans="1:11" ht="22.5" customHeight="1">
      <c r="A97"/>
      <c r="B97"/>
      <c r="C97"/>
      <c r="D97"/>
      <c r="E97"/>
      <c r="F97"/>
      <c r="G97"/>
      <c r="H97"/>
      <c r="I97"/>
      <c r="J97"/>
      <c r="K97"/>
    </row>
    <row r="98" spans="1:11" ht="22.5" customHeight="1">
      <c r="A98"/>
      <c r="B98"/>
      <c r="C98"/>
      <c r="D98"/>
      <c r="E98"/>
      <c r="F98"/>
      <c r="G98"/>
      <c r="H98"/>
      <c r="I98"/>
      <c r="J98"/>
      <c r="K98"/>
    </row>
    <row r="99" spans="1:11" ht="22.5" customHeight="1">
      <c r="A99"/>
      <c r="B99"/>
      <c r="C99"/>
      <c r="D99"/>
      <c r="E99"/>
      <c r="F99"/>
      <c r="G99"/>
      <c r="H99"/>
      <c r="I99"/>
      <c r="J99"/>
      <c r="K99"/>
    </row>
    <row r="100" spans="1:11" ht="22.5" customHeight="1">
      <c r="A100"/>
      <c r="B100"/>
      <c r="C100"/>
      <c r="D100"/>
      <c r="E100"/>
      <c r="F100"/>
      <c r="G100"/>
      <c r="H100"/>
      <c r="I100"/>
      <c r="J100"/>
      <c r="K100"/>
    </row>
    <row r="101" spans="1:11" ht="22.5" customHeight="1">
      <c r="A101"/>
      <c r="B101"/>
      <c r="C101"/>
      <c r="D101"/>
      <c r="E101"/>
      <c r="F101"/>
      <c r="G101"/>
      <c r="H101"/>
      <c r="I101"/>
      <c r="J101"/>
      <c r="K101"/>
    </row>
    <row r="102" spans="1:11" ht="22.5" customHeight="1">
      <c r="A102"/>
      <c r="B102"/>
      <c r="C102"/>
      <c r="D102"/>
      <c r="E102"/>
      <c r="F102"/>
      <c r="G102"/>
      <c r="H102"/>
      <c r="I102"/>
      <c r="J102"/>
      <c r="K102"/>
    </row>
    <row r="103" spans="1:11" ht="22.5" customHeight="1">
      <c r="A103"/>
      <c r="B103"/>
      <c r="C103"/>
      <c r="D103"/>
      <c r="E103"/>
      <c r="F103"/>
      <c r="G103"/>
      <c r="H103"/>
      <c r="I103"/>
      <c r="J103"/>
      <c r="K103"/>
    </row>
    <row r="104" spans="1:11" ht="22.5" customHeight="1">
      <c r="A104"/>
      <c r="B104"/>
      <c r="C104"/>
      <c r="D104"/>
      <c r="E104"/>
      <c r="F104"/>
      <c r="G104"/>
      <c r="H104"/>
      <c r="I104"/>
      <c r="J104"/>
      <c r="K104"/>
    </row>
    <row r="105" spans="1:11" ht="22.5" customHeight="1">
      <c r="A105"/>
      <c r="B105"/>
      <c r="C105"/>
      <c r="D105"/>
      <c r="E105"/>
      <c r="F105"/>
      <c r="G105"/>
      <c r="H105"/>
      <c r="I105"/>
      <c r="J105"/>
      <c r="K105"/>
    </row>
    <row r="106" spans="1:11" ht="22.5" customHeight="1">
      <c r="A106"/>
      <c r="B106"/>
      <c r="C106"/>
      <c r="D106"/>
      <c r="E106"/>
      <c r="F106"/>
      <c r="G106"/>
      <c r="H106"/>
      <c r="I106"/>
      <c r="J106"/>
      <c r="K106"/>
    </row>
    <row r="107" spans="1:11" ht="22.5" customHeight="1">
      <c r="A107"/>
      <c r="B107"/>
      <c r="C107"/>
      <c r="D107"/>
      <c r="E107"/>
      <c r="F107"/>
      <c r="G107"/>
      <c r="H107"/>
      <c r="I107"/>
      <c r="J107"/>
      <c r="K107"/>
    </row>
    <row r="108" spans="1:11" ht="22.5" customHeight="1">
      <c r="A108"/>
      <c r="B108"/>
      <c r="C108"/>
      <c r="D108"/>
      <c r="E108"/>
      <c r="F108"/>
      <c r="G108"/>
      <c r="H108"/>
      <c r="I108"/>
      <c r="J108"/>
      <c r="K108"/>
    </row>
    <row r="109" spans="1:11" ht="22.5" customHeight="1">
      <c r="A109"/>
      <c r="B109"/>
      <c r="C109"/>
      <c r="D109"/>
      <c r="E109"/>
      <c r="F109"/>
      <c r="G109"/>
      <c r="H109"/>
      <c r="I109"/>
      <c r="J109"/>
      <c r="K109"/>
    </row>
    <row r="110" spans="1:11" ht="22.5" customHeight="1">
      <c r="A110"/>
      <c r="B110"/>
      <c r="C110"/>
      <c r="D110"/>
      <c r="E110"/>
      <c r="F110"/>
      <c r="G110"/>
      <c r="H110"/>
      <c r="I110"/>
      <c r="J110"/>
      <c r="K110"/>
    </row>
    <row r="111" spans="1:11" ht="22.5" customHeight="1">
      <c r="A111"/>
      <c r="B111"/>
      <c r="C111"/>
      <c r="D111"/>
      <c r="E111"/>
      <c r="F111"/>
      <c r="G111"/>
      <c r="H111"/>
      <c r="I111"/>
      <c r="J111"/>
      <c r="K111"/>
    </row>
    <row r="112" spans="1:11" ht="22.5" customHeight="1">
      <c r="A112"/>
      <c r="B112"/>
      <c r="C112"/>
      <c r="D112"/>
      <c r="E112"/>
      <c r="F112"/>
      <c r="G112"/>
      <c r="H112"/>
      <c r="I112"/>
      <c r="J112"/>
      <c r="K112"/>
    </row>
    <row r="113" spans="1:11" ht="22.5" customHeight="1">
      <c r="A113"/>
      <c r="B113"/>
      <c r="C113"/>
      <c r="D113"/>
      <c r="E113"/>
      <c r="F113"/>
      <c r="G113"/>
      <c r="H113"/>
      <c r="I113"/>
      <c r="J113"/>
      <c r="K113"/>
    </row>
    <row r="114" spans="1:11" ht="22.5" customHeight="1">
      <c r="A114"/>
      <c r="B114"/>
      <c r="C114"/>
      <c r="D114"/>
      <c r="E114"/>
      <c r="F114"/>
      <c r="G114"/>
      <c r="H114"/>
      <c r="I114"/>
      <c r="J114"/>
      <c r="K114"/>
    </row>
    <row r="115" spans="1:11" ht="22.5" customHeight="1">
      <c r="A115"/>
      <c r="B115"/>
      <c r="C115"/>
      <c r="D115"/>
      <c r="E115"/>
      <c r="F115"/>
      <c r="G115"/>
      <c r="H115"/>
      <c r="I115"/>
      <c r="J115"/>
      <c r="K115"/>
    </row>
    <row r="116" spans="1:11" ht="22.5" customHeight="1">
      <c r="A116"/>
      <c r="B116"/>
      <c r="C116"/>
      <c r="D116"/>
      <c r="E116"/>
      <c r="F116"/>
      <c r="G116"/>
      <c r="H116"/>
      <c r="I116"/>
      <c r="J116"/>
      <c r="K116"/>
    </row>
    <row r="117" spans="1:11" ht="22.5" customHeight="1">
      <c r="A117"/>
      <c r="B117"/>
      <c r="C117"/>
      <c r="D117"/>
      <c r="E117"/>
      <c r="F117"/>
      <c r="G117"/>
      <c r="H117"/>
      <c r="I117"/>
      <c r="J117"/>
      <c r="K117"/>
    </row>
    <row r="118" spans="1:11" ht="22.5" customHeight="1">
      <c r="A118"/>
      <c r="B118"/>
      <c r="C118"/>
      <c r="D118"/>
      <c r="E118"/>
      <c r="F118"/>
      <c r="G118"/>
      <c r="H118"/>
      <c r="I118"/>
      <c r="J118"/>
      <c r="K118"/>
    </row>
    <row r="119" spans="1:11" ht="22.5" customHeight="1">
      <c r="A119"/>
      <c r="B119"/>
      <c r="C119"/>
      <c r="D119"/>
      <c r="E119"/>
      <c r="F119"/>
      <c r="G119"/>
      <c r="H119"/>
      <c r="I119"/>
      <c r="J119"/>
      <c r="K119"/>
    </row>
    <row r="120" spans="1:11" ht="22.5" customHeight="1">
      <c r="A120"/>
      <c r="B120"/>
      <c r="C120"/>
      <c r="D120"/>
      <c r="E120"/>
      <c r="F120"/>
      <c r="G120"/>
      <c r="H120"/>
      <c r="I120"/>
      <c r="J120"/>
      <c r="K120"/>
    </row>
    <row r="121" spans="1:11" ht="22.5" customHeight="1">
      <c r="A121"/>
      <c r="B121"/>
      <c r="C121"/>
      <c r="D121"/>
      <c r="E121"/>
      <c r="F121"/>
      <c r="G121"/>
      <c r="H121"/>
      <c r="I121"/>
      <c r="J121"/>
      <c r="K121"/>
    </row>
    <row r="122" spans="1:11" ht="22.5" customHeight="1">
      <c r="A122"/>
      <c r="B122"/>
      <c r="C122"/>
      <c r="D122"/>
      <c r="E122"/>
      <c r="F122"/>
      <c r="G122"/>
      <c r="H122"/>
      <c r="I122"/>
      <c r="J122"/>
      <c r="K122"/>
    </row>
    <row r="123" spans="1:11" ht="22.5" customHeight="1">
      <c r="A123"/>
      <c r="B123"/>
      <c r="C123"/>
      <c r="D123"/>
      <c r="E123"/>
      <c r="F123"/>
      <c r="G123"/>
      <c r="H123"/>
      <c r="I123"/>
      <c r="J123"/>
      <c r="K123"/>
    </row>
    <row r="124" spans="1:11" ht="22.5" customHeight="1">
      <c r="A124"/>
      <c r="B124"/>
      <c r="C124"/>
      <c r="D124"/>
      <c r="E124"/>
      <c r="F124"/>
      <c r="G124"/>
      <c r="H124"/>
      <c r="I124"/>
      <c r="J124"/>
      <c r="K124"/>
    </row>
    <row r="125" spans="1:11" ht="22.5" customHeight="1">
      <c r="A125"/>
      <c r="B125"/>
      <c r="C125"/>
      <c r="D125"/>
      <c r="E125"/>
      <c r="F125"/>
      <c r="G125"/>
      <c r="H125"/>
      <c r="I125"/>
      <c r="J125"/>
      <c r="K125"/>
    </row>
    <row r="126" spans="1:11" ht="22.5" customHeight="1">
      <c r="A126"/>
      <c r="B126"/>
      <c r="C126"/>
      <c r="D126"/>
      <c r="E126"/>
      <c r="F126"/>
      <c r="G126"/>
      <c r="H126"/>
      <c r="I126"/>
      <c r="J126"/>
      <c r="K126"/>
    </row>
    <row r="127" spans="1:11" ht="22.5" customHeight="1">
      <c r="A127"/>
      <c r="B127"/>
      <c r="C127"/>
      <c r="D127"/>
      <c r="E127"/>
      <c r="F127"/>
      <c r="G127"/>
      <c r="H127"/>
      <c r="I127"/>
      <c r="J127"/>
      <c r="K127"/>
    </row>
    <row r="128" spans="1:11" ht="22.5" customHeight="1">
      <c r="A128"/>
      <c r="B128"/>
      <c r="C128"/>
      <c r="D128"/>
      <c r="E128"/>
      <c r="F128"/>
      <c r="G128"/>
      <c r="H128"/>
      <c r="I128"/>
      <c r="J128"/>
      <c r="K128"/>
    </row>
    <row r="129" spans="1:11" ht="22.5" customHeight="1">
      <c r="A129"/>
      <c r="B129"/>
      <c r="C129"/>
      <c r="D129"/>
      <c r="E129"/>
      <c r="F129"/>
      <c r="G129"/>
      <c r="H129"/>
      <c r="I129"/>
      <c r="J129"/>
      <c r="K129"/>
    </row>
    <row r="130" spans="1:11" ht="22.5" customHeight="1">
      <c r="A130"/>
      <c r="B130"/>
      <c r="C130"/>
      <c r="D130"/>
      <c r="E130"/>
      <c r="F130"/>
      <c r="G130"/>
      <c r="H130"/>
      <c r="I130"/>
      <c r="J130"/>
      <c r="K130"/>
    </row>
    <row r="131" spans="1:11" ht="22.5" customHeight="1">
      <c r="A131"/>
      <c r="B131"/>
      <c r="C131"/>
      <c r="D131"/>
      <c r="E131"/>
      <c r="F131"/>
      <c r="G131"/>
      <c r="H131"/>
      <c r="I131"/>
      <c r="J131"/>
      <c r="K131"/>
    </row>
    <row r="132" spans="1:11" ht="22.5" customHeight="1">
      <c r="A132"/>
      <c r="B132"/>
      <c r="C132"/>
      <c r="D132"/>
      <c r="E132"/>
      <c r="F132"/>
      <c r="G132"/>
      <c r="H132"/>
      <c r="I132"/>
      <c r="J132"/>
      <c r="K132"/>
    </row>
    <row r="133" spans="1:11" ht="22.5" customHeight="1">
      <c r="A133"/>
      <c r="B133"/>
      <c r="C133"/>
      <c r="D133"/>
      <c r="E133"/>
      <c r="F133"/>
      <c r="G133"/>
      <c r="H133"/>
      <c r="I133"/>
      <c r="J133"/>
      <c r="K133"/>
    </row>
    <row r="134" spans="1:11" ht="22.5" customHeight="1">
      <c r="A134"/>
      <c r="B134"/>
      <c r="C134"/>
      <c r="D134"/>
      <c r="E134"/>
      <c r="F134"/>
      <c r="G134"/>
      <c r="H134"/>
      <c r="I134"/>
      <c r="J134"/>
      <c r="K134"/>
    </row>
    <row r="135" spans="1:11" ht="22.5" customHeight="1">
      <c r="A135"/>
      <c r="B135"/>
      <c r="C135"/>
      <c r="D135"/>
      <c r="E135"/>
      <c r="F135"/>
      <c r="G135"/>
      <c r="H135"/>
      <c r="I135"/>
      <c r="J135"/>
      <c r="K135"/>
    </row>
    <row r="136" spans="1:11" ht="22.5" customHeight="1">
      <c r="A136"/>
      <c r="B136"/>
      <c r="C136"/>
      <c r="D136"/>
      <c r="E136"/>
      <c r="F136"/>
      <c r="G136"/>
      <c r="H136"/>
      <c r="I136"/>
      <c r="J136"/>
      <c r="K136"/>
    </row>
    <row r="137" spans="1:11" ht="22.5" customHeight="1">
      <c r="A137"/>
      <c r="B137"/>
      <c r="C137"/>
      <c r="D137"/>
      <c r="E137"/>
      <c r="F137"/>
      <c r="G137"/>
      <c r="H137"/>
      <c r="I137"/>
      <c r="J137"/>
      <c r="K137"/>
    </row>
    <row r="138" spans="1:11" ht="22.5" customHeight="1">
      <c r="A138"/>
      <c r="B138"/>
      <c r="C138"/>
      <c r="D138"/>
      <c r="E138"/>
      <c r="F138"/>
      <c r="G138"/>
      <c r="H138"/>
      <c r="I138"/>
      <c r="J138"/>
      <c r="K138"/>
    </row>
    <row r="139" spans="1:11" ht="22.5" customHeight="1">
      <c r="A139"/>
      <c r="B139"/>
      <c r="C139"/>
      <c r="D139"/>
      <c r="E139"/>
      <c r="F139"/>
      <c r="G139"/>
      <c r="H139"/>
      <c r="I139"/>
      <c r="J139"/>
      <c r="K139"/>
    </row>
    <row r="140" spans="1:11" ht="22.5" customHeight="1">
      <c r="A140"/>
      <c r="B140"/>
      <c r="C140"/>
      <c r="D140"/>
      <c r="E140"/>
      <c r="F140"/>
      <c r="G140"/>
      <c r="H140"/>
      <c r="I140"/>
      <c r="J140"/>
      <c r="K140"/>
    </row>
    <row r="141" spans="1:11" ht="22.5" customHeight="1">
      <c r="A141"/>
      <c r="B141"/>
      <c r="C141"/>
      <c r="D141"/>
      <c r="E141"/>
      <c r="F141"/>
      <c r="G141"/>
      <c r="H141"/>
      <c r="I141"/>
      <c r="J141"/>
      <c r="K141"/>
    </row>
    <row r="142" spans="1:11" ht="22.5" customHeight="1">
      <c r="A142"/>
      <c r="B142"/>
      <c r="C142"/>
      <c r="D142"/>
      <c r="E142"/>
      <c r="F142"/>
      <c r="G142"/>
      <c r="H142"/>
      <c r="I142"/>
      <c r="J142"/>
      <c r="K142"/>
    </row>
    <row r="143" spans="1:11" ht="22.5" customHeight="1">
      <c r="A143"/>
      <c r="B143"/>
      <c r="C143"/>
      <c r="D143"/>
      <c r="E143"/>
      <c r="F143"/>
      <c r="G143"/>
      <c r="H143"/>
      <c r="I143"/>
      <c r="J143"/>
      <c r="K143"/>
    </row>
    <row r="144" spans="1:11" ht="22.5" customHeight="1">
      <c r="A144"/>
      <c r="B144"/>
      <c r="C144"/>
      <c r="D144"/>
      <c r="E144"/>
      <c r="F144"/>
      <c r="G144"/>
      <c r="H144"/>
      <c r="I144"/>
      <c r="J144"/>
      <c r="K144"/>
    </row>
    <row r="145" spans="1:11" ht="22.5" customHeight="1">
      <c r="A145"/>
      <c r="B145"/>
      <c r="C145"/>
      <c r="D145"/>
      <c r="E145"/>
      <c r="F145"/>
      <c r="G145"/>
      <c r="H145"/>
      <c r="I145"/>
      <c r="J145"/>
      <c r="K145"/>
    </row>
    <row r="146" spans="1:11" ht="22.5" customHeight="1">
      <c r="A146"/>
      <c r="B146"/>
      <c r="C146"/>
      <c r="D146"/>
      <c r="E146"/>
      <c r="F146"/>
      <c r="G146"/>
      <c r="H146"/>
      <c r="I146"/>
      <c r="J146"/>
      <c r="K146"/>
    </row>
    <row r="147" spans="1:11" ht="22.5" customHeight="1">
      <c r="A147"/>
      <c r="B147"/>
      <c r="C147"/>
      <c r="D147"/>
      <c r="E147"/>
      <c r="F147"/>
      <c r="G147"/>
      <c r="H147"/>
      <c r="I147"/>
      <c r="J147"/>
      <c r="K147"/>
    </row>
    <row r="148" spans="1:11" ht="22.5" customHeight="1">
      <c r="A148"/>
      <c r="B148"/>
      <c r="C148"/>
      <c r="D148"/>
      <c r="E148"/>
      <c r="F148"/>
      <c r="G148"/>
      <c r="H148"/>
      <c r="I148"/>
      <c r="J148"/>
      <c r="K148"/>
    </row>
    <row r="149" spans="1:11" ht="22.5" customHeight="1">
      <c r="A149"/>
      <c r="B149"/>
      <c r="C149"/>
      <c r="D149"/>
      <c r="E149"/>
      <c r="F149"/>
      <c r="G149"/>
      <c r="H149"/>
      <c r="I149"/>
      <c r="J149"/>
      <c r="K149"/>
    </row>
    <row r="150" spans="1:11" ht="22.5" customHeight="1">
      <c r="A150"/>
      <c r="B150"/>
      <c r="C150"/>
      <c r="D150"/>
      <c r="E150"/>
      <c r="F150"/>
      <c r="G150"/>
      <c r="H150"/>
      <c r="I150"/>
      <c r="J150"/>
      <c r="K150"/>
    </row>
    <row r="151" spans="1:11" ht="22.5" customHeight="1">
      <c r="A151"/>
      <c r="B151"/>
      <c r="C151"/>
      <c r="D151"/>
      <c r="E151"/>
      <c r="F151"/>
      <c r="G151"/>
      <c r="H151"/>
      <c r="I151"/>
      <c r="J151"/>
      <c r="K151"/>
    </row>
    <row r="152" spans="1:11" ht="22.5" customHeight="1">
      <c r="A152"/>
      <c r="B152"/>
      <c r="C152"/>
      <c r="D152"/>
      <c r="E152"/>
      <c r="F152"/>
      <c r="G152"/>
      <c r="H152"/>
      <c r="I152"/>
      <c r="J152"/>
      <c r="K152"/>
    </row>
    <row r="153" spans="1:11" ht="22.5" customHeight="1">
      <c r="A153"/>
      <c r="B153"/>
      <c r="C153"/>
      <c r="D153"/>
      <c r="E153"/>
      <c r="F153"/>
      <c r="G153"/>
      <c r="H153"/>
      <c r="I153"/>
      <c r="J153"/>
      <c r="K153"/>
    </row>
    <row r="154" spans="1:11" ht="22.5" customHeight="1">
      <c r="A154"/>
      <c r="B154"/>
      <c r="C154"/>
      <c r="D154"/>
      <c r="E154"/>
      <c r="F154"/>
      <c r="G154"/>
      <c r="H154"/>
      <c r="I154"/>
      <c r="J154"/>
      <c r="K154"/>
    </row>
    <row r="155" spans="1:11" ht="22.5" customHeight="1">
      <c r="A155"/>
      <c r="B155"/>
      <c r="C155"/>
      <c r="D155"/>
      <c r="E155"/>
      <c r="F155"/>
      <c r="G155"/>
      <c r="H155"/>
      <c r="I155"/>
      <c r="J155"/>
      <c r="K155"/>
    </row>
    <row r="156" spans="1:11" ht="22.5" customHeight="1">
      <c r="A156"/>
      <c r="B156"/>
      <c r="C156"/>
      <c r="D156"/>
      <c r="E156"/>
      <c r="F156"/>
      <c r="G156"/>
      <c r="H156"/>
      <c r="I156"/>
      <c r="J156"/>
      <c r="K156"/>
    </row>
    <row r="157" spans="1:11" ht="22.5" customHeight="1">
      <c r="A157"/>
      <c r="B157"/>
      <c r="C157"/>
      <c r="D157"/>
      <c r="E157"/>
      <c r="F157"/>
      <c r="G157"/>
      <c r="H157"/>
      <c r="I157"/>
      <c r="J157"/>
      <c r="K157"/>
    </row>
    <row r="158" spans="1:11" ht="22.5" customHeight="1">
      <c r="A158"/>
      <c r="B158"/>
      <c r="C158"/>
      <c r="D158"/>
      <c r="E158"/>
      <c r="F158"/>
      <c r="G158"/>
      <c r="H158"/>
      <c r="I158"/>
      <c r="J158"/>
      <c r="K158"/>
    </row>
    <row r="159" spans="1:11" ht="22.5" customHeight="1">
      <c r="A159"/>
      <c r="B159"/>
      <c r="C159"/>
      <c r="D159"/>
      <c r="E159"/>
      <c r="F159"/>
      <c r="G159"/>
      <c r="H159"/>
      <c r="I159"/>
      <c r="J159"/>
      <c r="K159"/>
    </row>
    <row r="160" spans="1:11" ht="22.5" customHeight="1">
      <c r="A160"/>
      <c r="B160"/>
      <c r="C160"/>
      <c r="D160"/>
      <c r="E160"/>
      <c r="F160"/>
      <c r="G160"/>
      <c r="H160"/>
      <c r="I160"/>
      <c r="J160"/>
      <c r="K160"/>
    </row>
    <row r="161" spans="1:11" ht="22.5" customHeight="1">
      <c r="A161"/>
      <c r="B161"/>
      <c r="C161"/>
      <c r="D161"/>
      <c r="E161"/>
      <c r="F161"/>
      <c r="G161"/>
      <c r="H161"/>
      <c r="I161"/>
      <c r="J161"/>
      <c r="K161"/>
    </row>
    <row r="162" spans="1:11" ht="22.5" customHeight="1">
      <c r="A162"/>
      <c r="B162"/>
      <c r="C162"/>
      <c r="D162"/>
      <c r="E162"/>
      <c r="F162"/>
      <c r="G162"/>
      <c r="H162"/>
      <c r="I162"/>
      <c r="J162"/>
      <c r="K162"/>
    </row>
    <row r="163" spans="1:11" ht="22.5" customHeight="1">
      <c r="A163"/>
      <c r="B163"/>
      <c r="C163"/>
      <c r="D163"/>
      <c r="E163"/>
      <c r="F163"/>
      <c r="G163"/>
      <c r="H163"/>
      <c r="I163"/>
      <c r="J163"/>
      <c r="K163"/>
    </row>
    <row r="164" spans="1:11" ht="22.5" customHeight="1">
      <c r="A164"/>
      <c r="B164"/>
      <c r="C164"/>
      <c r="D164"/>
      <c r="E164"/>
      <c r="F164"/>
      <c r="G164"/>
      <c r="H164"/>
      <c r="I164"/>
      <c r="J164"/>
      <c r="K164"/>
    </row>
    <row r="165" spans="1:11" ht="22.5" customHeight="1">
      <c r="A165"/>
      <c r="B165"/>
      <c r="C165"/>
      <c r="D165"/>
      <c r="E165"/>
      <c r="F165"/>
      <c r="G165"/>
      <c r="H165"/>
      <c r="I165"/>
      <c r="J165"/>
      <c r="K165"/>
    </row>
    <row r="166" spans="1:11" ht="22.5" customHeight="1">
      <c r="A166"/>
      <c r="B166"/>
      <c r="C166"/>
      <c r="D166"/>
      <c r="E166"/>
      <c r="F166"/>
      <c r="G166"/>
      <c r="H166"/>
      <c r="I166"/>
      <c r="J166"/>
      <c r="K166"/>
    </row>
    <row r="167" spans="1:11" ht="22.5" customHeight="1">
      <c r="A167"/>
      <c r="B167"/>
      <c r="C167"/>
      <c r="D167"/>
      <c r="E167"/>
      <c r="F167"/>
      <c r="G167"/>
      <c r="H167"/>
      <c r="I167"/>
      <c r="J167"/>
      <c r="K167"/>
    </row>
    <row r="168" spans="1:11" ht="22.5" customHeight="1">
      <c r="A168"/>
      <c r="B168"/>
      <c r="C168"/>
      <c r="D168"/>
      <c r="E168"/>
      <c r="F168"/>
      <c r="G168"/>
      <c r="H168"/>
      <c r="I168"/>
      <c r="J168"/>
      <c r="K168"/>
    </row>
    <row r="169" spans="1:11" ht="22.5" customHeight="1">
      <c r="A169"/>
      <c r="B169"/>
      <c r="C169"/>
      <c r="D169"/>
      <c r="E169"/>
      <c r="F169"/>
      <c r="G169"/>
      <c r="H169"/>
      <c r="I169"/>
      <c r="J169"/>
      <c r="K169"/>
    </row>
    <row r="170" spans="1:11" ht="22.5" customHeight="1">
      <c r="A170"/>
      <c r="B170"/>
      <c r="C170"/>
      <c r="D170"/>
      <c r="E170"/>
      <c r="F170"/>
      <c r="G170"/>
      <c r="H170"/>
      <c r="I170"/>
      <c r="J170"/>
      <c r="K170"/>
    </row>
    <row r="171" spans="1:11" ht="22.5" customHeight="1">
      <c r="A171"/>
      <c r="B171"/>
      <c r="C171"/>
      <c r="D171"/>
      <c r="E171"/>
      <c r="F171"/>
      <c r="G171"/>
      <c r="H171"/>
      <c r="I171"/>
      <c r="J171"/>
      <c r="K171"/>
    </row>
    <row r="172" spans="1:11" ht="22.5" customHeight="1">
      <c r="A172"/>
      <c r="B172"/>
      <c r="C172"/>
      <c r="D172"/>
      <c r="E172"/>
      <c r="F172"/>
      <c r="G172"/>
      <c r="H172"/>
      <c r="I172"/>
      <c r="J172"/>
      <c r="K172"/>
    </row>
    <row r="173" spans="1:11" ht="22.5" customHeight="1">
      <c r="A173"/>
      <c r="B173"/>
      <c r="C173"/>
      <c r="D173"/>
      <c r="E173"/>
      <c r="F173"/>
      <c r="G173"/>
      <c r="H173"/>
      <c r="I173"/>
      <c r="J173"/>
      <c r="K173"/>
    </row>
    <row r="174" spans="1:11" ht="22.5" customHeight="1">
      <c r="A174"/>
      <c r="B174"/>
      <c r="C174"/>
      <c r="D174"/>
      <c r="E174"/>
      <c r="F174"/>
      <c r="G174"/>
      <c r="H174"/>
      <c r="I174"/>
      <c r="J174"/>
      <c r="K174"/>
    </row>
    <row r="175" spans="1:11" ht="22.5" customHeight="1">
      <c r="A175"/>
      <c r="B175"/>
      <c r="C175"/>
      <c r="D175"/>
      <c r="E175"/>
      <c r="F175"/>
      <c r="G175"/>
      <c r="H175"/>
      <c r="I175"/>
      <c r="J175"/>
      <c r="K175"/>
    </row>
    <row r="176" spans="1:11" ht="22.5" customHeight="1">
      <c r="A176"/>
      <c r="B176"/>
      <c r="C176"/>
      <c r="D176"/>
      <c r="E176"/>
      <c r="F176"/>
      <c r="G176"/>
      <c r="H176"/>
      <c r="I176"/>
      <c r="J176"/>
      <c r="K176"/>
    </row>
    <row r="177" spans="1:11" ht="22.5" customHeight="1">
      <c r="A177"/>
      <c r="B177"/>
      <c r="C177"/>
      <c r="D177"/>
      <c r="E177"/>
      <c r="F177"/>
      <c r="G177"/>
      <c r="H177"/>
      <c r="I177"/>
      <c r="J177"/>
      <c r="K177"/>
    </row>
    <row r="178" spans="1:11" ht="22.5" customHeight="1">
      <c r="A178"/>
      <c r="B178"/>
      <c r="C178"/>
      <c r="D178"/>
      <c r="E178"/>
      <c r="F178"/>
      <c r="G178"/>
      <c r="H178"/>
      <c r="I178"/>
      <c r="J178"/>
      <c r="K178"/>
    </row>
    <row r="179" spans="1:11" ht="22.5" customHeight="1">
      <c r="A179"/>
      <c r="B179"/>
      <c r="C179"/>
      <c r="D179"/>
      <c r="E179"/>
      <c r="F179"/>
      <c r="G179"/>
      <c r="H179"/>
      <c r="I179"/>
      <c r="J179"/>
      <c r="K179"/>
    </row>
    <row r="180" spans="1:11" ht="22.5" customHeight="1">
      <c r="A180"/>
      <c r="B180"/>
      <c r="C180"/>
      <c r="D180"/>
      <c r="E180"/>
      <c r="F180"/>
      <c r="G180"/>
      <c r="H180"/>
      <c r="I180"/>
      <c r="J180"/>
      <c r="K180"/>
    </row>
    <row r="181" spans="1:11" ht="22.5" customHeight="1">
      <c r="A181"/>
      <c r="B181"/>
      <c r="C181"/>
      <c r="D181"/>
      <c r="E181"/>
      <c r="F181"/>
      <c r="G181"/>
      <c r="H181"/>
      <c r="I181"/>
      <c r="J181"/>
      <c r="K181"/>
    </row>
    <row r="182" spans="1:11" ht="22.5" customHeight="1">
      <c r="A182"/>
      <c r="B182"/>
      <c r="C182"/>
      <c r="D182"/>
      <c r="E182"/>
      <c r="F182"/>
      <c r="G182"/>
      <c r="H182"/>
      <c r="I182"/>
      <c r="J182"/>
      <c r="K182"/>
    </row>
    <row r="183" spans="1:11" ht="22.5" customHeight="1">
      <c r="A183"/>
      <c r="B183"/>
      <c r="C183"/>
      <c r="D183"/>
      <c r="E183"/>
      <c r="F183"/>
      <c r="G183"/>
      <c r="H183"/>
      <c r="I183"/>
      <c r="J183"/>
      <c r="K183"/>
    </row>
    <row r="184" spans="1:11" ht="22.5" customHeight="1">
      <c r="A184"/>
      <c r="B184"/>
      <c r="C184"/>
      <c r="D184"/>
      <c r="E184"/>
      <c r="F184"/>
      <c r="G184"/>
      <c r="H184"/>
      <c r="I184"/>
      <c r="J184"/>
      <c r="K184"/>
    </row>
    <row r="185" spans="1:11" ht="22.5" customHeight="1">
      <c r="A185"/>
      <c r="B185"/>
      <c r="C185"/>
      <c r="D185"/>
      <c r="E185"/>
      <c r="F185"/>
      <c r="G185"/>
      <c r="H185"/>
      <c r="I185"/>
      <c r="J185"/>
      <c r="K185"/>
    </row>
    <row r="186" spans="1:11" ht="22.5" customHeight="1">
      <c r="A186"/>
      <c r="B186"/>
      <c r="C186"/>
      <c r="D186"/>
      <c r="E186"/>
      <c r="F186"/>
      <c r="G186"/>
      <c r="H186"/>
      <c r="I186"/>
      <c r="J186"/>
      <c r="K186"/>
    </row>
    <row r="187" spans="1:11" ht="22.5" customHeight="1">
      <c r="A187"/>
      <c r="B187"/>
      <c r="C187"/>
      <c r="D187"/>
      <c r="E187"/>
      <c r="F187"/>
      <c r="G187"/>
      <c r="H187"/>
      <c r="I187"/>
      <c r="J187"/>
      <c r="K187"/>
    </row>
    <row r="188" spans="1:11" ht="22.5" customHeight="1">
      <c r="A188"/>
      <c r="B188"/>
      <c r="C188"/>
      <c r="D188"/>
      <c r="E188"/>
      <c r="F188"/>
      <c r="G188"/>
      <c r="H188"/>
      <c r="I188"/>
      <c r="J188"/>
      <c r="K188"/>
    </row>
    <row r="189" spans="1:11" ht="22.5" customHeight="1">
      <c r="A189"/>
      <c r="B189"/>
      <c r="C189"/>
      <c r="D189"/>
      <c r="E189"/>
      <c r="F189"/>
      <c r="G189"/>
      <c r="H189"/>
      <c r="I189"/>
      <c r="J189"/>
      <c r="K189"/>
    </row>
    <row r="190" spans="1:11" ht="22.5" customHeight="1">
      <c r="A190"/>
      <c r="B190"/>
      <c r="C190"/>
      <c r="D190"/>
      <c r="E190"/>
      <c r="F190"/>
      <c r="G190"/>
      <c r="H190"/>
      <c r="I190"/>
      <c r="J190"/>
      <c r="K190"/>
    </row>
    <row r="191" spans="1:11" ht="22.5" customHeight="1">
      <c r="A191"/>
      <c r="B191"/>
      <c r="C191"/>
      <c r="D191"/>
      <c r="E191"/>
      <c r="F191"/>
      <c r="G191"/>
      <c r="H191"/>
      <c r="I191"/>
      <c r="J191"/>
      <c r="K191"/>
    </row>
    <row r="192" spans="1:11" ht="22.5" customHeight="1">
      <c r="A192"/>
      <c r="B192"/>
      <c r="C192"/>
      <c r="D192"/>
      <c r="E192"/>
      <c r="F192"/>
      <c r="G192"/>
      <c r="H192"/>
      <c r="I192"/>
      <c r="J192"/>
      <c r="K192"/>
    </row>
    <row r="193" spans="1:11" ht="22.5" customHeight="1">
      <c r="A193"/>
      <c r="B193"/>
      <c r="C193"/>
      <c r="D193"/>
      <c r="E193"/>
      <c r="F193"/>
      <c r="G193"/>
      <c r="H193"/>
      <c r="I193"/>
      <c r="J193"/>
      <c r="K193"/>
    </row>
    <row r="194" spans="1:11" ht="22.5" customHeight="1">
      <c r="A194"/>
      <c r="B194"/>
      <c r="C194"/>
      <c r="D194"/>
      <c r="E194"/>
      <c r="F194"/>
      <c r="G194"/>
      <c r="H194"/>
      <c r="I194"/>
      <c r="J194"/>
      <c r="K194"/>
    </row>
    <row r="195" spans="1:11" ht="22.5" customHeight="1">
      <c r="A195"/>
      <c r="B195"/>
      <c r="C195"/>
      <c r="D195"/>
      <c r="E195"/>
      <c r="F195"/>
      <c r="G195"/>
      <c r="H195"/>
      <c r="I195"/>
      <c r="J195"/>
      <c r="K195"/>
    </row>
    <row r="196" spans="1:11" ht="22.5" customHeight="1">
      <c r="A196"/>
      <c r="B196"/>
      <c r="C196"/>
      <c r="D196"/>
      <c r="E196"/>
      <c r="F196"/>
      <c r="G196"/>
      <c r="H196"/>
      <c r="I196"/>
      <c r="J196"/>
      <c r="K196"/>
    </row>
    <row r="197" spans="1:11" ht="22.5" customHeight="1">
      <c r="A197"/>
      <c r="B197"/>
      <c r="C197"/>
      <c r="D197"/>
      <c r="E197"/>
      <c r="F197"/>
      <c r="G197"/>
      <c r="H197"/>
      <c r="I197"/>
      <c r="J197"/>
      <c r="K197"/>
    </row>
    <row r="198" spans="1:11" ht="22.5" customHeight="1">
      <c r="A198"/>
      <c r="B198"/>
      <c r="C198"/>
      <c r="D198"/>
      <c r="E198"/>
      <c r="F198"/>
      <c r="G198"/>
      <c r="H198"/>
      <c r="I198"/>
      <c r="J198"/>
      <c r="K198"/>
    </row>
    <row r="199" spans="1:11" ht="22.5" customHeight="1">
      <c r="A199"/>
      <c r="B199"/>
      <c r="C199"/>
      <c r="D199"/>
      <c r="E199"/>
      <c r="F199"/>
      <c r="G199"/>
      <c r="H199"/>
      <c r="I199"/>
      <c r="J199"/>
      <c r="K199"/>
    </row>
    <row r="200" spans="1:11" ht="22.5" customHeight="1">
      <c r="A200"/>
      <c r="B200"/>
      <c r="C200"/>
      <c r="D200"/>
      <c r="E200"/>
      <c r="F200"/>
      <c r="G200"/>
      <c r="H200"/>
      <c r="I200"/>
      <c r="J200"/>
      <c r="K200"/>
    </row>
    <row r="201" spans="1:11" ht="22.5" customHeight="1">
      <c r="A201"/>
      <c r="B201"/>
      <c r="C201"/>
      <c r="D201"/>
      <c r="E201"/>
      <c r="F201"/>
      <c r="G201"/>
      <c r="H201"/>
      <c r="I201"/>
      <c r="J201"/>
      <c r="K201"/>
    </row>
    <row r="202" spans="1:11" ht="22.5" customHeight="1">
      <c r="A202"/>
      <c r="B202"/>
      <c r="C202"/>
      <c r="D202"/>
      <c r="E202"/>
      <c r="F202"/>
      <c r="G202"/>
      <c r="H202"/>
      <c r="I202"/>
      <c r="J202"/>
      <c r="K202"/>
    </row>
    <row r="203" spans="1:11" ht="22.5" customHeight="1">
      <c r="A203"/>
      <c r="B203"/>
      <c r="C203"/>
      <c r="D203"/>
      <c r="E203"/>
      <c r="F203"/>
      <c r="G203"/>
      <c r="H203"/>
      <c r="I203"/>
      <c r="J203"/>
      <c r="K203"/>
    </row>
    <row r="204" spans="1:11" ht="22.5" customHeight="1">
      <c r="A204"/>
      <c r="B204"/>
      <c r="C204"/>
      <c r="D204"/>
      <c r="E204"/>
      <c r="F204"/>
      <c r="G204"/>
      <c r="H204"/>
      <c r="I204"/>
      <c r="J204"/>
      <c r="K204"/>
    </row>
    <row r="205" spans="1:11" ht="22.5" customHeight="1">
      <c r="A205"/>
      <c r="B205"/>
      <c r="C205"/>
      <c r="D205"/>
      <c r="E205"/>
      <c r="F205"/>
      <c r="G205"/>
      <c r="H205"/>
      <c r="I205"/>
      <c r="J205"/>
      <c r="K205"/>
    </row>
    <row r="206" spans="1:11" ht="22.5" customHeight="1">
      <c r="A206"/>
      <c r="B206"/>
      <c r="C206"/>
      <c r="D206"/>
      <c r="E206"/>
      <c r="F206"/>
      <c r="G206"/>
      <c r="H206"/>
      <c r="I206"/>
      <c r="J206"/>
      <c r="K206"/>
    </row>
    <row r="207" spans="1:11" ht="22.5" customHeight="1">
      <c r="A207"/>
      <c r="B207"/>
      <c r="C207"/>
      <c r="D207"/>
      <c r="E207"/>
      <c r="F207"/>
      <c r="G207"/>
      <c r="H207"/>
      <c r="I207"/>
      <c r="J207"/>
      <c r="K207"/>
    </row>
    <row r="208" spans="1:11" ht="22.5" customHeight="1">
      <c r="A208"/>
      <c r="B208"/>
      <c r="C208"/>
      <c r="D208"/>
      <c r="E208"/>
      <c r="F208"/>
      <c r="G208"/>
      <c r="H208"/>
      <c r="I208"/>
      <c r="J208"/>
      <c r="K208"/>
    </row>
    <row r="209" spans="1:11" ht="22.5" customHeight="1">
      <c r="A209"/>
      <c r="B209"/>
      <c r="C209"/>
      <c r="D209"/>
      <c r="E209"/>
      <c r="F209"/>
      <c r="G209"/>
      <c r="H209"/>
      <c r="I209"/>
      <c r="J209"/>
      <c r="K209"/>
    </row>
    <row r="210" spans="1:11" ht="22.5" customHeight="1">
      <c r="A210"/>
      <c r="B210"/>
      <c r="C210"/>
      <c r="D210"/>
      <c r="E210"/>
      <c r="F210"/>
      <c r="G210"/>
      <c r="H210"/>
      <c r="I210"/>
      <c r="J210"/>
      <c r="K210"/>
    </row>
    <row r="211" spans="1:11" ht="22.5" customHeight="1">
      <c r="A211"/>
      <c r="B211"/>
      <c r="C211"/>
      <c r="D211"/>
      <c r="E211"/>
      <c r="F211"/>
      <c r="G211"/>
      <c r="H211"/>
      <c r="I211"/>
      <c r="J211"/>
      <c r="K211"/>
    </row>
    <row r="212" spans="1:11" ht="22.5" customHeight="1">
      <c r="A212"/>
      <c r="B212"/>
      <c r="C212"/>
      <c r="D212"/>
      <c r="E212"/>
      <c r="F212"/>
      <c r="G212"/>
      <c r="H212"/>
      <c r="I212"/>
      <c r="J212"/>
      <c r="K212"/>
    </row>
    <row r="213" spans="1:11" ht="22.5" customHeight="1">
      <c r="A213"/>
      <c r="B213"/>
      <c r="C213"/>
      <c r="D213"/>
      <c r="E213"/>
      <c r="F213"/>
      <c r="G213"/>
      <c r="H213"/>
      <c r="I213"/>
      <c r="J213"/>
      <c r="K213"/>
    </row>
    <row r="214" spans="1:11" ht="22.5" customHeight="1">
      <c r="A214"/>
      <c r="B214"/>
      <c r="C214"/>
      <c r="D214"/>
      <c r="E214"/>
      <c r="F214"/>
      <c r="G214"/>
      <c r="H214"/>
      <c r="I214"/>
      <c r="J214"/>
      <c r="K214"/>
    </row>
    <row r="215" spans="1:11" ht="22.5" customHeight="1">
      <c r="A215"/>
      <c r="B215"/>
      <c r="C215"/>
      <c r="D215"/>
      <c r="E215"/>
      <c r="F215"/>
      <c r="G215"/>
      <c r="H215"/>
      <c r="I215"/>
      <c r="J215"/>
      <c r="K215"/>
    </row>
    <row r="216" spans="1:11" ht="22.5" customHeight="1">
      <c r="A216"/>
      <c r="B216"/>
      <c r="C216"/>
      <c r="D216"/>
      <c r="E216"/>
      <c r="F216"/>
      <c r="G216"/>
      <c r="H216"/>
      <c r="I216"/>
      <c r="J216"/>
      <c r="K216"/>
    </row>
    <row r="217" spans="1:11" ht="22.5" customHeight="1">
      <c r="A217"/>
      <c r="B217"/>
      <c r="C217"/>
      <c r="D217"/>
      <c r="E217"/>
      <c r="F217"/>
      <c r="G217"/>
      <c r="H217"/>
      <c r="I217"/>
      <c r="J217"/>
      <c r="K217"/>
    </row>
    <row r="218" spans="1:11" ht="22.5" customHeight="1">
      <c r="A218"/>
      <c r="B218"/>
      <c r="C218"/>
      <c r="D218"/>
      <c r="E218"/>
      <c r="F218"/>
      <c r="G218"/>
      <c r="H218"/>
      <c r="I218"/>
      <c r="J218"/>
      <c r="K218"/>
    </row>
    <row r="219" spans="1:11" ht="22.5" customHeight="1">
      <c r="A219"/>
      <c r="B219"/>
      <c r="C219"/>
      <c r="D219"/>
      <c r="E219"/>
      <c r="F219"/>
      <c r="G219"/>
      <c r="H219"/>
      <c r="I219"/>
      <c r="J219"/>
      <c r="K219"/>
    </row>
    <row r="220" spans="1:11" ht="22.5" customHeight="1">
      <c r="A220"/>
      <c r="B220"/>
      <c r="C220"/>
      <c r="D220"/>
      <c r="E220"/>
      <c r="F220"/>
      <c r="G220"/>
      <c r="H220"/>
      <c r="I220"/>
      <c r="J220"/>
      <c r="K220"/>
    </row>
    <row r="221" spans="1:11" ht="22.5" customHeight="1">
      <c r="A221"/>
      <c r="B221"/>
      <c r="C221"/>
      <c r="D221"/>
      <c r="E221"/>
      <c r="F221"/>
      <c r="G221"/>
      <c r="H221"/>
      <c r="I221"/>
      <c r="J221"/>
      <c r="K221"/>
    </row>
    <row r="222" spans="1:11" ht="22.5" customHeight="1">
      <c r="A222"/>
      <c r="B222"/>
      <c r="C222"/>
      <c r="D222"/>
      <c r="E222"/>
      <c r="F222"/>
      <c r="G222"/>
      <c r="H222"/>
      <c r="I222"/>
      <c r="J222"/>
      <c r="K222"/>
    </row>
    <row r="223" spans="1:11" ht="22.5" customHeight="1">
      <c r="A223"/>
      <c r="B223"/>
      <c r="C223"/>
      <c r="D223"/>
      <c r="E223"/>
      <c r="F223"/>
      <c r="G223"/>
      <c r="H223"/>
      <c r="I223"/>
      <c r="J223"/>
      <c r="K223"/>
    </row>
    <row r="224" spans="1:11" ht="22.5" customHeight="1">
      <c r="A224"/>
      <c r="B224"/>
      <c r="C224"/>
      <c r="D224"/>
      <c r="E224"/>
      <c r="F224"/>
      <c r="G224"/>
      <c r="H224"/>
      <c r="I224"/>
      <c r="J224"/>
      <c r="K224"/>
    </row>
    <row r="225" spans="1:11" ht="22.5" customHeight="1">
      <c r="A225"/>
      <c r="B225"/>
      <c r="C225"/>
      <c r="D225"/>
      <c r="E225"/>
      <c r="F225"/>
      <c r="G225"/>
      <c r="H225"/>
      <c r="I225"/>
      <c r="J225"/>
      <c r="K225"/>
    </row>
    <row r="226" spans="1:11" ht="22.5" customHeight="1">
      <c r="A226"/>
      <c r="B226"/>
      <c r="C226"/>
      <c r="D226"/>
      <c r="E226"/>
      <c r="F226"/>
      <c r="G226"/>
      <c r="H226"/>
      <c r="I226"/>
      <c r="J226"/>
      <c r="K226"/>
    </row>
    <row r="227" spans="1:11" ht="22.5" customHeight="1">
      <c r="A227"/>
      <c r="B227"/>
      <c r="C227"/>
      <c r="D227"/>
      <c r="E227"/>
      <c r="F227"/>
      <c r="G227"/>
      <c r="H227"/>
      <c r="I227"/>
      <c r="J227"/>
      <c r="K227"/>
    </row>
    <row r="228" spans="1:11" ht="22.5" customHeight="1">
      <c r="A228"/>
      <c r="B228"/>
      <c r="C228"/>
      <c r="D228"/>
      <c r="E228"/>
      <c r="F228"/>
      <c r="G228"/>
      <c r="H228"/>
      <c r="I228"/>
      <c r="J228"/>
      <c r="K228"/>
    </row>
    <row r="229" spans="1:11" ht="22.5" customHeight="1">
      <c r="A229"/>
      <c r="B229"/>
      <c r="C229"/>
      <c r="D229"/>
      <c r="E229"/>
      <c r="F229"/>
      <c r="G229"/>
      <c r="H229"/>
      <c r="I229"/>
      <c r="J229"/>
      <c r="K229"/>
    </row>
    <row r="230" spans="1:11" ht="22.5" customHeight="1">
      <c r="A230"/>
      <c r="B230"/>
      <c r="C230"/>
      <c r="D230"/>
      <c r="E230"/>
      <c r="F230"/>
      <c r="G230"/>
      <c r="H230"/>
      <c r="I230"/>
      <c r="J230"/>
      <c r="K230"/>
    </row>
    <row r="231" spans="1:11" ht="22.5" customHeight="1">
      <c r="A231"/>
      <c r="B231"/>
      <c r="C231"/>
      <c r="D231"/>
      <c r="E231"/>
      <c r="F231"/>
      <c r="G231"/>
      <c r="H231"/>
      <c r="I231"/>
      <c r="J231"/>
      <c r="K231"/>
    </row>
    <row r="232" spans="1:11" ht="22.5" customHeight="1">
      <c r="A232"/>
      <c r="B232"/>
      <c r="C232"/>
      <c r="D232"/>
      <c r="E232"/>
      <c r="F232"/>
      <c r="G232"/>
      <c r="H232"/>
      <c r="I232"/>
      <c r="J232"/>
      <c r="K232"/>
    </row>
    <row r="233" spans="1:11" ht="22.5" customHeight="1">
      <c r="A233"/>
      <c r="B233"/>
      <c r="C233"/>
      <c r="D233"/>
      <c r="E233"/>
      <c r="F233"/>
      <c r="G233"/>
      <c r="H233"/>
      <c r="I233"/>
      <c r="J233"/>
      <c r="K233"/>
    </row>
    <row r="234" spans="1:11" ht="22.5" customHeight="1">
      <c r="A234"/>
      <c r="B234"/>
      <c r="C234"/>
      <c r="D234"/>
      <c r="E234"/>
      <c r="F234"/>
      <c r="G234"/>
      <c r="H234"/>
      <c r="I234"/>
      <c r="J234"/>
      <c r="K234"/>
    </row>
    <row r="235" spans="1:11" ht="22.5" customHeight="1">
      <c r="A235"/>
      <c r="B235"/>
      <c r="C235"/>
      <c r="D235"/>
      <c r="E235"/>
      <c r="F235"/>
      <c r="G235"/>
      <c r="H235"/>
      <c r="I235"/>
      <c r="J235"/>
      <c r="K235"/>
    </row>
    <row r="236" spans="1:11" ht="22.5" customHeight="1">
      <c r="A236"/>
      <c r="B236"/>
      <c r="C236"/>
      <c r="D236"/>
      <c r="E236"/>
      <c r="F236"/>
      <c r="G236"/>
      <c r="H236"/>
      <c r="I236"/>
      <c r="J236"/>
      <c r="K236"/>
    </row>
    <row r="237" spans="1:11" ht="22.5" customHeight="1">
      <c r="A237"/>
      <c r="B237"/>
      <c r="C237"/>
      <c r="D237"/>
      <c r="E237"/>
      <c r="F237"/>
      <c r="G237"/>
      <c r="H237"/>
      <c r="I237"/>
      <c r="J237"/>
      <c r="K237"/>
    </row>
    <row r="238" spans="1:11" ht="22.5" customHeight="1">
      <c r="A238"/>
      <c r="B238"/>
      <c r="C238"/>
      <c r="D238"/>
      <c r="E238"/>
      <c r="F238"/>
      <c r="G238"/>
      <c r="H238"/>
      <c r="I238"/>
      <c r="J238"/>
      <c r="K238"/>
    </row>
    <row r="239" spans="1:11" ht="22.5" customHeight="1">
      <c r="A239"/>
      <c r="B239"/>
      <c r="C239"/>
      <c r="D239"/>
      <c r="E239"/>
      <c r="F239"/>
      <c r="G239"/>
      <c r="H239"/>
      <c r="I239"/>
      <c r="J239"/>
      <c r="K239"/>
    </row>
    <row r="240" spans="1:11" ht="22.5" customHeight="1">
      <c r="A240"/>
      <c r="B240"/>
      <c r="C240"/>
      <c r="D240"/>
      <c r="E240"/>
      <c r="F240"/>
      <c r="G240"/>
      <c r="H240"/>
      <c r="I240"/>
      <c r="J240"/>
      <c r="K240"/>
    </row>
    <row r="241" spans="1:11" ht="22.5" customHeight="1">
      <c r="A241"/>
      <c r="B241"/>
      <c r="C241"/>
      <c r="D241"/>
      <c r="E241"/>
      <c r="F241"/>
      <c r="G241"/>
      <c r="H241"/>
      <c r="I241"/>
      <c r="J241"/>
      <c r="K241"/>
    </row>
    <row r="242" spans="1:11" ht="22.5" customHeight="1">
      <c r="A242"/>
      <c r="B242"/>
      <c r="C242"/>
      <c r="D242"/>
      <c r="E242"/>
      <c r="F242"/>
      <c r="G242"/>
      <c r="H242"/>
      <c r="I242"/>
      <c r="J242"/>
      <c r="K242"/>
    </row>
    <row r="243" spans="1:11" ht="22.5" customHeight="1">
      <c r="A243"/>
      <c r="B243"/>
      <c r="C243"/>
      <c r="D243"/>
      <c r="E243"/>
      <c r="F243"/>
      <c r="G243"/>
      <c r="H243"/>
      <c r="I243"/>
      <c r="J243"/>
      <c r="K243"/>
    </row>
    <row r="244" spans="1:11" ht="22.5" customHeight="1">
      <c r="A244"/>
      <c r="B244"/>
      <c r="C244"/>
      <c r="D244"/>
      <c r="E244"/>
      <c r="F244"/>
      <c r="G244"/>
      <c r="H244"/>
      <c r="I244"/>
      <c r="J244"/>
      <c r="K244"/>
    </row>
    <row r="245" spans="1:11" ht="22.5" customHeight="1">
      <c r="A245"/>
      <c r="B245"/>
      <c r="C245"/>
      <c r="D245"/>
      <c r="E245"/>
      <c r="F245"/>
      <c r="G245"/>
      <c r="H245"/>
      <c r="I245"/>
      <c r="J245"/>
      <c r="K245"/>
    </row>
    <row r="246" spans="1:11" ht="22.5" customHeight="1">
      <c r="A246"/>
      <c r="B246"/>
      <c r="C246"/>
      <c r="D246"/>
      <c r="E246"/>
      <c r="F246"/>
      <c r="G246"/>
      <c r="H246"/>
      <c r="I246"/>
      <c r="J246"/>
      <c r="K246"/>
    </row>
    <row r="247" spans="1:11" ht="22.5" customHeight="1">
      <c r="A247"/>
      <c r="B247"/>
      <c r="C247"/>
      <c r="D247"/>
      <c r="E247"/>
      <c r="F247"/>
      <c r="G247"/>
      <c r="H247"/>
      <c r="I247"/>
      <c r="J247"/>
      <c r="K247"/>
    </row>
    <row r="248" spans="1:11" ht="22.5" customHeight="1">
      <c r="A248"/>
      <c r="B248"/>
      <c r="C248"/>
      <c r="D248"/>
      <c r="E248"/>
      <c r="F248"/>
      <c r="G248"/>
      <c r="H248"/>
      <c r="I248"/>
      <c r="J248"/>
      <c r="K248"/>
    </row>
    <row r="249" spans="1:11" ht="22.5" customHeight="1">
      <c r="A249"/>
      <c r="B249"/>
      <c r="C249"/>
      <c r="D249"/>
      <c r="E249"/>
      <c r="F249"/>
      <c r="G249"/>
      <c r="H249"/>
      <c r="I249"/>
      <c r="J249"/>
      <c r="K249"/>
    </row>
    <row r="250" spans="1:11" ht="22.5" customHeight="1">
      <c r="A250"/>
      <c r="B250"/>
      <c r="C250"/>
      <c r="D250"/>
      <c r="E250"/>
      <c r="F250"/>
      <c r="G250"/>
      <c r="H250"/>
      <c r="I250"/>
      <c r="J250"/>
      <c r="K250"/>
    </row>
    <row r="251" spans="1:11" ht="22.5" customHeight="1">
      <c r="A251"/>
      <c r="B251"/>
      <c r="C251"/>
      <c r="D251"/>
      <c r="E251"/>
      <c r="F251"/>
      <c r="G251"/>
      <c r="H251"/>
      <c r="I251"/>
      <c r="J251"/>
      <c r="K251"/>
    </row>
    <row r="252" spans="1:11" ht="22.5" customHeight="1">
      <c r="A252"/>
      <c r="B252"/>
      <c r="C252"/>
      <c r="D252"/>
      <c r="E252"/>
      <c r="F252"/>
      <c r="G252"/>
      <c r="H252"/>
      <c r="I252"/>
      <c r="J252"/>
      <c r="K252"/>
    </row>
    <row r="253" spans="1:11" ht="22.5" customHeight="1">
      <c r="A253"/>
      <c r="B253"/>
      <c r="C253"/>
      <c r="D253"/>
      <c r="E253"/>
      <c r="F253"/>
      <c r="G253"/>
      <c r="H253"/>
      <c r="I253"/>
      <c r="J253"/>
      <c r="K253"/>
    </row>
    <row r="254" spans="1:11" ht="22.5" customHeight="1">
      <c r="A254"/>
      <c r="B254"/>
      <c r="C254"/>
      <c r="D254"/>
      <c r="E254"/>
      <c r="F254"/>
      <c r="G254"/>
      <c r="H254"/>
      <c r="I254"/>
      <c r="J254"/>
      <c r="K254"/>
    </row>
    <row r="255" spans="1:11" ht="22.5" customHeight="1">
      <c r="A255"/>
      <c r="B255"/>
      <c r="C255"/>
      <c r="D255"/>
      <c r="E255"/>
      <c r="F255"/>
      <c r="G255"/>
      <c r="H255"/>
      <c r="I255"/>
      <c r="J255"/>
      <c r="K255"/>
    </row>
    <row r="256" spans="1:11" ht="22.5" customHeight="1">
      <c r="A256"/>
      <c r="B256"/>
      <c r="C256"/>
      <c r="D256"/>
      <c r="E256"/>
      <c r="F256"/>
      <c r="G256"/>
      <c r="H256"/>
      <c r="I256"/>
      <c r="J256"/>
      <c r="K256"/>
    </row>
    <row r="257" spans="1:11" ht="22.5" customHeight="1">
      <c r="A257"/>
      <c r="B257"/>
      <c r="C257"/>
      <c r="D257"/>
      <c r="E257"/>
      <c r="F257"/>
      <c r="G257"/>
      <c r="H257"/>
      <c r="I257"/>
      <c r="J257"/>
      <c r="K257"/>
    </row>
    <row r="258" spans="1:11" ht="22.5" customHeight="1">
      <c r="A258"/>
      <c r="B258"/>
      <c r="C258"/>
      <c r="D258"/>
      <c r="E258"/>
      <c r="F258"/>
      <c r="G258"/>
      <c r="H258"/>
      <c r="I258"/>
      <c r="J258"/>
      <c r="K258"/>
    </row>
    <row r="259" spans="1:11" ht="22.5" customHeight="1">
      <c r="A259"/>
      <c r="B259"/>
      <c r="C259"/>
      <c r="D259"/>
      <c r="E259"/>
      <c r="F259"/>
      <c r="G259"/>
      <c r="H259"/>
      <c r="I259"/>
      <c r="J259"/>
      <c r="K259"/>
    </row>
    <row r="260" spans="1:11" ht="22.5" customHeight="1">
      <c r="A260"/>
      <c r="B260"/>
      <c r="C260"/>
      <c r="D260"/>
      <c r="E260"/>
      <c r="F260"/>
      <c r="G260"/>
      <c r="H260"/>
      <c r="I260"/>
      <c r="J260"/>
      <c r="K260"/>
    </row>
    <row r="261" spans="1:11" ht="22.5" customHeight="1">
      <c r="A261"/>
      <c r="B261"/>
      <c r="C261"/>
      <c r="D261"/>
      <c r="E261"/>
      <c r="F261"/>
      <c r="G261"/>
      <c r="H261"/>
      <c r="I261"/>
      <c r="J261"/>
      <c r="K261"/>
    </row>
    <row r="262" spans="1:11" ht="22.5" customHeight="1">
      <c r="A262"/>
      <c r="B262"/>
      <c r="C262"/>
      <c r="D262"/>
      <c r="E262"/>
      <c r="F262"/>
      <c r="G262"/>
      <c r="H262"/>
      <c r="I262"/>
      <c r="J262"/>
      <c r="K262"/>
    </row>
    <row r="263" spans="1:11" ht="22.5" customHeight="1">
      <c r="A263"/>
      <c r="B263"/>
      <c r="C263"/>
      <c r="D263"/>
      <c r="E263"/>
      <c r="F263"/>
      <c r="G263"/>
      <c r="H263"/>
      <c r="I263"/>
      <c r="J263"/>
      <c r="K263"/>
    </row>
    <row r="264" spans="1:11" ht="22.5" customHeight="1">
      <c r="A264"/>
      <c r="B264"/>
      <c r="C264"/>
      <c r="D264"/>
      <c r="E264"/>
      <c r="F264"/>
      <c r="G264"/>
      <c r="H264"/>
      <c r="I264"/>
      <c r="J264"/>
      <c r="K264"/>
    </row>
    <row r="265" spans="1:11" ht="22.5" customHeight="1">
      <c r="A265"/>
      <c r="B265"/>
      <c r="C265"/>
      <c r="D265"/>
      <c r="E265"/>
      <c r="F265"/>
      <c r="G265"/>
      <c r="H265"/>
      <c r="I265"/>
      <c r="J265"/>
      <c r="K265"/>
    </row>
    <row r="266" spans="1:11" ht="22.5" customHeight="1">
      <c r="A266"/>
      <c r="B266"/>
      <c r="C266"/>
      <c r="D266"/>
      <c r="E266"/>
      <c r="F266"/>
      <c r="G266"/>
      <c r="H266"/>
      <c r="I266"/>
      <c r="J266"/>
      <c r="K266"/>
    </row>
    <row r="267" spans="1:11" ht="22.5" customHeight="1">
      <c r="A267"/>
      <c r="B267"/>
      <c r="C267"/>
      <c r="D267"/>
      <c r="E267"/>
      <c r="F267"/>
      <c r="G267"/>
      <c r="H267"/>
      <c r="I267"/>
      <c r="J267"/>
      <c r="K267"/>
    </row>
    <row r="268" spans="1:11" ht="22.5" customHeight="1">
      <c r="A268"/>
      <c r="B268"/>
      <c r="C268"/>
      <c r="D268"/>
      <c r="E268"/>
      <c r="F268"/>
      <c r="G268"/>
      <c r="H268"/>
      <c r="I268"/>
      <c r="J268"/>
      <c r="K268"/>
    </row>
    <row r="269" spans="1:11" ht="22.5" customHeight="1">
      <c r="A269"/>
      <c r="B269"/>
      <c r="C269"/>
      <c r="D269"/>
      <c r="E269"/>
      <c r="F269"/>
      <c r="G269"/>
      <c r="H269"/>
      <c r="I269"/>
      <c r="J269"/>
      <c r="K269"/>
    </row>
    <row r="270" spans="1:11" ht="22.5" customHeight="1">
      <c r="A270"/>
      <c r="B270"/>
      <c r="C270"/>
      <c r="D270"/>
      <c r="E270"/>
      <c r="F270"/>
      <c r="G270"/>
      <c r="H270"/>
      <c r="I270"/>
      <c r="J270"/>
      <c r="K270"/>
    </row>
    <row r="271" spans="1:11" ht="22.5" customHeight="1">
      <c r="A271"/>
      <c r="B271"/>
      <c r="C271"/>
      <c r="D271"/>
      <c r="E271"/>
      <c r="F271"/>
      <c r="G271"/>
      <c r="H271"/>
      <c r="I271"/>
      <c r="J271"/>
      <c r="K271"/>
    </row>
    <row r="272" spans="1:11" ht="22.5" customHeight="1">
      <c r="A272"/>
      <c r="B272"/>
      <c r="C272"/>
      <c r="D272"/>
      <c r="E272"/>
      <c r="F272"/>
      <c r="G272"/>
      <c r="H272"/>
      <c r="I272"/>
      <c r="J272"/>
      <c r="K272"/>
    </row>
    <row r="273" spans="1:11" ht="22.5" customHeight="1">
      <c r="A273"/>
      <c r="B273"/>
      <c r="C273"/>
      <c r="D273"/>
      <c r="E273"/>
      <c r="F273"/>
      <c r="G273"/>
      <c r="H273"/>
      <c r="I273"/>
      <c r="J273"/>
      <c r="K273"/>
    </row>
    <row r="274" spans="1:11" ht="22.5" customHeight="1">
      <c r="A274"/>
      <c r="B274"/>
      <c r="C274"/>
      <c r="D274"/>
      <c r="E274"/>
      <c r="F274"/>
      <c r="G274"/>
      <c r="H274"/>
      <c r="I274"/>
      <c r="J274"/>
      <c r="K274"/>
    </row>
    <row r="275" spans="1:11" ht="22.5" customHeight="1">
      <c r="A275"/>
      <c r="B275"/>
      <c r="C275"/>
      <c r="D275"/>
      <c r="E275"/>
      <c r="F275"/>
      <c r="G275"/>
      <c r="H275"/>
      <c r="I275"/>
      <c r="J275"/>
      <c r="K275"/>
    </row>
    <row r="276" spans="1:11" ht="22.5" customHeight="1">
      <c r="A276"/>
      <c r="B276"/>
      <c r="C276"/>
      <c r="D276"/>
      <c r="E276"/>
      <c r="F276"/>
      <c r="G276"/>
      <c r="H276"/>
      <c r="I276"/>
      <c r="J276"/>
      <c r="K276"/>
    </row>
    <row r="277" spans="1:11" ht="22.5" customHeight="1">
      <c r="A277"/>
      <c r="B277"/>
      <c r="C277"/>
      <c r="D277"/>
      <c r="E277"/>
      <c r="F277"/>
      <c r="G277"/>
      <c r="H277"/>
      <c r="I277"/>
      <c r="J277"/>
      <c r="K277"/>
    </row>
    <row r="278" spans="1:11" ht="22.5" customHeight="1">
      <c r="A278"/>
      <c r="B278"/>
      <c r="C278"/>
      <c r="D278"/>
      <c r="E278"/>
      <c r="F278"/>
      <c r="G278"/>
      <c r="H278"/>
      <c r="I278"/>
      <c r="J278"/>
      <c r="K278"/>
    </row>
    <row r="279" spans="1:11" ht="22.5" customHeight="1">
      <c r="A279"/>
      <c r="B279"/>
      <c r="C279"/>
      <c r="D279"/>
      <c r="E279"/>
      <c r="F279"/>
      <c r="G279"/>
      <c r="H279"/>
      <c r="I279"/>
      <c r="J279"/>
      <c r="K279"/>
    </row>
    <row r="280" spans="1:11" ht="22.5" customHeight="1">
      <c r="A280"/>
      <c r="B280"/>
      <c r="C280"/>
      <c r="D280"/>
      <c r="E280"/>
      <c r="F280"/>
      <c r="G280"/>
      <c r="H280"/>
      <c r="I280"/>
      <c r="J280"/>
      <c r="K280"/>
    </row>
    <row r="281" spans="1:11" ht="22.5" customHeight="1">
      <c r="A281"/>
      <c r="B281"/>
      <c r="C281"/>
      <c r="D281"/>
      <c r="E281"/>
      <c r="F281"/>
      <c r="G281"/>
      <c r="H281"/>
      <c r="I281"/>
      <c r="J281"/>
      <c r="K281"/>
    </row>
    <row r="282" spans="1:11" ht="22.5" customHeight="1">
      <c r="A282"/>
      <c r="B282"/>
      <c r="C282"/>
      <c r="D282"/>
      <c r="E282"/>
      <c r="F282"/>
      <c r="G282"/>
      <c r="H282"/>
      <c r="I282"/>
      <c r="J282"/>
      <c r="K282"/>
    </row>
    <row r="283" spans="1:11" ht="22.5" customHeight="1">
      <c r="A283"/>
      <c r="B283"/>
      <c r="C283"/>
      <c r="D283"/>
      <c r="E283"/>
      <c r="F283"/>
      <c r="G283"/>
      <c r="H283"/>
      <c r="I283"/>
      <c r="J283"/>
      <c r="K283"/>
    </row>
    <row r="284" spans="1:11" ht="22.5" customHeight="1">
      <c r="A284"/>
      <c r="B284"/>
      <c r="C284"/>
      <c r="D284"/>
      <c r="E284"/>
      <c r="F284"/>
      <c r="G284"/>
      <c r="H284"/>
      <c r="I284"/>
      <c r="J284"/>
      <c r="K284"/>
    </row>
    <row r="285" spans="1:11" ht="22.5" customHeight="1">
      <c r="A285"/>
      <c r="B285"/>
      <c r="C285"/>
      <c r="D285"/>
      <c r="E285"/>
      <c r="F285"/>
      <c r="G285"/>
      <c r="H285"/>
      <c r="I285"/>
      <c r="J285"/>
      <c r="K285"/>
    </row>
    <row r="286" spans="1:11" ht="22.5" customHeight="1">
      <c r="A286"/>
      <c r="B286"/>
      <c r="C286"/>
      <c r="D286"/>
      <c r="E286"/>
      <c r="F286"/>
      <c r="G286"/>
      <c r="H286"/>
      <c r="I286"/>
      <c r="J286"/>
      <c r="K286"/>
    </row>
    <row r="287" spans="1:11" ht="22.5" customHeight="1">
      <c r="A287"/>
      <c r="B287"/>
      <c r="C287"/>
      <c r="D287"/>
      <c r="E287"/>
      <c r="F287"/>
      <c r="G287"/>
      <c r="H287"/>
      <c r="I287"/>
      <c r="J287"/>
      <c r="K287"/>
    </row>
    <row r="288" spans="1:11" ht="22.5" customHeight="1">
      <c r="A288"/>
      <c r="B288"/>
      <c r="C288"/>
      <c r="D288"/>
      <c r="E288"/>
      <c r="F288"/>
      <c r="G288"/>
      <c r="H288"/>
      <c r="I288"/>
      <c r="J288"/>
      <c r="K288"/>
    </row>
    <row r="289" spans="1:11" ht="22.5" customHeight="1">
      <c r="A289"/>
      <c r="B289"/>
      <c r="C289"/>
      <c r="D289"/>
      <c r="E289"/>
      <c r="F289"/>
      <c r="G289"/>
      <c r="H289"/>
      <c r="I289"/>
      <c r="J289"/>
      <c r="K289"/>
    </row>
    <row r="290" spans="1:11" ht="22.5" customHeight="1">
      <c r="A290"/>
      <c r="B290"/>
      <c r="C290"/>
      <c r="D290"/>
      <c r="E290"/>
      <c r="F290"/>
      <c r="G290"/>
      <c r="H290"/>
      <c r="I290"/>
      <c r="J290"/>
      <c r="K290"/>
    </row>
    <row r="291" spans="1:11" ht="22.5" customHeight="1">
      <c r="A291"/>
      <c r="B291"/>
      <c r="C291"/>
      <c r="D291"/>
      <c r="E291"/>
      <c r="F291"/>
      <c r="G291"/>
      <c r="H291"/>
      <c r="I291"/>
      <c r="J291"/>
      <c r="K291"/>
    </row>
    <row r="292" spans="1:11" ht="22.5" customHeight="1">
      <c r="A292"/>
      <c r="B292"/>
      <c r="C292"/>
      <c r="D292"/>
      <c r="E292"/>
      <c r="F292"/>
      <c r="G292"/>
      <c r="H292"/>
      <c r="I292"/>
      <c r="J292"/>
      <c r="K292"/>
    </row>
    <row r="293" spans="1:11" ht="22.5" customHeight="1">
      <c r="A293"/>
      <c r="B293"/>
      <c r="C293"/>
      <c r="D293"/>
      <c r="E293"/>
      <c r="F293"/>
      <c r="G293"/>
      <c r="H293"/>
      <c r="I293"/>
      <c r="J293"/>
      <c r="K293"/>
    </row>
    <row r="294" spans="1:11" ht="22.5" customHeight="1">
      <c r="A294"/>
      <c r="B294"/>
      <c r="C294"/>
      <c r="D294"/>
      <c r="E294"/>
      <c r="F294"/>
      <c r="G294"/>
      <c r="H294"/>
      <c r="I294"/>
      <c r="J294"/>
      <c r="K294"/>
    </row>
    <row r="295" spans="1:11" ht="22.5" customHeight="1">
      <c r="A295"/>
      <c r="B295"/>
      <c r="C295"/>
      <c r="D295"/>
      <c r="E295"/>
      <c r="F295"/>
      <c r="G295"/>
      <c r="H295"/>
      <c r="I295"/>
      <c r="J295"/>
      <c r="K295"/>
    </row>
    <row r="296" spans="1:11" ht="22.5" customHeight="1">
      <c r="A296"/>
      <c r="B296"/>
      <c r="C296"/>
      <c r="D296"/>
      <c r="E296"/>
      <c r="F296"/>
      <c r="G296"/>
      <c r="H296"/>
      <c r="I296"/>
      <c r="J296"/>
      <c r="K296"/>
    </row>
    <row r="297" spans="1:11" ht="22.5" customHeight="1">
      <c r="A297"/>
      <c r="B297"/>
      <c r="C297"/>
      <c r="D297"/>
      <c r="E297"/>
      <c r="F297"/>
      <c r="G297"/>
      <c r="H297"/>
      <c r="I297"/>
      <c r="J297"/>
      <c r="K297"/>
    </row>
    <row r="298" spans="1:11" ht="22.5" customHeight="1">
      <c r="A298"/>
      <c r="B298"/>
      <c r="C298"/>
      <c r="D298"/>
      <c r="E298"/>
      <c r="F298"/>
      <c r="G298"/>
      <c r="H298"/>
      <c r="I298"/>
      <c r="J298"/>
      <c r="K298"/>
    </row>
    <row r="299" spans="1:11" ht="22.5" customHeight="1">
      <c r="A299"/>
      <c r="B299"/>
      <c r="C299"/>
      <c r="D299"/>
      <c r="E299"/>
      <c r="F299"/>
      <c r="G299"/>
      <c r="H299"/>
      <c r="I299"/>
      <c r="J299"/>
      <c r="K299"/>
    </row>
    <row r="300" spans="1:11" ht="22.5" customHeight="1">
      <c r="A300"/>
      <c r="B300"/>
      <c r="C300"/>
      <c r="D300"/>
      <c r="E300"/>
      <c r="F300"/>
      <c r="G300"/>
      <c r="H300"/>
      <c r="I300"/>
      <c r="J300"/>
      <c r="K300"/>
    </row>
    <row r="301" spans="1:11" ht="22.5" customHeight="1">
      <c r="A301"/>
      <c r="B301"/>
      <c r="C301"/>
      <c r="D301"/>
      <c r="E301"/>
      <c r="F301"/>
      <c r="G301"/>
      <c r="H301"/>
      <c r="I301"/>
      <c r="J301"/>
      <c r="K301"/>
    </row>
    <row r="302" spans="1:11" ht="22.5" customHeight="1">
      <c r="A302"/>
      <c r="B302"/>
      <c r="C302"/>
      <c r="D302"/>
      <c r="E302"/>
      <c r="F302"/>
      <c r="G302"/>
      <c r="H302"/>
      <c r="I302"/>
      <c r="J302"/>
      <c r="K302"/>
    </row>
    <row r="303" spans="1:11" ht="22.5" customHeight="1">
      <c r="A303"/>
      <c r="B303"/>
      <c r="C303"/>
      <c r="D303"/>
      <c r="E303"/>
      <c r="F303"/>
      <c r="G303"/>
      <c r="H303"/>
      <c r="I303"/>
      <c r="J303"/>
      <c r="K303"/>
    </row>
    <row r="304" spans="1:11" ht="22.5" customHeight="1">
      <c r="A304"/>
      <c r="B304"/>
      <c r="C304"/>
      <c r="D304"/>
      <c r="E304"/>
      <c r="F304"/>
      <c r="G304"/>
      <c r="H304"/>
      <c r="I304"/>
      <c r="J304"/>
      <c r="K304"/>
    </row>
    <row r="305" spans="1:11" ht="22.5" customHeight="1">
      <c r="A305"/>
      <c r="B305"/>
      <c r="C305"/>
      <c r="D305"/>
      <c r="E305"/>
      <c r="F305"/>
      <c r="G305"/>
      <c r="H305"/>
      <c r="I305"/>
      <c r="J305"/>
      <c r="K305"/>
    </row>
    <row r="306" spans="1:11" ht="22.5" customHeight="1">
      <c r="A306"/>
      <c r="B306"/>
      <c r="C306"/>
      <c r="D306"/>
      <c r="E306"/>
      <c r="F306"/>
      <c r="G306"/>
      <c r="H306"/>
      <c r="I306"/>
      <c r="J306"/>
      <c r="K306"/>
    </row>
    <row r="307" spans="1:11" ht="22.5" customHeight="1">
      <c r="A307"/>
      <c r="B307"/>
      <c r="C307"/>
      <c r="D307"/>
      <c r="E307"/>
      <c r="F307"/>
      <c r="G307"/>
      <c r="H307"/>
      <c r="I307"/>
      <c r="J307"/>
      <c r="K307"/>
    </row>
    <row r="308" spans="1:11" ht="22.5" customHeight="1">
      <c r="A308"/>
      <c r="B308"/>
      <c r="C308"/>
      <c r="D308"/>
      <c r="E308"/>
      <c r="F308"/>
      <c r="G308"/>
      <c r="H308"/>
      <c r="I308"/>
      <c r="J308"/>
      <c r="K308"/>
    </row>
    <row r="309" spans="1:11" ht="22.5" customHeight="1">
      <c r="A309"/>
      <c r="B309"/>
      <c r="C309"/>
      <c r="D309"/>
      <c r="E309"/>
      <c r="F309"/>
      <c r="G309"/>
      <c r="H309"/>
      <c r="I309"/>
      <c r="J309"/>
      <c r="K309"/>
    </row>
    <row r="310" spans="1:11" ht="22.5" customHeight="1">
      <c r="A310"/>
      <c r="B310"/>
      <c r="C310"/>
      <c r="D310"/>
      <c r="E310"/>
      <c r="F310"/>
      <c r="G310"/>
      <c r="H310"/>
      <c r="I310"/>
      <c r="J310"/>
      <c r="K310"/>
    </row>
    <row r="311" spans="1:11" ht="22.5" customHeight="1">
      <c r="A311"/>
      <c r="B311"/>
      <c r="C311"/>
      <c r="D311"/>
      <c r="E311"/>
      <c r="F311"/>
      <c r="G311"/>
      <c r="H311"/>
      <c r="I311"/>
      <c r="J311"/>
      <c r="K311"/>
    </row>
    <row r="312" spans="1:11" ht="22.5" customHeight="1">
      <c r="A312"/>
      <c r="B312"/>
      <c r="C312"/>
      <c r="D312"/>
      <c r="E312"/>
      <c r="F312"/>
      <c r="G312"/>
      <c r="H312"/>
      <c r="I312"/>
      <c r="J312"/>
      <c r="K312"/>
    </row>
    <row r="313" spans="1:11" ht="22.5" customHeight="1">
      <c r="A313"/>
      <c r="B313"/>
      <c r="C313"/>
      <c r="D313"/>
      <c r="E313"/>
      <c r="F313"/>
      <c r="G313"/>
      <c r="H313"/>
      <c r="I313"/>
      <c r="J313"/>
      <c r="K313"/>
    </row>
    <row r="314" spans="1:11" ht="22.5" customHeight="1">
      <c r="A314"/>
      <c r="B314"/>
      <c r="C314"/>
      <c r="D314"/>
      <c r="E314"/>
      <c r="F314"/>
      <c r="G314"/>
      <c r="H314"/>
      <c r="I314"/>
      <c r="J314"/>
      <c r="K314"/>
    </row>
    <row r="315" spans="1:11" ht="22.5" customHeight="1">
      <c r="A315"/>
      <c r="B315"/>
      <c r="C315"/>
      <c r="D315"/>
      <c r="E315"/>
      <c r="F315"/>
      <c r="G315"/>
      <c r="H315"/>
      <c r="I315"/>
      <c r="J315"/>
      <c r="K315"/>
    </row>
    <row r="316" spans="1:11" ht="22.5" customHeight="1">
      <c r="A316"/>
      <c r="B316"/>
      <c r="C316"/>
      <c r="D316"/>
      <c r="E316"/>
      <c r="F316"/>
      <c r="G316"/>
      <c r="H316"/>
      <c r="I316"/>
      <c r="J316"/>
      <c r="K316"/>
    </row>
    <row r="317" spans="1:11" ht="22.5" customHeight="1">
      <c r="A317"/>
      <c r="B317"/>
      <c r="C317"/>
      <c r="D317"/>
      <c r="E317"/>
      <c r="F317"/>
      <c r="G317"/>
      <c r="H317"/>
      <c r="I317"/>
      <c r="J317"/>
      <c r="K317"/>
    </row>
    <row r="318" spans="1:11" ht="22.5" customHeight="1">
      <c r="A318"/>
      <c r="B318"/>
      <c r="C318"/>
      <c r="D318"/>
      <c r="E318"/>
      <c r="F318"/>
      <c r="G318"/>
      <c r="H318"/>
      <c r="I318"/>
      <c r="J318"/>
      <c r="K318"/>
    </row>
    <row r="319" spans="1:11" ht="22.5" customHeight="1">
      <c r="A319"/>
      <c r="B319"/>
      <c r="C319"/>
      <c r="D319"/>
      <c r="E319"/>
      <c r="F319"/>
      <c r="G319"/>
      <c r="H319"/>
      <c r="I319"/>
      <c r="J319"/>
      <c r="K319"/>
    </row>
    <row r="320" spans="1:11" ht="22.5" customHeight="1">
      <c r="A320"/>
      <c r="B320"/>
      <c r="C320"/>
      <c r="D320"/>
      <c r="E320"/>
      <c r="F320"/>
      <c r="G320"/>
      <c r="H320"/>
      <c r="I320"/>
      <c r="J320"/>
      <c r="K320"/>
    </row>
    <row r="321" spans="1:11" ht="22.5" customHeight="1">
      <c r="A321"/>
      <c r="B321"/>
      <c r="C321"/>
      <c r="D321"/>
      <c r="E321"/>
      <c r="F321"/>
      <c r="G321"/>
      <c r="H321"/>
      <c r="I321"/>
      <c r="J321"/>
      <c r="K321"/>
    </row>
    <row r="322" spans="1:11" ht="22.5" customHeight="1">
      <c r="A322"/>
      <c r="B322"/>
      <c r="C322"/>
      <c r="D322"/>
      <c r="E322"/>
      <c r="F322"/>
      <c r="G322"/>
      <c r="H322"/>
      <c r="I322"/>
      <c r="J322"/>
      <c r="K322"/>
    </row>
    <row r="323" spans="1:11" ht="22.5" customHeight="1">
      <c r="A323"/>
      <c r="B323"/>
      <c r="C323"/>
      <c r="D323"/>
      <c r="E323"/>
      <c r="F323"/>
      <c r="G323"/>
      <c r="H323"/>
      <c r="I323"/>
      <c r="J323"/>
      <c r="K323"/>
    </row>
    <row r="324" spans="1:11" ht="22.5" customHeight="1">
      <c r="A324"/>
      <c r="B324"/>
      <c r="C324"/>
      <c r="D324"/>
      <c r="E324"/>
      <c r="F324"/>
      <c r="G324"/>
      <c r="H324"/>
      <c r="I324"/>
      <c r="J324"/>
      <c r="K324"/>
    </row>
    <row r="325" spans="1:11" ht="22.5" customHeight="1">
      <c r="A325"/>
      <c r="B325"/>
      <c r="C325"/>
      <c r="D325"/>
      <c r="E325"/>
      <c r="F325"/>
      <c r="G325"/>
      <c r="H325"/>
      <c r="I325"/>
      <c r="J325"/>
      <c r="K325"/>
    </row>
    <row r="326" spans="1:11" ht="22.5" customHeight="1">
      <c r="A326"/>
      <c r="B326"/>
      <c r="C326"/>
      <c r="D326"/>
      <c r="E326"/>
      <c r="F326"/>
      <c r="G326"/>
      <c r="H326"/>
      <c r="I326"/>
      <c r="J326"/>
      <c r="K326"/>
    </row>
    <row r="327" spans="1:11" ht="22.5" customHeight="1">
      <c r="A327"/>
      <c r="B327"/>
      <c r="C327"/>
      <c r="D327"/>
      <c r="E327"/>
      <c r="F327"/>
      <c r="G327"/>
      <c r="H327"/>
      <c r="I327"/>
      <c r="J327"/>
      <c r="K327"/>
    </row>
    <row r="328" spans="1:11" ht="22.5" customHeight="1">
      <c r="A328"/>
      <c r="B328"/>
      <c r="C328"/>
      <c r="D328"/>
      <c r="E328"/>
      <c r="F328"/>
      <c r="G328"/>
      <c r="H328"/>
      <c r="I328"/>
      <c r="J328"/>
      <c r="K328"/>
    </row>
    <row r="329" spans="1:11" ht="22.5" customHeight="1">
      <c r="A329"/>
      <c r="B329"/>
      <c r="C329"/>
      <c r="D329"/>
      <c r="E329"/>
      <c r="F329"/>
      <c r="G329"/>
      <c r="H329"/>
      <c r="I329"/>
      <c r="J329"/>
      <c r="K329"/>
    </row>
  </sheetData>
  <mergeCells count="12">
    <mergeCell ref="D25:E25"/>
    <mergeCell ref="A6:A7"/>
    <mergeCell ref="A8:A10"/>
    <mergeCell ref="A11:A13"/>
    <mergeCell ref="A14:A16"/>
    <mergeCell ref="A17:A18"/>
    <mergeCell ref="B21:B25"/>
    <mergeCell ref="A1:K1"/>
    <mergeCell ref="D21:E21"/>
    <mergeCell ref="D22:E22"/>
    <mergeCell ref="D23:E23"/>
    <mergeCell ref="D24:E24"/>
  </mergeCells>
  <phoneticPr fontId="3" type="noConversion"/>
  <pageMargins left="0.69930555555555596" right="0.69930555555555596" top="0.75" bottom="0.75" header="0.3" footer="0.3"/>
  <pageSetup paperSize="9" scale="83" orientation="landscape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L301"/>
  <sheetViews>
    <sheetView workbookViewId="0">
      <selection activeCell="L3" sqref="J3:J12 L3:L12"/>
    </sheetView>
  </sheetViews>
  <sheetFormatPr defaultColWidth="9" defaultRowHeight="13.5"/>
  <cols>
    <col min="1" max="1" width="14.125" style="1" customWidth="1"/>
    <col min="2" max="2" width="5.125" style="1" customWidth="1"/>
    <col min="3" max="3" width="44.125" style="2" customWidth="1"/>
    <col min="4" max="4" width="9.125" style="1" customWidth="1"/>
    <col min="5" max="5" width="10.625" style="1" customWidth="1"/>
    <col min="6" max="6" width="12.625" style="1" hidden="1" customWidth="1"/>
    <col min="7" max="7" width="8.375" style="1" customWidth="1"/>
    <col min="8" max="8" width="9.5" style="1" customWidth="1"/>
    <col min="9" max="9" width="10.125" style="1" customWidth="1"/>
    <col min="10" max="10" width="12.625" style="1" customWidth="1"/>
    <col min="11" max="11" width="10.5" style="3" customWidth="1"/>
    <col min="12" max="12" width="42.125" style="4" customWidth="1"/>
  </cols>
  <sheetData>
    <row r="1" spans="1:12" ht="33.6" customHeight="1">
      <c r="A1" s="667" t="s">
        <v>3114</v>
      </c>
      <c r="B1" s="667"/>
      <c r="C1" s="667"/>
      <c r="D1" s="667"/>
      <c r="E1" s="667"/>
      <c r="F1" s="668"/>
      <c r="G1" s="668"/>
      <c r="H1" s="668"/>
      <c r="I1" s="668"/>
      <c r="J1" s="668"/>
      <c r="K1" s="667"/>
      <c r="L1" s="667"/>
    </row>
    <row r="2" spans="1:12" ht="22.5" customHeight="1">
      <c r="A2" s="130" t="s">
        <v>3</v>
      </c>
      <c r="B2" s="130" t="s">
        <v>4</v>
      </c>
      <c r="C2" s="133" t="s">
        <v>5</v>
      </c>
      <c r="D2" s="130" t="s">
        <v>6</v>
      </c>
      <c r="E2" s="130" t="s">
        <v>7</v>
      </c>
      <c r="F2" s="131" t="s">
        <v>1584</v>
      </c>
      <c r="G2" s="134" t="s">
        <v>10</v>
      </c>
      <c r="H2" s="134" t="s">
        <v>1586</v>
      </c>
      <c r="I2" s="134" t="s">
        <v>3079</v>
      </c>
      <c r="J2" s="134" t="s">
        <v>3080</v>
      </c>
      <c r="K2" s="142" t="s">
        <v>3081</v>
      </c>
      <c r="L2" s="142" t="s">
        <v>13</v>
      </c>
    </row>
    <row r="3" spans="1:12" ht="22.5" customHeight="1">
      <c r="A3" s="670" t="s">
        <v>1237</v>
      </c>
      <c r="B3" s="122">
        <v>3</v>
      </c>
      <c r="C3" s="147" t="s">
        <v>2527</v>
      </c>
      <c r="D3" s="122" t="s">
        <v>1242</v>
      </c>
      <c r="E3" s="123" t="s">
        <v>3115</v>
      </c>
      <c r="F3" s="52"/>
      <c r="G3" s="52">
        <v>680</v>
      </c>
      <c r="H3" s="52">
        <v>400</v>
      </c>
      <c r="I3" s="52">
        <v>400</v>
      </c>
      <c r="J3" s="52">
        <f t="shared" ref="J3" si="0">AVERAGE(H3:I3)</f>
        <v>400</v>
      </c>
      <c r="K3" s="52">
        <v>50</v>
      </c>
      <c r="L3" s="51" t="s">
        <v>1617</v>
      </c>
    </row>
    <row r="4" spans="1:12" ht="22.5" customHeight="1">
      <c r="A4" s="672"/>
      <c r="B4" s="124">
        <v>3</v>
      </c>
      <c r="C4" s="147" t="s">
        <v>2530</v>
      </c>
      <c r="D4" s="125" t="s">
        <v>1242</v>
      </c>
      <c r="E4" s="123" t="s">
        <v>3115</v>
      </c>
      <c r="F4" s="52"/>
      <c r="G4" s="52">
        <v>530</v>
      </c>
      <c r="H4" s="52">
        <v>330</v>
      </c>
      <c r="I4" s="52">
        <v>300</v>
      </c>
      <c r="J4" s="52">
        <f t="shared" ref="J4" si="1">AVERAGE(H4:I4)</f>
        <v>315</v>
      </c>
      <c r="K4" s="52">
        <v>50</v>
      </c>
      <c r="L4" s="51" t="s">
        <v>129</v>
      </c>
    </row>
    <row r="5" spans="1:12" ht="22.5" customHeight="1">
      <c r="A5" s="670" t="s">
        <v>1225</v>
      </c>
      <c r="B5" s="124">
        <v>3</v>
      </c>
      <c r="C5" s="125" t="s">
        <v>2532</v>
      </c>
      <c r="D5" s="89" t="s">
        <v>1230</v>
      </c>
      <c r="E5" s="123" t="s">
        <v>3116</v>
      </c>
      <c r="F5" s="8"/>
      <c r="G5" s="8">
        <v>800</v>
      </c>
      <c r="I5" s="8"/>
      <c r="J5" s="211" t="s">
        <v>1232</v>
      </c>
      <c r="K5" s="8">
        <v>20</v>
      </c>
      <c r="L5" s="5" t="s">
        <v>95</v>
      </c>
    </row>
    <row r="6" spans="1:12" ht="22.5" customHeight="1">
      <c r="A6" s="671"/>
      <c r="B6" s="124">
        <v>3</v>
      </c>
      <c r="C6" s="125" t="s">
        <v>2535</v>
      </c>
      <c r="D6" s="89" t="s">
        <v>2536</v>
      </c>
      <c r="E6" s="123" t="s">
        <v>3117</v>
      </c>
      <c r="F6" s="52"/>
      <c r="G6" s="52">
        <v>660</v>
      </c>
      <c r="H6" s="52">
        <v>400</v>
      </c>
      <c r="I6" s="52">
        <v>350</v>
      </c>
      <c r="J6" s="52">
        <f t="shared" ref="J6" si="2">AVERAGE(H6:I6)</f>
        <v>375</v>
      </c>
      <c r="K6" s="52">
        <v>20</v>
      </c>
      <c r="L6" s="51" t="s">
        <v>1612</v>
      </c>
    </row>
    <row r="7" spans="1:12" ht="22.5" customHeight="1">
      <c r="A7" s="671"/>
      <c r="B7" s="122">
        <v>3</v>
      </c>
      <c r="C7" s="125" t="s">
        <v>3118</v>
      </c>
      <c r="D7" s="89" t="s">
        <v>1235</v>
      </c>
      <c r="E7" s="123" t="s">
        <v>3119</v>
      </c>
      <c r="F7" s="52"/>
      <c r="G7" s="52">
        <v>720</v>
      </c>
      <c r="H7" s="52">
        <v>400</v>
      </c>
      <c r="I7" s="52">
        <v>400</v>
      </c>
      <c r="J7" s="52">
        <f t="shared" ref="J7:J12" si="3">AVERAGE(H7:I7)</f>
        <v>400</v>
      </c>
      <c r="K7" s="52">
        <v>30</v>
      </c>
      <c r="L7" s="51" t="s">
        <v>2448</v>
      </c>
    </row>
    <row r="8" spans="1:12" ht="22.5" customHeight="1">
      <c r="A8" s="672"/>
      <c r="B8" s="122">
        <v>1</v>
      </c>
      <c r="C8" s="125" t="s">
        <v>2542</v>
      </c>
      <c r="D8" s="89" t="s">
        <v>1230</v>
      </c>
      <c r="E8" s="123" t="s">
        <v>3116</v>
      </c>
      <c r="F8" s="52"/>
      <c r="G8" s="52">
        <v>500</v>
      </c>
      <c r="H8" s="52">
        <v>200</v>
      </c>
      <c r="I8" s="52">
        <v>150</v>
      </c>
      <c r="J8" s="52">
        <f t="shared" si="3"/>
        <v>175</v>
      </c>
      <c r="K8" s="52">
        <v>30</v>
      </c>
      <c r="L8" s="51" t="s">
        <v>1604</v>
      </c>
    </row>
    <row r="9" spans="1:12" ht="22.5" customHeight="1">
      <c r="A9" s="700" t="s">
        <v>2544</v>
      </c>
      <c r="B9" s="122">
        <v>1</v>
      </c>
      <c r="C9" s="125" t="s">
        <v>2542</v>
      </c>
      <c r="D9" s="89" t="s">
        <v>2545</v>
      </c>
      <c r="E9" s="123" t="s">
        <v>3120</v>
      </c>
      <c r="F9" s="52"/>
      <c r="G9" s="52">
        <v>50</v>
      </c>
      <c r="H9" s="52">
        <v>50</v>
      </c>
      <c r="I9" s="52">
        <v>50</v>
      </c>
      <c r="J9" s="52">
        <f t="shared" si="3"/>
        <v>50</v>
      </c>
      <c r="K9" s="52">
        <v>20</v>
      </c>
      <c r="L9" s="51" t="s">
        <v>1604</v>
      </c>
    </row>
    <row r="10" spans="1:12" ht="22.5" customHeight="1">
      <c r="A10" s="701"/>
      <c r="B10" s="122">
        <v>2</v>
      </c>
      <c r="C10" s="122" t="s">
        <v>2548</v>
      </c>
      <c r="D10" s="89" t="s">
        <v>2549</v>
      </c>
      <c r="E10" s="123" t="s">
        <v>2550</v>
      </c>
      <c r="F10" s="52"/>
      <c r="G10" s="52">
        <v>0</v>
      </c>
      <c r="H10" s="52">
        <v>0</v>
      </c>
      <c r="I10" s="52">
        <v>0</v>
      </c>
      <c r="J10" s="52">
        <f t="shared" si="3"/>
        <v>0</v>
      </c>
      <c r="K10" s="52">
        <v>20</v>
      </c>
      <c r="L10" s="51" t="s">
        <v>1725</v>
      </c>
    </row>
    <row r="11" spans="1:12" ht="22.5" customHeight="1">
      <c r="A11" s="701"/>
      <c r="B11" s="122">
        <v>3</v>
      </c>
      <c r="C11" s="125" t="s">
        <v>2552</v>
      </c>
      <c r="D11" s="89" t="s">
        <v>2553</v>
      </c>
      <c r="E11" s="123" t="s">
        <v>3121</v>
      </c>
      <c r="F11" s="210"/>
      <c r="G11" s="52">
        <v>0</v>
      </c>
      <c r="H11" s="52">
        <v>0</v>
      </c>
      <c r="I11" s="52">
        <v>0</v>
      </c>
      <c r="J11" s="52">
        <f t="shared" si="3"/>
        <v>0</v>
      </c>
      <c r="K11" s="52">
        <v>20</v>
      </c>
      <c r="L11" s="51" t="s">
        <v>1598</v>
      </c>
    </row>
    <row r="12" spans="1:12" ht="22.5" customHeight="1">
      <c r="A12" s="702"/>
      <c r="B12" s="122">
        <v>3</v>
      </c>
      <c r="C12" s="125" t="s">
        <v>2556</v>
      </c>
      <c r="D12" s="125" t="s">
        <v>2557</v>
      </c>
      <c r="E12" s="123" t="s">
        <v>3122</v>
      </c>
      <c r="F12" s="210"/>
      <c r="G12" s="52">
        <v>100</v>
      </c>
      <c r="H12" s="52">
        <v>100</v>
      </c>
      <c r="I12" s="52">
        <v>100</v>
      </c>
      <c r="J12" s="52">
        <f t="shared" si="3"/>
        <v>100</v>
      </c>
      <c r="K12" s="52">
        <v>20</v>
      </c>
      <c r="L12" s="51" t="s">
        <v>2448</v>
      </c>
    </row>
    <row r="13" spans="1:12" ht="22.5" customHeight="1">
      <c r="A13"/>
      <c r="B13"/>
      <c r="C13"/>
      <c r="D13"/>
      <c r="E13"/>
      <c r="F13"/>
      <c r="G13"/>
      <c r="H13"/>
      <c r="I13"/>
      <c r="J13"/>
      <c r="K13"/>
      <c r="L13"/>
    </row>
    <row r="14" spans="1:12" ht="22.5" customHeight="1">
      <c r="A14"/>
      <c r="B14" s="666" t="s">
        <v>3082</v>
      </c>
      <c r="C14" s="127" t="s">
        <v>3083</v>
      </c>
      <c r="D14" s="664">
        <v>10</v>
      </c>
      <c r="E14" s="664"/>
      <c r="F14"/>
      <c r="G14"/>
      <c r="H14"/>
      <c r="I14"/>
      <c r="J14"/>
      <c r="K14"/>
      <c r="L14"/>
    </row>
    <row r="15" spans="1:12" ht="22.5" customHeight="1">
      <c r="A15"/>
      <c r="B15" s="666"/>
      <c r="C15" s="127" t="s">
        <v>3084</v>
      </c>
      <c r="D15" s="664">
        <v>9</v>
      </c>
      <c r="E15" s="664"/>
      <c r="F15"/>
      <c r="G15"/>
      <c r="H15"/>
      <c r="I15"/>
      <c r="J15"/>
      <c r="K15"/>
      <c r="L15"/>
    </row>
    <row r="16" spans="1:12" ht="22.5" customHeight="1">
      <c r="A16"/>
      <c r="B16" s="666"/>
      <c r="C16" s="127" t="s">
        <v>3085</v>
      </c>
      <c r="D16" s="664">
        <v>1</v>
      </c>
      <c r="E16" s="664"/>
      <c r="F16"/>
      <c r="G16"/>
      <c r="H16"/>
      <c r="I16"/>
      <c r="J16"/>
      <c r="K16"/>
      <c r="L16"/>
    </row>
    <row r="17" spans="1:12" ht="22.5" customHeight="1">
      <c r="A17"/>
      <c r="B17" s="666"/>
      <c r="C17" s="127" t="s">
        <v>3086</v>
      </c>
      <c r="D17" s="669">
        <v>0.9</v>
      </c>
      <c r="E17" s="669"/>
      <c r="F17"/>
      <c r="G17"/>
      <c r="H17"/>
      <c r="I17"/>
      <c r="J17"/>
      <c r="K17"/>
      <c r="L17"/>
    </row>
    <row r="18" spans="1:12" ht="22.5" customHeight="1">
      <c r="A18"/>
      <c r="B18" s="666"/>
      <c r="C18" s="127" t="s">
        <v>3087</v>
      </c>
      <c r="D18" s="675">
        <f>SUM(J3:J4,J6:J12)</f>
        <v>1815</v>
      </c>
      <c r="E18" s="664"/>
      <c r="F18"/>
      <c r="G18"/>
      <c r="H18"/>
      <c r="I18"/>
      <c r="J18"/>
      <c r="K18"/>
      <c r="L18"/>
    </row>
    <row r="19" spans="1:12" ht="22.5" customHeight="1">
      <c r="A19"/>
      <c r="B19"/>
      <c r="C19"/>
      <c r="D19"/>
      <c r="E19"/>
      <c r="F19"/>
      <c r="G19"/>
      <c r="H19"/>
      <c r="I19"/>
      <c r="J19"/>
      <c r="K19"/>
      <c r="L19"/>
    </row>
    <row r="20" spans="1:12" ht="22.5" customHeight="1">
      <c r="A20"/>
      <c r="B20"/>
      <c r="C20"/>
      <c r="D20"/>
      <c r="E20"/>
      <c r="F20"/>
      <c r="G20"/>
      <c r="H20"/>
      <c r="I20"/>
      <c r="J20"/>
      <c r="K20"/>
      <c r="L20"/>
    </row>
    <row r="21" spans="1:12" ht="22.5" customHeight="1">
      <c r="A21"/>
      <c r="B21"/>
      <c r="C21"/>
      <c r="D21"/>
      <c r="E21"/>
      <c r="F21"/>
      <c r="G21"/>
      <c r="H21"/>
      <c r="I21"/>
      <c r="J21"/>
      <c r="K21"/>
      <c r="L21"/>
    </row>
    <row r="22" spans="1:12" ht="22.5" customHeight="1">
      <c r="A22"/>
      <c r="B22"/>
      <c r="C22"/>
      <c r="D22"/>
      <c r="E22"/>
      <c r="F22"/>
      <c r="G22"/>
      <c r="H22"/>
      <c r="I22"/>
      <c r="J22"/>
      <c r="K22"/>
      <c r="L22"/>
    </row>
    <row r="23" spans="1:12" ht="22.5" customHeight="1">
      <c r="A23"/>
      <c r="B23"/>
      <c r="C23"/>
      <c r="D23"/>
      <c r="E23"/>
      <c r="F23"/>
      <c r="G23"/>
      <c r="H23"/>
      <c r="I23"/>
      <c r="J23"/>
      <c r="K23"/>
      <c r="L23"/>
    </row>
    <row r="24" spans="1:12" ht="22.5" customHeight="1">
      <c r="A24"/>
      <c r="B24"/>
      <c r="C24"/>
      <c r="D24"/>
      <c r="E24"/>
      <c r="F24"/>
      <c r="G24"/>
      <c r="H24"/>
      <c r="I24"/>
      <c r="J24"/>
      <c r="K24"/>
      <c r="L24"/>
    </row>
    <row r="25" spans="1:12" ht="22.5" customHeight="1">
      <c r="A25"/>
      <c r="B25"/>
      <c r="C25"/>
      <c r="D25"/>
      <c r="E25"/>
      <c r="F25"/>
      <c r="G25"/>
      <c r="H25"/>
      <c r="I25"/>
      <c r="J25"/>
      <c r="K25"/>
      <c r="L25"/>
    </row>
    <row r="26" spans="1:12" ht="22.5" customHeight="1">
      <c r="A26"/>
      <c r="B26"/>
      <c r="C26"/>
      <c r="D26"/>
      <c r="E26"/>
      <c r="F26"/>
      <c r="G26"/>
      <c r="H26"/>
      <c r="I26"/>
      <c r="J26"/>
      <c r="K26"/>
      <c r="L26"/>
    </row>
    <row r="27" spans="1:12" ht="22.5" customHeight="1">
      <c r="A27"/>
      <c r="B27"/>
      <c r="C27"/>
      <c r="D27"/>
      <c r="E27"/>
      <c r="F27"/>
      <c r="G27"/>
      <c r="H27"/>
      <c r="I27"/>
      <c r="J27"/>
      <c r="K27"/>
      <c r="L27"/>
    </row>
    <row r="28" spans="1:12" ht="22.5" customHeight="1">
      <c r="A28"/>
      <c r="B28"/>
      <c r="C28"/>
      <c r="D28"/>
      <c r="E28"/>
      <c r="F28"/>
      <c r="G28"/>
      <c r="H28"/>
      <c r="I28"/>
      <c r="J28"/>
      <c r="K28"/>
      <c r="L28"/>
    </row>
    <row r="29" spans="1:12" ht="22.5" customHeight="1">
      <c r="A29"/>
      <c r="B29"/>
      <c r="C29"/>
      <c r="D29"/>
      <c r="E29"/>
      <c r="F29"/>
      <c r="G29"/>
      <c r="H29"/>
      <c r="I29"/>
      <c r="J29"/>
      <c r="K29"/>
      <c r="L29"/>
    </row>
    <row r="30" spans="1:12" ht="22.5" customHeight="1">
      <c r="A30"/>
      <c r="B30"/>
      <c r="C30"/>
      <c r="D30"/>
      <c r="E30"/>
      <c r="F30"/>
      <c r="G30"/>
      <c r="H30"/>
      <c r="I30"/>
      <c r="J30"/>
      <c r="K30"/>
      <c r="L30"/>
    </row>
    <row r="31" spans="1:12" ht="22.5" customHeight="1">
      <c r="A31"/>
      <c r="B31"/>
      <c r="C31"/>
      <c r="D31"/>
      <c r="E31"/>
      <c r="F31"/>
      <c r="G31"/>
      <c r="H31"/>
      <c r="I31"/>
      <c r="J31"/>
      <c r="K31"/>
      <c r="L31"/>
    </row>
    <row r="32" spans="1:12" ht="22.5" customHeight="1">
      <c r="A32"/>
      <c r="B32"/>
      <c r="C32"/>
      <c r="D32"/>
      <c r="E32"/>
      <c r="F32"/>
      <c r="G32"/>
      <c r="H32"/>
      <c r="I32"/>
      <c r="J32"/>
      <c r="K32"/>
      <c r="L32"/>
    </row>
    <row r="33" spans="1:12" ht="22.5" customHeight="1">
      <c r="A33"/>
      <c r="B33"/>
      <c r="C33"/>
      <c r="D33"/>
      <c r="E33"/>
      <c r="F33"/>
      <c r="G33"/>
      <c r="H33"/>
      <c r="I33"/>
      <c r="J33"/>
      <c r="K33"/>
      <c r="L33"/>
    </row>
    <row r="34" spans="1:12" ht="22.5" customHeight="1">
      <c r="A34"/>
      <c r="B34"/>
      <c r="C34"/>
      <c r="D34"/>
      <c r="E34"/>
      <c r="F34"/>
      <c r="G34"/>
      <c r="H34"/>
      <c r="I34"/>
      <c r="J34"/>
      <c r="K34"/>
      <c r="L34"/>
    </row>
    <row r="35" spans="1:12" ht="22.5" customHeight="1">
      <c r="A35"/>
      <c r="B35"/>
      <c r="C35"/>
      <c r="D35"/>
      <c r="E35"/>
      <c r="F35"/>
      <c r="G35"/>
      <c r="H35"/>
      <c r="I35"/>
      <c r="J35"/>
      <c r="K35"/>
      <c r="L35"/>
    </row>
    <row r="36" spans="1:12" ht="22.5" customHeight="1">
      <c r="A36"/>
      <c r="B36"/>
      <c r="C36"/>
      <c r="D36"/>
      <c r="E36"/>
      <c r="F36"/>
      <c r="G36"/>
      <c r="H36"/>
      <c r="I36"/>
      <c r="J36"/>
      <c r="K36"/>
      <c r="L36"/>
    </row>
    <row r="37" spans="1:12" ht="22.5" customHeight="1">
      <c r="A37"/>
      <c r="B37"/>
      <c r="C37"/>
      <c r="D37"/>
      <c r="E37"/>
      <c r="F37"/>
      <c r="G37"/>
      <c r="H37"/>
      <c r="I37"/>
      <c r="J37"/>
      <c r="K37"/>
      <c r="L37"/>
    </row>
    <row r="38" spans="1:12" ht="22.5" customHeight="1">
      <c r="A38"/>
      <c r="B38"/>
      <c r="C38"/>
      <c r="D38"/>
      <c r="E38"/>
      <c r="F38"/>
      <c r="G38"/>
      <c r="H38"/>
      <c r="I38"/>
      <c r="J38"/>
      <c r="K38"/>
      <c r="L38"/>
    </row>
    <row r="39" spans="1:12" ht="22.5" customHeight="1">
      <c r="A39"/>
      <c r="B39"/>
      <c r="C39"/>
      <c r="D39"/>
      <c r="E39"/>
      <c r="F39"/>
      <c r="G39"/>
      <c r="H39"/>
      <c r="I39"/>
      <c r="J39"/>
      <c r="K39"/>
      <c r="L39"/>
    </row>
    <row r="40" spans="1:12" ht="22.5" customHeight="1">
      <c r="A40"/>
      <c r="B40"/>
      <c r="C40"/>
      <c r="D40"/>
      <c r="E40"/>
      <c r="F40"/>
      <c r="G40"/>
      <c r="H40"/>
      <c r="I40"/>
      <c r="J40"/>
      <c r="K40"/>
      <c r="L40"/>
    </row>
    <row r="41" spans="1:12" ht="22.5" customHeight="1">
      <c r="A41"/>
      <c r="B41"/>
      <c r="C41"/>
      <c r="D41"/>
      <c r="E41"/>
      <c r="F41"/>
      <c r="G41"/>
      <c r="H41"/>
      <c r="I41"/>
      <c r="J41"/>
      <c r="K41"/>
      <c r="L41"/>
    </row>
    <row r="42" spans="1:12" ht="22.5" customHeight="1">
      <c r="A42"/>
      <c r="B42"/>
      <c r="C42"/>
      <c r="D42"/>
      <c r="E42"/>
      <c r="F42"/>
      <c r="G42"/>
      <c r="H42"/>
      <c r="I42"/>
      <c r="J42"/>
      <c r="K42"/>
      <c r="L42"/>
    </row>
    <row r="43" spans="1:12" ht="22.5" customHeight="1">
      <c r="A43"/>
      <c r="B43"/>
      <c r="C43"/>
      <c r="D43"/>
      <c r="E43"/>
      <c r="F43"/>
      <c r="G43"/>
      <c r="H43"/>
      <c r="I43"/>
      <c r="J43"/>
      <c r="K43"/>
      <c r="L43"/>
    </row>
    <row r="44" spans="1:12" ht="22.5" customHeight="1">
      <c r="A44"/>
      <c r="B44"/>
      <c r="C44"/>
      <c r="D44"/>
      <c r="E44"/>
      <c r="F44"/>
      <c r="G44"/>
      <c r="H44"/>
      <c r="I44"/>
      <c r="J44"/>
      <c r="K44"/>
      <c r="L44"/>
    </row>
    <row r="45" spans="1:12" ht="22.5" customHeight="1">
      <c r="A45"/>
      <c r="B45"/>
      <c r="C45"/>
      <c r="D45"/>
      <c r="E45"/>
      <c r="F45"/>
      <c r="G45"/>
      <c r="H45"/>
      <c r="I45"/>
      <c r="J45"/>
      <c r="K45"/>
      <c r="L45"/>
    </row>
    <row r="46" spans="1:12" ht="22.5" customHeight="1">
      <c r="A46"/>
      <c r="B46"/>
      <c r="C46"/>
      <c r="D46"/>
      <c r="E46"/>
      <c r="F46"/>
      <c r="G46"/>
      <c r="H46"/>
      <c r="I46"/>
      <c r="J46"/>
      <c r="K46"/>
      <c r="L46"/>
    </row>
    <row r="47" spans="1:12" ht="22.5" customHeight="1">
      <c r="A47"/>
      <c r="B47"/>
      <c r="C47"/>
      <c r="D47"/>
      <c r="E47"/>
      <c r="F47"/>
      <c r="G47"/>
      <c r="H47"/>
      <c r="I47"/>
      <c r="J47"/>
      <c r="K47"/>
      <c r="L47"/>
    </row>
    <row r="48" spans="1:12" ht="22.5" customHeight="1">
      <c r="A48"/>
      <c r="B48"/>
      <c r="C48"/>
      <c r="D48"/>
      <c r="E48"/>
      <c r="F48"/>
      <c r="G48"/>
      <c r="H48"/>
      <c r="I48"/>
      <c r="J48"/>
      <c r="K48"/>
      <c r="L48"/>
    </row>
    <row r="49" spans="1:12" ht="22.5" customHeight="1">
      <c r="A49"/>
      <c r="B49"/>
      <c r="C49"/>
      <c r="D49"/>
      <c r="E49"/>
      <c r="F49"/>
      <c r="G49"/>
      <c r="H49"/>
      <c r="I49"/>
      <c r="J49"/>
      <c r="K49"/>
      <c r="L49"/>
    </row>
    <row r="50" spans="1:12" ht="22.5" customHeight="1">
      <c r="A50"/>
      <c r="B50"/>
      <c r="C50"/>
      <c r="D50"/>
      <c r="E50"/>
      <c r="F50"/>
      <c r="G50"/>
      <c r="H50"/>
      <c r="I50"/>
      <c r="J50"/>
      <c r="K50"/>
      <c r="L50"/>
    </row>
    <row r="51" spans="1:12" ht="22.5" customHeight="1">
      <c r="A51"/>
      <c r="B51"/>
      <c r="C51"/>
      <c r="D51"/>
      <c r="E51"/>
      <c r="F51"/>
      <c r="G51"/>
      <c r="H51"/>
      <c r="I51"/>
      <c r="J51"/>
      <c r="K51"/>
      <c r="L51"/>
    </row>
    <row r="52" spans="1:12" ht="22.5" customHeight="1">
      <c r="A52"/>
      <c r="B52"/>
      <c r="C52"/>
      <c r="D52"/>
      <c r="E52"/>
      <c r="F52"/>
      <c r="G52"/>
      <c r="H52"/>
      <c r="I52"/>
      <c r="J52"/>
      <c r="K52"/>
      <c r="L52"/>
    </row>
    <row r="53" spans="1:12" ht="22.5" customHeight="1">
      <c r="A53"/>
      <c r="B53"/>
      <c r="C53"/>
      <c r="D53"/>
      <c r="E53"/>
      <c r="F53"/>
      <c r="G53"/>
      <c r="H53"/>
      <c r="I53"/>
      <c r="J53"/>
      <c r="K53"/>
      <c r="L53"/>
    </row>
    <row r="54" spans="1:12" ht="22.5" customHeight="1">
      <c r="A54"/>
      <c r="B54"/>
      <c r="C54"/>
      <c r="D54"/>
      <c r="E54"/>
      <c r="F54"/>
      <c r="G54"/>
      <c r="H54"/>
      <c r="I54"/>
      <c r="J54"/>
      <c r="K54"/>
      <c r="L54"/>
    </row>
    <row r="55" spans="1:12" ht="22.5" customHeight="1">
      <c r="A55"/>
      <c r="B55"/>
      <c r="C55"/>
      <c r="D55"/>
      <c r="E55"/>
      <c r="F55"/>
      <c r="G55"/>
      <c r="H55"/>
      <c r="I55"/>
      <c r="J55"/>
      <c r="K55"/>
      <c r="L55"/>
    </row>
    <row r="56" spans="1:12" ht="22.5" customHeight="1">
      <c r="A56"/>
      <c r="B56"/>
      <c r="C56"/>
      <c r="D56"/>
      <c r="E56"/>
      <c r="F56"/>
      <c r="G56"/>
      <c r="H56"/>
      <c r="I56"/>
      <c r="J56"/>
      <c r="K56"/>
      <c r="L56"/>
    </row>
    <row r="57" spans="1:12" ht="22.5" customHeight="1">
      <c r="A57"/>
      <c r="B57"/>
      <c r="C57"/>
      <c r="D57"/>
      <c r="E57"/>
      <c r="F57"/>
      <c r="G57"/>
      <c r="H57"/>
      <c r="I57"/>
      <c r="J57"/>
      <c r="K57"/>
      <c r="L57"/>
    </row>
    <row r="58" spans="1:12" ht="22.5" customHeight="1">
      <c r="A58"/>
      <c r="B58"/>
      <c r="C58"/>
      <c r="D58"/>
      <c r="E58"/>
      <c r="F58"/>
      <c r="G58"/>
      <c r="H58"/>
      <c r="I58"/>
      <c r="J58"/>
      <c r="K58"/>
      <c r="L58"/>
    </row>
    <row r="59" spans="1:12" ht="22.5" customHeight="1">
      <c r="A59"/>
      <c r="B59"/>
      <c r="C59"/>
      <c r="D59"/>
      <c r="E59"/>
      <c r="F59"/>
      <c r="G59"/>
      <c r="H59"/>
      <c r="I59"/>
      <c r="J59"/>
      <c r="K59"/>
      <c r="L59"/>
    </row>
    <row r="60" spans="1:12" ht="22.5" customHeight="1">
      <c r="A60"/>
      <c r="B60"/>
      <c r="C60"/>
      <c r="D60"/>
      <c r="E60"/>
      <c r="F60"/>
      <c r="G60"/>
      <c r="H60"/>
      <c r="I60"/>
      <c r="J60"/>
      <c r="K60"/>
      <c r="L60"/>
    </row>
    <row r="61" spans="1:12" ht="22.5" customHeight="1">
      <c r="A61"/>
      <c r="B61"/>
      <c r="C61"/>
      <c r="D61"/>
      <c r="E61"/>
      <c r="F61"/>
      <c r="G61"/>
      <c r="H61"/>
      <c r="I61"/>
      <c r="J61"/>
      <c r="K61"/>
      <c r="L61"/>
    </row>
    <row r="62" spans="1:12" ht="22.5" customHeight="1">
      <c r="A62"/>
      <c r="B62"/>
      <c r="C62"/>
      <c r="D62"/>
      <c r="E62"/>
      <c r="F62"/>
      <c r="G62"/>
      <c r="H62"/>
      <c r="I62"/>
      <c r="J62"/>
      <c r="K62"/>
      <c r="L62"/>
    </row>
    <row r="63" spans="1:12" ht="22.5" customHeight="1">
      <c r="A63"/>
      <c r="B63"/>
      <c r="C63"/>
      <c r="D63"/>
      <c r="E63"/>
      <c r="F63"/>
      <c r="G63"/>
      <c r="H63"/>
      <c r="I63"/>
      <c r="J63"/>
      <c r="K63"/>
      <c r="L63"/>
    </row>
    <row r="64" spans="1:12" ht="22.5" customHeight="1">
      <c r="A64"/>
      <c r="B64"/>
      <c r="C64"/>
      <c r="D64"/>
      <c r="E64"/>
      <c r="F64"/>
      <c r="G64"/>
      <c r="H64"/>
      <c r="I64"/>
      <c r="J64"/>
      <c r="K64"/>
      <c r="L64"/>
    </row>
    <row r="65" spans="1:12" ht="22.5" customHeight="1">
      <c r="A65"/>
      <c r="B65"/>
      <c r="C65"/>
      <c r="D65"/>
      <c r="E65"/>
      <c r="F65"/>
      <c r="G65"/>
      <c r="H65"/>
      <c r="I65"/>
      <c r="J65"/>
      <c r="K65"/>
      <c r="L65"/>
    </row>
    <row r="66" spans="1:12" ht="22.5" customHeight="1">
      <c r="A66"/>
      <c r="B66"/>
      <c r="C66"/>
      <c r="D66"/>
      <c r="E66"/>
      <c r="F66"/>
      <c r="G66"/>
      <c r="H66"/>
      <c r="I66"/>
      <c r="J66"/>
      <c r="K66"/>
      <c r="L66"/>
    </row>
    <row r="67" spans="1:12" ht="22.5" customHeight="1">
      <c r="A67"/>
      <c r="B67"/>
      <c r="C67"/>
      <c r="D67"/>
      <c r="E67"/>
      <c r="F67"/>
      <c r="G67"/>
      <c r="H67"/>
      <c r="I67"/>
      <c r="J67"/>
      <c r="K67"/>
      <c r="L67"/>
    </row>
    <row r="68" spans="1:12" ht="22.5" customHeight="1">
      <c r="A68"/>
      <c r="B68"/>
      <c r="C68"/>
      <c r="D68"/>
      <c r="E68"/>
      <c r="F68"/>
      <c r="G68"/>
      <c r="H68"/>
      <c r="I68"/>
      <c r="J68"/>
      <c r="K68"/>
      <c r="L68"/>
    </row>
    <row r="69" spans="1:12" ht="22.5" customHeight="1">
      <c r="A69"/>
      <c r="B69"/>
      <c r="C69"/>
      <c r="D69"/>
      <c r="E69"/>
      <c r="F69"/>
      <c r="G69"/>
      <c r="H69"/>
      <c r="I69"/>
      <c r="J69"/>
      <c r="K69"/>
      <c r="L69"/>
    </row>
    <row r="70" spans="1:12" ht="22.5" customHeight="1">
      <c r="A70"/>
      <c r="B70"/>
      <c r="C70"/>
      <c r="D70"/>
      <c r="E70"/>
      <c r="F70"/>
      <c r="G70"/>
      <c r="H70"/>
      <c r="I70"/>
      <c r="J70"/>
      <c r="K70"/>
      <c r="L70"/>
    </row>
    <row r="71" spans="1:12" ht="22.5" customHeight="1">
      <c r="A71"/>
      <c r="B71"/>
      <c r="C71"/>
      <c r="D71"/>
      <c r="E71"/>
      <c r="F71"/>
      <c r="G71"/>
      <c r="H71"/>
      <c r="I71"/>
      <c r="J71"/>
      <c r="K71"/>
      <c r="L71"/>
    </row>
    <row r="72" spans="1:12" ht="22.5" customHeight="1">
      <c r="A72"/>
      <c r="B72"/>
      <c r="C72"/>
      <c r="D72"/>
      <c r="E72"/>
      <c r="F72"/>
      <c r="G72"/>
      <c r="H72"/>
      <c r="I72"/>
      <c r="J72"/>
      <c r="K72"/>
      <c r="L72"/>
    </row>
    <row r="73" spans="1:12" ht="22.5" customHeight="1">
      <c r="A73"/>
      <c r="B73"/>
      <c r="C73"/>
      <c r="D73"/>
      <c r="E73"/>
      <c r="F73"/>
      <c r="G73"/>
      <c r="H73"/>
      <c r="I73"/>
      <c r="J73"/>
      <c r="K73"/>
      <c r="L73"/>
    </row>
    <row r="74" spans="1:12" ht="22.5" customHeight="1">
      <c r="A74"/>
      <c r="B74"/>
      <c r="C74"/>
      <c r="D74"/>
      <c r="E74"/>
      <c r="F74"/>
      <c r="G74"/>
      <c r="H74"/>
      <c r="I74"/>
      <c r="J74"/>
      <c r="K74"/>
      <c r="L74"/>
    </row>
    <row r="75" spans="1:12" ht="22.5" customHeight="1">
      <c r="A75"/>
      <c r="B75"/>
      <c r="C75"/>
      <c r="D75"/>
      <c r="E75"/>
      <c r="F75"/>
      <c r="G75"/>
      <c r="H75"/>
      <c r="I75"/>
      <c r="J75"/>
      <c r="K75"/>
      <c r="L75"/>
    </row>
    <row r="76" spans="1:12" ht="22.5" customHeight="1">
      <c r="A76"/>
      <c r="B76"/>
      <c r="C76"/>
      <c r="D76"/>
      <c r="E76"/>
      <c r="F76"/>
      <c r="G76"/>
      <c r="H76"/>
      <c r="I76"/>
      <c r="J76"/>
      <c r="K76"/>
      <c r="L76"/>
    </row>
    <row r="77" spans="1:12" ht="22.5" customHeight="1">
      <c r="A77"/>
      <c r="B77"/>
      <c r="C77"/>
      <c r="D77"/>
      <c r="E77"/>
      <c r="F77"/>
      <c r="G77"/>
      <c r="H77"/>
      <c r="I77"/>
      <c r="J77"/>
      <c r="K77"/>
      <c r="L77"/>
    </row>
    <row r="78" spans="1:12" ht="22.5" customHeight="1">
      <c r="A78"/>
      <c r="B78"/>
      <c r="C78"/>
      <c r="D78"/>
      <c r="E78"/>
      <c r="F78"/>
      <c r="G78"/>
      <c r="H78"/>
      <c r="I78"/>
      <c r="J78"/>
      <c r="K78"/>
      <c r="L78"/>
    </row>
    <row r="79" spans="1:12" ht="22.5" customHeight="1">
      <c r="A79"/>
      <c r="B79"/>
      <c r="C79"/>
      <c r="D79"/>
      <c r="E79"/>
      <c r="F79"/>
      <c r="G79"/>
      <c r="H79"/>
      <c r="I79"/>
      <c r="J79"/>
      <c r="K79"/>
      <c r="L79"/>
    </row>
    <row r="80" spans="1:12" ht="22.5" customHeight="1">
      <c r="A80"/>
      <c r="B80"/>
      <c r="C80"/>
      <c r="D80"/>
      <c r="E80"/>
      <c r="F80"/>
      <c r="G80"/>
      <c r="H80"/>
      <c r="I80"/>
      <c r="J80"/>
      <c r="K80"/>
      <c r="L80"/>
    </row>
    <row r="81" spans="1:12" ht="22.5" customHeight="1">
      <c r="A81"/>
      <c r="B81"/>
      <c r="C81"/>
      <c r="D81"/>
      <c r="E81"/>
      <c r="F81"/>
      <c r="G81"/>
      <c r="H81"/>
      <c r="I81"/>
      <c r="J81"/>
      <c r="K81"/>
      <c r="L81"/>
    </row>
    <row r="82" spans="1:12" ht="22.5" customHeight="1">
      <c r="A82"/>
      <c r="B82"/>
      <c r="C82"/>
      <c r="D82"/>
      <c r="E82"/>
      <c r="F82"/>
      <c r="G82"/>
      <c r="H82"/>
      <c r="I82"/>
      <c r="J82"/>
      <c r="K82"/>
      <c r="L82"/>
    </row>
    <row r="83" spans="1:12" ht="22.5" customHeight="1">
      <c r="A83"/>
      <c r="B83"/>
      <c r="C83"/>
      <c r="D83"/>
      <c r="E83"/>
      <c r="F83"/>
      <c r="G83"/>
      <c r="H83"/>
      <c r="I83"/>
      <c r="J83"/>
      <c r="K83"/>
      <c r="L83"/>
    </row>
    <row r="84" spans="1:12" ht="22.5" customHeight="1">
      <c r="A84"/>
      <c r="B84"/>
      <c r="C84"/>
      <c r="D84"/>
      <c r="E84"/>
      <c r="F84"/>
      <c r="G84"/>
      <c r="H84"/>
      <c r="I84"/>
      <c r="J84"/>
      <c r="K84"/>
      <c r="L84"/>
    </row>
    <row r="85" spans="1:12" ht="22.5" customHeight="1">
      <c r="A85"/>
      <c r="B85"/>
      <c r="C85"/>
      <c r="D85"/>
      <c r="E85"/>
      <c r="F85"/>
      <c r="G85"/>
      <c r="H85"/>
      <c r="I85"/>
      <c r="J85"/>
      <c r="K85"/>
      <c r="L85"/>
    </row>
    <row r="86" spans="1:12" ht="22.5" customHeight="1">
      <c r="A86"/>
      <c r="B86"/>
      <c r="C86"/>
      <c r="D86"/>
      <c r="E86"/>
      <c r="F86"/>
      <c r="G86"/>
      <c r="H86"/>
      <c r="I86"/>
      <c r="J86"/>
      <c r="K86"/>
      <c r="L86"/>
    </row>
    <row r="87" spans="1:12" ht="22.5" customHeight="1">
      <c r="A87"/>
      <c r="B87"/>
      <c r="C87"/>
      <c r="D87"/>
      <c r="E87"/>
      <c r="F87"/>
      <c r="G87"/>
      <c r="H87"/>
      <c r="I87"/>
      <c r="J87"/>
      <c r="K87"/>
      <c r="L87"/>
    </row>
    <row r="88" spans="1:12" ht="22.5" customHeight="1">
      <c r="A88"/>
      <c r="B88"/>
      <c r="C88"/>
      <c r="D88"/>
      <c r="E88"/>
      <c r="F88"/>
      <c r="G88"/>
      <c r="H88"/>
      <c r="I88"/>
      <c r="J88"/>
      <c r="K88"/>
      <c r="L88"/>
    </row>
    <row r="89" spans="1:12" ht="22.5" customHeight="1">
      <c r="A89"/>
      <c r="B89"/>
      <c r="C89"/>
      <c r="D89"/>
      <c r="E89"/>
      <c r="F89"/>
      <c r="G89"/>
      <c r="H89"/>
      <c r="I89"/>
      <c r="J89"/>
      <c r="K89"/>
      <c r="L89"/>
    </row>
    <row r="90" spans="1:12" ht="22.5" customHeight="1">
      <c r="A90"/>
      <c r="B90"/>
      <c r="C90"/>
      <c r="D90"/>
      <c r="E90"/>
      <c r="F90"/>
      <c r="G90"/>
      <c r="H90"/>
      <c r="I90"/>
      <c r="J90"/>
      <c r="K90"/>
      <c r="L90"/>
    </row>
    <row r="91" spans="1:12" ht="22.5" customHeight="1">
      <c r="A91"/>
      <c r="B91"/>
      <c r="C91"/>
      <c r="D91"/>
      <c r="E91"/>
      <c r="F91"/>
      <c r="G91"/>
      <c r="H91"/>
      <c r="I91"/>
      <c r="J91"/>
      <c r="K91"/>
      <c r="L91"/>
    </row>
    <row r="92" spans="1:12" ht="22.5" customHeight="1">
      <c r="A92"/>
      <c r="B92"/>
      <c r="C92"/>
      <c r="D92"/>
      <c r="E92"/>
      <c r="F92"/>
      <c r="G92"/>
      <c r="H92"/>
      <c r="I92"/>
      <c r="J92"/>
      <c r="K92"/>
      <c r="L92"/>
    </row>
    <row r="93" spans="1:12" ht="22.5" customHeight="1">
      <c r="A93"/>
      <c r="B93"/>
      <c r="C93"/>
      <c r="D93"/>
      <c r="E93"/>
      <c r="F93"/>
      <c r="G93"/>
      <c r="H93"/>
      <c r="I93"/>
      <c r="J93"/>
      <c r="K93"/>
      <c r="L93"/>
    </row>
    <row r="94" spans="1:12" ht="22.5" customHeight="1">
      <c r="A94"/>
      <c r="B94"/>
      <c r="C94"/>
      <c r="D94"/>
      <c r="E94"/>
      <c r="F94"/>
      <c r="G94"/>
      <c r="H94"/>
      <c r="I94"/>
      <c r="J94"/>
      <c r="K94"/>
      <c r="L94"/>
    </row>
    <row r="95" spans="1:12" ht="22.5" customHeight="1">
      <c r="A95"/>
      <c r="B95"/>
      <c r="C95"/>
      <c r="D95"/>
      <c r="E95"/>
      <c r="F95"/>
      <c r="G95"/>
      <c r="H95"/>
      <c r="I95"/>
      <c r="J95"/>
      <c r="K95"/>
      <c r="L95"/>
    </row>
    <row r="96" spans="1:12" ht="22.5" customHeight="1">
      <c r="A96"/>
      <c r="B96"/>
      <c r="C96"/>
      <c r="D96"/>
      <c r="E96"/>
      <c r="F96"/>
      <c r="G96"/>
      <c r="H96"/>
      <c r="I96"/>
      <c r="J96"/>
      <c r="K96"/>
      <c r="L96"/>
    </row>
    <row r="97" spans="1:12" ht="22.5" customHeight="1">
      <c r="A97"/>
      <c r="B97"/>
      <c r="C97"/>
      <c r="D97"/>
      <c r="E97"/>
      <c r="F97"/>
      <c r="G97"/>
      <c r="H97"/>
      <c r="I97"/>
      <c r="J97"/>
      <c r="K97"/>
      <c r="L97"/>
    </row>
    <row r="98" spans="1:12" ht="22.5" customHeight="1">
      <c r="A98"/>
      <c r="B98"/>
      <c r="C98"/>
      <c r="D98"/>
      <c r="E98"/>
      <c r="F98"/>
      <c r="G98"/>
      <c r="H98"/>
      <c r="I98"/>
      <c r="J98"/>
      <c r="K98"/>
      <c r="L98"/>
    </row>
    <row r="99" spans="1:12" ht="22.5" customHeight="1">
      <c r="A99"/>
      <c r="B99"/>
      <c r="C99"/>
      <c r="D99"/>
      <c r="E99"/>
      <c r="F99"/>
      <c r="G99"/>
      <c r="H99"/>
      <c r="I99"/>
      <c r="J99"/>
      <c r="K99"/>
      <c r="L99"/>
    </row>
    <row r="100" spans="1:12" ht="22.5" customHeight="1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ht="22.5" customHeight="1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ht="22.5" customHeight="1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ht="22.5" customHeight="1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ht="22.5" customHeight="1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ht="22.5" customHeight="1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ht="22.5" customHeight="1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ht="22.5" customHeight="1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ht="22.5" customHeight="1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ht="22.5" customHeight="1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ht="22.5" customHeight="1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ht="22.5" customHeight="1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ht="22.5" customHeight="1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ht="22.5" customHeight="1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ht="22.5" customHeight="1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ht="22.5" customHeight="1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ht="22.5" customHeight="1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ht="22.5" customHeight="1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ht="22.5" customHeight="1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ht="22.5" customHeight="1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ht="22.5" customHeight="1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ht="22.5" customHeight="1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ht="22.5" customHeight="1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ht="22.5" customHeight="1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ht="22.5" customHeight="1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ht="22.5" customHeight="1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ht="22.5" customHeight="1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ht="22.5" customHeight="1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ht="22.5" customHeight="1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ht="22.5" customHeight="1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ht="22.5" customHeight="1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ht="22.5" customHeight="1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ht="22.5" customHeight="1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ht="22.5" customHeight="1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ht="22.5" customHeight="1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ht="22.5" customHeight="1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ht="22.5" customHeight="1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ht="22.5" customHeight="1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ht="22.5" customHeight="1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ht="22.5" customHeight="1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ht="22.5" customHeight="1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ht="22.5" customHeight="1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ht="22.5" customHeight="1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ht="22.5" customHeight="1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ht="22.5" customHeight="1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ht="22.5" customHeight="1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ht="22.5" customHeight="1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ht="22.5" customHeight="1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ht="22.5" customHeight="1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ht="22.5" customHeight="1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ht="22.5" customHeight="1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ht="22.5" customHeight="1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ht="22.5" customHeight="1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ht="22.5" customHeight="1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ht="22.5" customHeight="1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ht="22.5" customHeight="1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ht="22.5" customHeight="1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ht="22.5" customHeight="1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ht="22.5" customHeight="1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ht="22.5" customHeight="1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ht="22.5" customHeight="1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ht="22.5" customHeight="1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ht="22.5" customHeight="1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ht="22.5" customHeight="1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ht="22.5" customHeight="1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ht="22.5" customHeight="1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ht="22.5" customHeight="1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ht="22.5" customHeight="1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ht="22.5" customHeight="1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ht="22.5" customHeight="1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ht="22.5" customHeight="1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ht="22.5" customHeight="1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ht="22.5" customHeight="1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ht="22.5" customHeight="1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ht="22.5" customHeight="1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ht="22.5" customHeight="1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ht="22.5" customHeight="1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ht="22.5" customHeight="1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ht="22.5" customHeight="1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ht="22.5" customHeight="1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ht="22.5" customHeight="1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ht="22.5" customHeight="1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ht="22.5" customHeight="1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ht="22.5" customHeight="1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ht="22.5" customHeight="1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ht="22.5" customHeight="1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ht="22.5" customHeight="1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ht="22.5" customHeight="1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ht="22.5" customHeight="1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ht="22.5" customHeight="1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ht="22.5" customHeight="1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ht="22.5" customHeight="1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ht="22.5" customHeight="1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ht="22.5" customHeight="1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ht="22.5" customHeight="1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ht="22.5" customHeight="1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ht="22.5" customHeight="1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ht="22.5" customHeight="1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ht="22.5" customHeight="1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ht="22.5" customHeight="1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ht="22.5" customHeight="1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ht="22.5" customHeight="1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ht="22.5" customHeight="1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ht="22.5" customHeight="1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ht="22.5" customHeight="1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ht="22.5" customHeight="1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ht="22.5" customHeight="1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ht="22.5" customHeight="1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ht="22.5" customHeight="1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ht="22.5" customHeight="1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ht="22.5" customHeight="1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ht="22.5" customHeight="1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ht="22.5" customHeight="1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ht="22.5" customHeight="1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ht="22.5" customHeight="1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ht="22.5" customHeight="1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ht="22.5" customHeight="1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ht="22.5" customHeight="1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ht="22.5" customHeight="1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ht="22.5" customHeight="1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ht="22.5" customHeight="1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ht="22.5" customHeight="1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ht="22.5" customHeight="1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ht="22.5" customHeight="1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ht="22.5" customHeight="1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ht="22.5" customHeight="1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ht="22.5" customHeight="1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ht="22.5" customHeight="1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ht="22.5" customHeight="1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ht="22.5" customHeight="1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ht="22.5" customHeight="1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ht="22.5" customHeight="1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ht="22.5" customHeight="1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ht="22.5" customHeight="1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ht="22.5" customHeight="1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ht="22.5" customHeight="1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 ht="22.5" customHeight="1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 ht="22.5" customHeight="1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 ht="22.5" customHeight="1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ht="22.5" customHeight="1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 ht="22.5" customHeight="1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ht="22.5" customHeight="1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ht="22.5" customHeight="1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ht="22.5" customHeight="1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ht="22.5" customHeight="1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 ht="22.5" customHeight="1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ht="22.5" customHeight="1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ht="22.5" customHeight="1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 ht="22.5" customHeight="1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ht="22.5" customHeight="1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 ht="22.5" customHeight="1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 ht="22.5" customHeight="1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 ht="22.5" customHeight="1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 ht="22.5" customHeight="1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 ht="22.5" customHeight="1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2" ht="22.5" customHeight="1">
      <c r="A255"/>
      <c r="B255"/>
      <c r="C255"/>
      <c r="D255"/>
      <c r="E255"/>
      <c r="F255"/>
      <c r="G255"/>
      <c r="H255"/>
      <c r="I255"/>
      <c r="J255"/>
      <c r="K255"/>
      <c r="L255"/>
    </row>
    <row r="256" spans="1:12" ht="22.5" customHeight="1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ht="22.5" customHeight="1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 ht="22.5" customHeight="1">
      <c r="A258"/>
      <c r="B258"/>
      <c r="C258"/>
      <c r="D258"/>
      <c r="E258"/>
      <c r="F258"/>
      <c r="G258"/>
      <c r="H258"/>
      <c r="I258"/>
      <c r="J258"/>
      <c r="K258"/>
      <c r="L258"/>
    </row>
    <row r="259" spans="1:12" ht="22.5" customHeight="1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2" ht="22.5" customHeight="1">
      <c r="A260"/>
      <c r="B260"/>
      <c r="C260"/>
      <c r="D260"/>
      <c r="E260"/>
      <c r="F260"/>
      <c r="G260"/>
      <c r="H260"/>
      <c r="I260"/>
      <c r="J260"/>
      <c r="K260"/>
      <c r="L260"/>
    </row>
    <row r="261" spans="1:12" ht="22.5" customHeight="1">
      <c r="A261"/>
      <c r="B261"/>
      <c r="C261"/>
      <c r="D261"/>
      <c r="E261"/>
      <c r="F261"/>
      <c r="G261"/>
      <c r="H261"/>
      <c r="I261"/>
      <c r="J261"/>
      <c r="K261"/>
      <c r="L261"/>
    </row>
    <row r="262" spans="1:12" ht="22.5" customHeight="1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ht="22.5" customHeight="1">
      <c r="A263"/>
      <c r="B263"/>
      <c r="C263"/>
      <c r="D263"/>
      <c r="E263"/>
      <c r="F263"/>
      <c r="G263"/>
      <c r="H263"/>
      <c r="I263"/>
      <c r="J263"/>
      <c r="K263"/>
      <c r="L263"/>
    </row>
    <row r="264" spans="1:12" ht="22.5" customHeight="1">
      <c r="A264"/>
      <c r="B264"/>
      <c r="C264"/>
      <c r="D264"/>
      <c r="E264"/>
      <c r="F264"/>
      <c r="G264"/>
      <c r="H264"/>
      <c r="I264"/>
      <c r="J264"/>
      <c r="K264"/>
      <c r="L264"/>
    </row>
    <row r="265" spans="1:12" ht="22.5" customHeight="1">
      <c r="A265"/>
      <c r="B265"/>
      <c r="C265"/>
      <c r="D265"/>
      <c r="E265"/>
      <c r="F265"/>
      <c r="G265"/>
      <c r="H265"/>
      <c r="I265"/>
      <c r="J265"/>
      <c r="K265"/>
      <c r="L265"/>
    </row>
    <row r="266" spans="1:12" ht="22.5" customHeight="1">
      <c r="A266"/>
      <c r="B266"/>
      <c r="C266"/>
      <c r="D266"/>
      <c r="E266"/>
      <c r="F266"/>
      <c r="G266"/>
      <c r="H266"/>
      <c r="I266"/>
      <c r="J266"/>
      <c r="K266"/>
      <c r="L266"/>
    </row>
    <row r="267" spans="1:12" ht="22.5" customHeight="1">
      <c r="A267"/>
      <c r="B267"/>
      <c r="C267"/>
      <c r="D267"/>
      <c r="E267"/>
      <c r="F267"/>
      <c r="G267"/>
      <c r="H267"/>
      <c r="I267"/>
      <c r="J267"/>
      <c r="K267"/>
      <c r="L267"/>
    </row>
    <row r="268" spans="1:12" ht="22.5" customHeight="1">
      <c r="A268"/>
      <c r="B268"/>
      <c r="C268"/>
      <c r="D268"/>
      <c r="E268"/>
      <c r="F268"/>
      <c r="G268"/>
      <c r="H268"/>
      <c r="I268"/>
      <c r="J268"/>
      <c r="K268"/>
      <c r="L268"/>
    </row>
    <row r="269" spans="1:12" ht="22.5" customHeight="1">
      <c r="A269"/>
      <c r="B269"/>
      <c r="C269"/>
      <c r="D269"/>
      <c r="E269"/>
      <c r="F269"/>
      <c r="G269"/>
      <c r="H269"/>
      <c r="I269"/>
      <c r="J269"/>
      <c r="K269"/>
      <c r="L269"/>
    </row>
    <row r="270" spans="1:12" ht="22.5" customHeight="1">
      <c r="A270"/>
      <c r="B270"/>
      <c r="C270"/>
      <c r="D270"/>
      <c r="E270"/>
      <c r="F270"/>
      <c r="G270"/>
      <c r="H270"/>
      <c r="I270"/>
      <c r="J270"/>
      <c r="K270"/>
      <c r="L270"/>
    </row>
    <row r="271" spans="1:12" ht="22.5" customHeight="1">
      <c r="A271"/>
      <c r="B271"/>
      <c r="C271"/>
      <c r="D271"/>
      <c r="E271"/>
      <c r="F271"/>
      <c r="G271"/>
      <c r="H271"/>
      <c r="I271"/>
      <c r="J271"/>
      <c r="K271"/>
      <c r="L271"/>
    </row>
    <row r="272" spans="1:12" ht="22.5" customHeight="1">
      <c r="A272"/>
      <c r="B272"/>
      <c r="C272"/>
      <c r="D272"/>
      <c r="E272"/>
      <c r="F272"/>
      <c r="G272"/>
      <c r="H272"/>
      <c r="I272"/>
      <c r="J272"/>
      <c r="K272"/>
      <c r="L272"/>
    </row>
    <row r="273" spans="1:12" ht="22.5" customHeight="1">
      <c r="A273"/>
      <c r="B273"/>
      <c r="C273"/>
      <c r="D273"/>
      <c r="E273"/>
      <c r="F273"/>
      <c r="G273"/>
      <c r="H273"/>
      <c r="I273"/>
      <c r="J273"/>
      <c r="K273"/>
      <c r="L273"/>
    </row>
    <row r="274" spans="1:12" ht="22.5" customHeight="1">
      <c r="A274"/>
      <c r="B274"/>
      <c r="C274"/>
      <c r="D274"/>
      <c r="E274"/>
      <c r="F274"/>
      <c r="G274"/>
      <c r="H274"/>
      <c r="I274"/>
      <c r="J274"/>
      <c r="K274"/>
      <c r="L274"/>
    </row>
    <row r="275" spans="1:12" ht="22.5" customHeight="1">
      <c r="A275"/>
      <c r="B275"/>
      <c r="C275"/>
      <c r="D275"/>
      <c r="E275"/>
      <c r="F275"/>
      <c r="G275"/>
      <c r="H275"/>
      <c r="I275"/>
      <c r="J275"/>
      <c r="K275"/>
      <c r="L275"/>
    </row>
    <row r="276" spans="1:12" ht="22.5" customHeight="1">
      <c r="A276"/>
      <c r="B276"/>
      <c r="C276"/>
      <c r="D276"/>
      <c r="E276"/>
      <c r="F276"/>
      <c r="G276"/>
      <c r="H276"/>
      <c r="I276"/>
      <c r="J276"/>
      <c r="K276"/>
      <c r="L276"/>
    </row>
    <row r="277" spans="1:12" ht="22.5" customHeight="1">
      <c r="A277"/>
      <c r="B277"/>
      <c r="C277"/>
      <c r="D277"/>
      <c r="E277"/>
      <c r="F277"/>
      <c r="G277"/>
      <c r="H277"/>
      <c r="I277"/>
      <c r="J277"/>
      <c r="K277"/>
      <c r="L277"/>
    </row>
    <row r="278" spans="1:12" ht="22.5" customHeight="1">
      <c r="A278"/>
      <c r="B278"/>
      <c r="C278"/>
      <c r="D278"/>
      <c r="E278"/>
      <c r="F278"/>
      <c r="G278"/>
      <c r="H278"/>
      <c r="I278"/>
      <c r="J278"/>
      <c r="K278"/>
      <c r="L278"/>
    </row>
    <row r="279" spans="1:12" ht="22.5" customHeight="1">
      <c r="A279"/>
      <c r="B279"/>
      <c r="C279"/>
      <c r="D279"/>
      <c r="E279"/>
      <c r="F279"/>
      <c r="G279"/>
      <c r="H279"/>
      <c r="I279"/>
      <c r="J279"/>
      <c r="K279"/>
      <c r="L279"/>
    </row>
    <row r="280" spans="1:12" ht="22.5" customHeight="1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ht="22.5" customHeight="1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 ht="22.5" customHeight="1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 ht="22.5" customHeight="1">
      <c r="A283"/>
      <c r="B283"/>
      <c r="C283"/>
      <c r="D283"/>
      <c r="E283"/>
      <c r="F283"/>
      <c r="G283"/>
      <c r="H283"/>
      <c r="I283"/>
      <c r="J283"/>
      <c r="K283"/>
      <c r="L283"/>
    </row>
    <row r="284" spans="1:12" ht="22.5" customHeight="1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 ht="22.5" customHeight="1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 ht="22.5" customHeight="1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 ht="22.5" customHeight="1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 ht="22.5" customHeight="1">
      <c r="A288"/>
      <c r="B288"/>
      <c r="C288"/>
      <c r="D288"/>
      <c r="E288"/>
      <c r="F288"/>
      <c r="G288"/>
      <c r="H288"/>
      <c r="I288"/>
      <c r="J288"/>
      <c r="K288"/>
      <c r="L288"/>
    </row>
    <row r="289" spans="1:12" ht="22.5" customHeight="1">
      <c r="A289"/>
      <c r="B289"/>
      <c r="C289"/>
      <c r="D289"/>
      <c r="E289"/>
      <c r="F289"/>
      <c r="G289"/>
      <c r="H289"/>
      <c r="I289"/>
      <c r="J289"/>
      <c r="K289"/>
      <c r="L289"/>
    </row>
    <row r="290" spans="1:12" ht="22.5" customHeight="1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 ht="22.5" customHeight="1">
      <c r="A291"/>
      <c r="B291"/>
      <c r="C291"/>
      <c r="D291"/>
      <c r="E291"/>
      <c r="F291"/>
      <c r="G291"/>
      <c r="H291"/>
      <c r="I291"/>
      <c r="J291"/>
      <c r="K291"/>
      <c r="L291"/>
    </row>
    <row r="292" spans="1:12" ht="22.5" customHeight="1">
      <c r="A292"/>
      <c r="B292"/>
      <c r="C292"/>
      <c r="D292"/>
      <c r="E292"/>
      <c r="F292"/>
      <c r="G292"/>
      <c r="H292"/>
      <c r="I292"/>
      <c r="J292"/>
      <c r="K292"/>
      <c r="L292"/>
    </row>
    <row r="293" spans="1:12" ht="22.5" customHeight="1">
      <c r="A293"/>
      <c r="B293"/>
      <c r="C293"/>
      <c r="D293"/>
      <c r="E293"/>
      <c r="F293"/>
      <c r="G293"/>
      <c r="H293"/>
      <c r="I293"/>
      <c r="J293"/>
      <c r="K293"/>
      <c r="L293"/>
    </row>
    <row r="294" spans="1:12" ht="22.5" customHeight="1">
      <c r="A294"/>
      <c r="B294"/>
      <c r="C294"/>
      <c r="D294"/>
      <c r="E294"/>
      <c r="F294"/>
      <c r="G294"/>
      <c r="H294"/>
      <c r="I294"/>
      <c r="J294"/>
      <c r="K294"/>
      <c r="L294"/>
    </row>
    <row r="295" spans="1:12" ht="22.5" customHeight="1">
      <c r="A295"/>
      <c r="B295"/>
      <c r="C295"/>
      <c r="D295"/>
      <c r="E295"/>
      <c r="F295"/>
      <c r="G295"/>
      <c r="H295"/>
      <c r="I295"/>
      <c r="J295"/>
      <c r="K295"/>
      <c r="L295"/>
    </row>
    <row r="296" spans="1:12" ht="22.5" customHeight="1">
      <c r="A296"/>
      <c r="B296"/>
      <c r="C296"/>
      <c r="D296"/>
      <c r="E296"/>
      <c r="F296"/>
      <c r="G296"/>
      <c r="H296"/>
      <c r="I296"/>
      <c r="J296"/>
      <c r="K296"/>
      <c r="L296"/>
    </row>
    <row r="297" spans="1:12" ht="22.5" customHeight="1">
      <c r="A297"/>
      <c r="B297"/>
      <c r="C297"/>
      <c r="D297"/>
      <c r="E297"/>
      <c r="F297"/>
      <c r="G297"/>
      <c r="H297"/>
      <c r="I297"/>
      <c r="J297"/>
      <c r="K297"/>
      <c r="L297"/>
    </row>
    <row r="298" spans="1:12" ht="22.5" customHeight="1">
      <c r="A298"/>
      <c r="B298"/>
      <c r="C298"/>
      <c r="D298"/>
      <c r="E298"/>
      <c r="F298"/>
      <c r="G298"/>
      <c r="H298"/>
      <c r="I298"/>
      <c r="J298"/>
      <c r="K298"/>
      <c r="L298"/>
    </row>
    <row r="299" spans="1:12" ht="22.5" customHeight="1">
      <c r="A299"/>
      <c r="B299"/>
      <c r="C299"/>
      <c r="D299"/>
      <c r="E299"/>
      <c r="F299"/>
      <c r="G299"/>
      <c r="H299"/>
      <c r="I299"/>
      <c r="J299"/>
      <c r="K299"/>
      <c r="L299"/>
    </row>
    <row r="300" spans="1:12" ht="22.5" customHeight="1">
      <c r="A300"/>
      <c r="B300"/>
      <c r="C300"/>
      <c r="D300"/>
      <c r="E300"/>
      <c r="F300"/>
      <c r="G300"/>
      <c r="H300"/>
      <c r="I300"/>
      <c r="J300"/>
      <c r="K300"/>
      <c r="L300"/>
    </row>
    <row r="301" spans="1:12" ht="22.5" customHeight="1">
      <c r="A301"/>
      <c r="B301"/>
      <c r="C301"/>
      <c r="D301"/>
      <c r="E301"/>
      <c r="F301"/>
      <c r="G301"/>
      <c r="H301"/>
      <c r="I301"/>
      <c r="J301"/>
      <c r="K301"/>
      <c r="L301"/>
    </row>
  </sheetData>
  <mergeCells count="10">
    <mergeCell ref="D18:E18"/>
    <mergeCell ref="A3:A4"/>
    <mergeCell ref="A5:A8"/>
    <mergeCell ref="A9:A12"/>
    <mergeCell ref="B14:B18"/>
    <mergeCell ref="A1:L1"/>
    <mergeCell ref="D14:E14"/>
    <mergeCell ref="D15:E15"/>
    <mergeCell ref="D16:E16"/>
    <mergeCell ref="D17:E17"/>
  </mergeCells>
  <phoneticPr fontId="3" type="noConversion"/>
  <pageMargins left="0.69930555555555596" right="0.69930555555555596" top="0.75" bottom="0.75" header="0.3" footer="0.3"/>
  <pageSetup paperSize="9" scale="83" orientation="landscape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M268"/>
  <sheetViews>
    <sheetView workbookViewId="0">
      <selection activeCell="M3" sqref="K3:K13 M3:M13"/>
    </sheetView>
  </sheetViews>
  <sheetFormatPr defaultColWidth="9" defaultRowHeight="13.5"/>
  <cols>
    <col min="1" max="1" width="14.125" style="1" customWidth="1"/>
    <col min="2" max="2" width="5.125" style="1" customWidth="1"/>
    <col min="3" max="3" width="44.125" style="2" customWidth="1"/>
    <col min="4" max="4" width="9.125" style="1" customWidth="1"/>
    <col min="5" max="5" width="10.625" style="1" customWidth="1"/>
    <col min="6" max="6" width="12.625" style="1" customWidth="1"/>
    <col min="7" max="7" width="8.375" style="1" customWidth="1"/>
    <col min="8" max="8" width="9.5" style="1" customWidth="1"/>
    <col min="9" max="9" width="12.5" style="3" hidden="1" customWidth="1"/>
    <col min="10" max="10" width="9.375" style="3" customWidth="1"/>
    <col min="11" max="12" width="12.5" style="3" customWidth="1"/>
    <col min="13" max="13" width="42.125" style="4" customWidth="1"/>
  </cols>
  <sheetData>
    <row r="1" spans="1:13" ht="33.6" customHeight="1">
      <c r="A1" s="667" t="s">
        <v>3123</v>
      </c>
      <c r="B1" s="667"/>
      <c r="C1" s="667"/>
      <c r="D1" s="667"/>
      <c r="E1" s="667"/>
      <c r="F1" s="668"/>
      <c r="G1" s="668"/>
      <c r="H1" s="668"/>
      <c r="I1" s="667"/>
      <c r="J1" s="667"/>
      <c r="K1" s="667"/>
      <c r="L1" s="667"/>
      <c r="M1" s="667"/>
    </row>
    <row r="2" spans="1:13" ht="22.5" customHeight="1">
      <c r="A2" s="12" t="s">
        <v>3</v>
      </c>
      <c r="B2" s="12" t="s">
        <v>4</v>
      </c>
      <c r="C2" s="13" t="s">
        <v>5</v>
      </c>
      <c r="D2" s="12" t="s">
        <v>6</v>
      </c>
      <c r="E2" s="12" t="s">
        <v>7</v>
      </c>
      <c r="F2" s="14" t="s">
        <v>1584</v>
      </c>
      <c r="G2" s="24" t="s">
        <v>10</v>
      </c>
      <c r="H2" s="24" t="s">
        <v>1586</v>
      </c>
      <c r="I2" s="25" t="s">
        <v>12</v>
      </c>
      <c r="J2" s="25" t="s">
        <v>3079</v>
      </c>
      <c r="K2" s="25" t="s">
        <v>3080</v>
      </c>
      <c r="L2" s="25" t="s">
        <v>3081</v>
      </c>
      <c r="M2" s="25" t="s">
        <v>13</v>
      </c>
    </row>
    <row r="3" spans="1:13" ht="22.5" customHeight="1">
      <c r="A3" s="534" t="s">
        <v>3124</v>
      </c>
      <c r="B3" s="5">
        <v>3</v>
      </c>
      <c r="C3" s="5" t="s">
        <v>2562</v>
      </c>
      <c r="D3" s="6" t="s">
        <v>2563</v>
      </c>
      <c r="E3" s="201">
        <v>18811333955</v>
      </c>
      <c r="G3" s="1">
        <v>585</v>
      </c>
      <c r="H3" s="1">
        <v>300</v>
      </c>
      <c r="I3" s="10"/>
      <c r="J3" s="10">
        <v>200</v>
      </c>
      <c r="K3" s="10">
        <f t="shared" ref="K3:K6" si="0">(H3+J3)/2</f>
        <v>250</v>
      </c>
      <c r="L3" s="1">
        <v>10</v>
      </c>
      <c r="M3" s="167" t="s">
        <v>1649</v>
      </c>
    </row>
    <row r="4" spans="1:13" ht="22.5" customHeight="1">
      <c r="A4" s="532"/>
      <c r="B4" s="65">
        <v>3</v>
      </c>
      <c r="C4" s="27" t="s">
        <v>2565</v>
      </c>
      <c r="D4" s="6" t="s">
        <v>2563</v>
      </c>
      <c r="E4" s="202">
        <v>18811333955</v>
      </c>
      <c r="G4" s="1">
        <v>650</v>
      </c>
      <c r="H4" s="1">
        <v>400</v>
      </c>
      <c r="I4" s="10"/>
      <c r="J4" s="10">
        <v>200</v>
      </c>
      <c r="K4" s="10">
        <f t="shared" si="0"/>
        <v>300</v>
      </c>
      <c r="L4" s="1">
        <v>10</v>
      </c>
      <c r="M4" s="51" t="s">
        <v>129</v>
      </c>
    </row>
    <row r="5" spans="1:13" ht="22.5" customHeight="1">
      <c r="A5" s="532"/>
      <c r="B5" s="5">
        <v>3</v>
      </c>
      <c r="C5" s="27" t="s">
        <v>2567</v>
      </c>
      <c r="D5" s="6" t="s">
        <v>2563</v>
      </c>
      <c r="E5" s="202">
        <v>18811333955</v>
      </c>
      <c r="G5" s="1">
        <v>330</v>
      </c>
      <c r="H5" s="1">
        <v>200</v>
      </c>
      <c r="I5" s="10"/>
      <c r="J5" s="10">
        <v>150</v>
      </c>
      <c r="K5" s="10">
        <f t="shared" si="0"/>
        <v>175</v>
      </c>
      <c r="L5" s="1">
        <v>10</v>
      </c>
      <c r="M5" s="51" t="s">
        <v>1604</v>
      </c>
    </row>
    <row r="6" spans="1:13" ht="22.5" customHeight="1">
      <c r="A6" s="538" t="s">
        <v>3125</v>
      </c>
      <c r="B6" s="27">
        <v>3</v>
      </c>
      <c r="C6" s="27" t="s">
        <v>2569</v>
      </c>
      <c r="D6" s="6" t="s">
        <v>1313</v>
      </c>
      <c r="E6" s="203">
        <v>13021169155</v>
      </c>
      <c r="G6" s="1">
        <v>660</v>
      </c>
      <c r="H6" s="1">
        <v>300</v>
      </c>
      <c r="I6" s="10"/>
      <c r="J6" s="10">
        <v>300</v>
      </c>
      <c r="K6" s="10">
        <f t="shared" si="0"/>
        <v>300</v>
      </c>
      <c r="L6" s="1">
        <v>22</v>
      </c>
      <c r="M6" s="51" t="s">
        <v>129</v>
      </c>
    </row>
    <row r="7" spans="1:13" ht="22.5" customHeight="1">
      <c r="A7" s="536"/>
      <c r="B7" s="62">
        <v>3</v>
      </c>
      <c r="C7" s="27" t="s">
        <v>2571</v>
      </c>
      <c r="D7" s="6" t="s">
        <v>1313</v>
      </c>
      <c r="E7" s="204">
        <v>13021169155</v>
      </c>
      <c r="G7" s="1">
        <v>910</v>
      </c>
      <c r="I7" s="10"/>
      <c r="J7" s="10"/>
      <c r="K7" s="208" t="s">
        <v>1232</v>
      </c>
      <c r="L7" s="1">
        <v>22</v>
      </c>
      <c r="M7" s="6" t="s">
        <v>95</v>
      </c>
    </row>
    <row r="8" spans="1:13" ht="22.5" customHeight="1">
      <c r="A8" s="536"/>
      <c r="B8" s="62">
        <v>1</v>
      </c>
      <c r="C8" s="69" t="s">
        <v>2573</v>
      </c>
      <c r="D8" s="6" t="s">
        <v>1313</v>
      </c>
      <c r="E8" s="204">
        <v>13021169155</v>
      </c>
      <c r="G8" s="1">
        <v>400</v>
      </c>
      <c r="H8" s="1">
        <v>200</v>
      </c>
      <c r="I8" s="10"/>
      <c r="J8" s="10">
        <v>200</v>
      </c>
      <c r="K8" s="10">
        <f t="shared" ref="K8:K12" si="1">(H8+J8)/2</f>
        <v>200</v>
      </c>
      <c r="L8" s="1">
        <v>22</v>
      </c>
      <c r="M8" s="51" t="s">
        <v>1604</v>
      </c>
    </row>
    <row r="9" spans="1:13" ht="22.5" customHeight="1">
      <c r="A9" s="536"/>
      <c r="B9" s="62">
        <v>3</v>
      </c>
      <c r="C9" s="69" t="s">
        <v>2575</v>
      </c>
      <c r="D9" s="6" t="s">
        <v>1313</v>
      </c>
      <c r="E9" s="204">
        <v>13021169155</v>
      </c>
      <c r="G9" s="1">
        <v>570</v>
      </c>
      <c r="H9" s="1">
        <v>100</v>
      </c>
      <c r="I9" s="10"/>
      <c r="J9" s="10">
        <v>200</v>
      </c>
      <c r="K9" s="10">
        <f t="shared" si="1"/>
        <v>150</v>
      </c>
      <c r="L9" s="1">
        <v>22</v>
      </c>
      <c r="M9" s="167" t="s">
        <v>1649</v>
      </c>
    </row>
    <row r="10" spans="1:13" ht="22.5" customHeight="1">
      <c r="A10" s="537"/>
      <c r="B10" s="62">
        <v>3</v>
      </c>
      <c r="C10" s="69" t="s">
        <v>2577</v>
      </c>
      <c r="D10" s="6" t="s">
        <v>1313</v>
      </c>
      <c r="E10" s="203">
        <v>13021169155</v>
      </c>
      <c r="G10" s="1">
        <v>750</v>
      </c>
      <c r="H10" s="1">
        <v>300</v>
      </c>
      <c r="I10" s="10"/>
      <c r="J10" s="10">
        <v>250</v>
      </c>
      <c r="K10" s="10">
        <f t="shared" si="1"/>
        <v>275</v>
      </c>
      <c r="L10" s="1">
        <v>22</v>
      </c>
      <c r="M10" s="51" t="s">
        <v>129</v>
      </c>
    </row>
    <row r="11" spans="1:13" ht="22.5" customHeight="1">
      <c r="A11" s="538" t="s">
        <v>3126</v>
      </c>
      <c r="B11" s="70">
        <v>4</v>
      </c>
      <c r="C11" s="71" t="s">
        <v>2580</v>
      </c>
      <c r="D11" s="6" t="s">
        <v>2581</v>
      </c>
      <c r="E11" s="205">
        <v>18811471510</v>
      </c>
      <c r="G11" s="1">
        <v>580</v>
      </c>
      <c r="H11" s="1">
        <v>300</v>
      </c>
      <c r="I11" s="10"/>
      <c r="J11" s="10">
        <v>200</v>
      </c>
      <c r="K11" s="10">
        <f t="shared" si="1"/>
        <v>250</v>
      </c>
      <c r="L11" s="1">
        <v>15</v>
      </c>
      <c r="M11" s="51" t="s">
        <v>129</v>
      </c>
    </row>
    <row r="12" spans="1:13" ht="22.5" customHeight="1">
      <c r="A12" s="536"/>
      <c r="B12" s="70">
        <v>1</v>
      </c>
      <c r="C12" s="71" t="s">
        <v>2583</v>
      </c>
      <c r="D12" s="6" t="s">
        <v>2581</v>
      </c>
      <c r="E12" s="205" t="s">
        <v>2584</v>
      </c>
      <c r="G12" s="1">
        <v>400</v>
      </c>
      <c r="H12" s="1">
        <v>300</v>
      </c>
      <c r="I12" s="10"/>
      <c r="J12" s="10">
        <v>200</v>
      </c>
      <c r="K12" s="10">
        <f t="shared" si="1"/>
        <v>250</v>
      </c>
      <c r="L12" s="1">
        <v>5</v>
      </c>
      <c r="M12" s="51" t="s">
        <v>1604</v>
      </c>
    </row>
    <row r="13" spans="1:13" ht="22.5" customHeight="1">
      <c r="A13" s="537"/>
      <c r="B13" s="206">
        <v>3</v>
      </c>
      <c r="C13" s="71" t="s">
        <v>2586</v>
      </c>
      <c r="D13" s="207" t="s">
        <v>2581</v>
      </c>
      <c r="E13" s="205">
        <v>18811471510</v>
      </c>
      <c r="G13" s="187">
        <v>700</v>
      </c>
      <c r="H13" s="187"/>
      <c r="I13" s="10"/>
      <c r="J13" s="209"/>
      <c r="K13" s="208" t="s">
        <v>1232</v>
      </c>
      <c r="L13" s="187">
        <v>15</v>
      </c>
      <c r="M13" s="51" t="s">
        <v>2588</v>
      </c>
    </row>
    <row r="14" spans="1:13" ht="22.5" customHeight="1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3" ht="22.5" customHeight="1">
      <c r="A15"/>
      <c r="B15" s="666" t="s">
        <v>3082</v>
      </c>
      <c r="C15" s="127" t="s">
        <v>3083</v>
      </c>
      <c r="D15" s="664">
        <v>11</v>
      </c>
      <c r="E15" s="664"/>
      <c r="F15"/>
      <c r="G15"/>
      <c r="H15"/>
      <c r="I15"/>
      <c r="J15"/>
      <c r="K15"/>
      <c r="L15"/>
      <c r="M15"/>
    </row>
    <row r="16" spans="1:13" ht="22.5" customHeight="1">
      <c r="A16"/>
      <c r="B16" s="666"/>
      <c r="C16" s="127" t="s">
        <v>3084</v>
      </c>
      <c r="D16" s="664">
        <v>9</v>
      </c>
      <c r="E16" s="664"/>
      <c r="F16"/>
      <c r="G16"/>
      <c r="H16"/>
      <c r="I16"/>
      <c r="J16"/>
      <c r="K16"/>
      <c r="L16"/>
      <c r="M16"/>
    </row>
    <row r="17" spans="1:13" ht="22.5" customHeight="1">
      <c r="A17"/>
      <c r="B17" s="666"/>
      <c r="C17" s="127" t="s">
        <v>3085</v>
      </c>
      <c r="D17" s="664">
        <v>2</v>
      </c>
      <c r="E17" s="664"/>
      <c r="F17"/>
      <c r="G17"/>
      <c r="H17"/>
      <c r="I17"/>
      <c r="J17"/>
      <c r="K17"/>
      <c r="L17"/>
      <c r="M17"/>
    </row>
    <row r="18" spans="1:13" ht="22.5" customHeight="1">
      <c r="A18"/>
      <c r="B18" s="666"/>
      <c r="C18" s="127" t="s">
        <v>3086</v>
      </c>
      <c r="D18" s="669">
        <f>D16/D15</f>
        <v>0.81818181818181823</v>
      </c>
      <c r="E18" s="669"/>
      <c r="F18"/>
      <c r="G18"/>
      <c r="H18"/>
      <c r="I18"/>
      <c r="J18"/>
      <c r="K18"/>
      <c r="L18"/>
      <c r="M18"/>
    </row>
    <row r="19" spans="1:13" ht="22.5" customHeight="1">
      <c r="A19"/>
      <c r="B19" s="666"/>
      <c r="C19" s="127" t="s">
        <v>3087</v>
      </c>
      <c r="D19" s="675">
        <f>SUM(K3:K6,K8:K12)</f>
        <v>2150</v>
      </c>
      <c r="E19" s="664"/>
      <c r="F19"/>
      <c r="G19"/>
      <c r="H19"/>
      <c r="I19"/>
      <c r="J19"/>
      <c r="K19"/>
      <c r="L19"/>
      <c r="M19"/>
    </row>
    <row r="20" spans="1:13" ht="22.5" customHeight="1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ht="22.5" customHeight="1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ht="22.5" customHeight="1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ht="22.5" customHeight="1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ht="22.5" customHeight="1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ht="22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ht="22.5" customHeight="1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ht="22.5" customHeight="1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ht="22.5" customHeight="1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ht="22.5" customHeight="1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ht="22.5" customHeight="1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ht="22.5" customHeight="1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ht="22.5" customHeight="1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ht="22.5" customHeight="1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22.5" customHeight="1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ht="22.5" customHeight="1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ht="22.5" customHeight="1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ht="22.5" customHeight="1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ht="22.5" customHeight="1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ht="22.5" customHeight="1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ht="22.5" customHeight="1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ht="22.5" customHeight="1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ht="22.5" customHeight="1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ht="22.5" customHeight="1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ht="22.5" customHeight="1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ht="22.5" customHeight="1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ht="22.5" customHeight="1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ht="22.5" customHeight="1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ht="22.5" customHeight="1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ht="22.5" customHeight="1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ht="22.5" customHeight="1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ht="22.5" customHeight="1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ht="22.5" customHeight="1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ht="22.5" customHeight="1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ht="22.5" customHeight="1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ht="22.5" customHeight="1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ht="22.5" customHeight="1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ht="22.5" customHeight="1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ht="22.5" customHeight="1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ht="22.5" customHeight="1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ht="22.5" customHeight="1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ht="22.5" customHeight="1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ht="22.5" customHeight="1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ht="22.5" customHeight="1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ht="22.5" customHeight="1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ht="22.5" customHeight="1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ht="22.5" customHeight="1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ht="22.5" customHeight="1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ht="22.5" customHeight="1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ht="22.5" customHeight="1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ht="22.5" customHeight="1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ht="22.5" customHeight="1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ht="22.5" customHeight="1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ht="22.5" customHeight="1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ht="22.5" customHeight="1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ht="22.5" customHeight="1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ht="22.5" customHeight="1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ht="22.5" customHeight="1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ht="22.5" customHeight="1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ht="22.5" customHeight="1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ht="22.5" customHeight="1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ht="22.5" customHeight="1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ht="22.5" customHeight="1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ht="22.5" customHeight="1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ht="22.5" customHeight="1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ht="22.5" customHeight="1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ht="22.5" customHeight="1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ht="22.5" customHeight="1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ht="22.5" customHeight="1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ht="22.5" customHeight="1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ht="22.5" customHeight="1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ht="22.5" customHeight="1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ht="22.5" customHeight="1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ht="22.5" customHeight="1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ht="22.5" customHeight="1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ht="22.5" customHeight="1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ht="22.5" customHeight="1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ht="22.5" customHeight="1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ht="22.5" customHeight="1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ht="22.5" customHeight="1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ht="22.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ht="22.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ht="22.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ht="22.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ht="22.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ht="22.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ht="22.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ht="22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ht="22.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ht="22.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ht="22.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ht="22.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ht="22.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ht="22.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ht="22.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ht="22.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ht="22.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ht="22.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ht="22.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ht="22.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ht="22.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ht="22.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ht="22.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ht="22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ht="22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22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ht="22.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ht="22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13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</row>
    <row r="202" spans="1:13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</row>
    <row r="203" spans="1:13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</row>
    <row r="204" spans="1:13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3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</row>
    <row r="211" spans="1:13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</row>
    <row r="212" spans="1:13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</row>
    <row r="213" spans="1:13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</row>
    <row r="214" spans="1:13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</row>
    <row r="215" spans="1:13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</row>
    <row r="216" spans="1:13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</row>
    <row r="217" spans="1:13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</row>
    <row r="218" spans="1:13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</row>
    <row r="219" spans="1:13" ht="22.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</row>
    <row r="220" spans="1:13" ht="22.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</row>
    <row r="221" spans="1:13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</row>
    <row r="222" spans="1:13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</row>
    <row r="223" spans="1:13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</row>
    <row r="224" spans="1:13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</row>
    <row r="225" spans="1:13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</row>
    <row r="226" spans="1:13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</row>
    <row r="227" spans="1:13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</row>
    <row r="228" spans="1:13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</row>
    <row r="229" spans="1:13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</row>
    <row r="230" spans="1:13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</row>
    <row r="231" spans="1:13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</row>
    <row r="232" spans="1:13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</row>
    <row r="233" spans="1:13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</row>
    <row r="234" spans="1:13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</row>
    <row r="235" spans="1:13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</row>
    <row r="236" spans="1:13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</row>
    <row r="237" spans="1:13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</row>
    <row r="238" spans="1:13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</row>
    <row r="239" spans="1:13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</row>
    <row r="240" spans="1:13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</row>
    <row r="241" spans="1:13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</row>
    <row r="242" spans="1:13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</row>
    <row r="243" spans="1:13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</row>
    <row r="244" spans="1:13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</row>
    <row r="245" spans="1:13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</row>
    <row r="246" spans="1:13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</row>
    <row r="247" spans="1:13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</row>
    <row r="248" spans="1:13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</row>
    <row r="249" spans="1:13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</row>
    <row r="250" spans="1:13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</row>
    <row r="251" spans="1:13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</row>
    <row r="252" spans="1:13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</row>
    <row r="253" spans="1:13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</row>
    <row r="254" spans="1:13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</row>
    <row r="255" spans="1:13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</row>
    <row r="256" spans="1:13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</row>
    <row r="257" spans="1:13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</row>
    <row r="258" spans="1:13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</row>
    <row r="259" spans="1:13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</row>
    <row r="260" spans="1:13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</row>
    <row r="261" spans="1:13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</row>
    <row r="262" spans="1:13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</row>
    <row r="263" spans="1:13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</row>
    <row r="264" spans="1:13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</row>
    <row r="265" spans="1:13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</row>
    <row r="266" spans="1:13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</row>
    <row r="267" spans="1:13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</row>
    <row r="268" spans="1:13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</row>
  </sheetData>
  <mergeCells count="10">
    <mergeCell ref="D19:E19"/>
    <mergeCell ref="A3:A5"/>
    <mergeCell ref="A6:A10"/>
    <mergeCell ref="A11:A13"/>
    <mergeCell ref="B15:B19"/>
    <mergeCell ref="A1:M1"/>
    <mergeCell ref="D15:E15"/>
    <mergeCell ref="D16:E16"/>
    <mergeCell ref="D17:E17"/>
    <mergeCell ref="D18:E18"/>
  </mergeCells>
  <phoneticPr fontId="3" type="noConversion"/>
  <pageMargins left="0.69930555555555596" right="0.69930555555555596" top="0.75" bottom="0.75" header="0.3" footer="0.3"/>
  <pageSetup paperSize="9" scale="81" orientation="landscape"/>
  <colBreaks count="1" manualBreakCount="1">
    <brk id="13" max="1048575" man="1"/>
  </colBreak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L459"/>
  <sheetViews>
    <sheetView topLeftCell="B2" workbookViewId="0">
      <selection activeCell="C3" sqref="C3:C74"/>
    </sheetView>
  </sheetViews>
  <sheetFormatPr defaultColWidth="9" defaultRowHeight="13.5"/>
  <cols>
    <col min="1" max="1" width="14.125" style="1" customWidth="1"/>
    <col min="2" max="2" width="5.125" style="1" customWidth="1"/>
    <col min="3" max="3" width="44.125" style="2" customWidth="1"/>
    <col min="4" max="4" width="9.125" style="1" customWidth="1"/>
    <col min="5" max="5" width="10.625" style="1" customWidth="1"/>
    <col min="6" max="6" width="12.625" style="1" hidden="1" customWidth="1"/>
    <col min="7" max="7" width="8.375" style="1" customWidth="1"/>
    <col min="8" max="8" width="9.625" style="1" customWidth="1"/>
    <col min="9" max="9" width="10.625" style="1" customWidth="1"/>
    <col min="10" max="10" width="13" style="1" customWidth="1"/>
    <col min="11" max="11" width="10.875" style="3" customWidth="1"/>
    <col min="12" max="12" width="42.125" style="4" customWidth="1"/>
  </cols>
  <sheetData>
    <row r="1" spans="1:12" ht="33.6" customHeight="1">
      <c r="A1" s="673" t="s">
        <v>3127</v>
      </c>
      <c r="B1" s="673"/>
      <c r="C1" s="673"/>
      <c r="D1" s="673"/>
      <c r="E1" s="673"/>
      <c r="F1" s="674"/>
      <c r="G1" s="674"/>
      <c r="H1" s="674"/>
      <c r="I1" s="674"/>
      <c r="J1" s="674"/>
      <c r="K1" s="673"/>
      <c r="L1" s="673"/>
    </row>
    <row r="2" spans="1:12" ht="22.5" customHeight="1">
      <c r="A2" s="117" t="s">
        <v>3</v>
      </c>
      <c r="B2" s="117" t="s">
        <v>4</v>
      </c>
      <c r="C2" s="118" t="s">
        <v>5</v>
      </c>
      <c r="D2" s="117" t="s">
        <v>6</v>
      </c>
      <c r="E2" s="117" t="s">
        <v>7</v>
      </c>
      <c r="F2" s="119" t="s">
        <v>1584</v>
      </c>
      <c r="G2" s="120" t="s">
        <v>10</v>
      </c>
      <c r="H2" s="120" t="s">
        <v>1586</v>
      </c>
      <c r="I2" s="120" t="s">
        <v>3079</v>
      </c>
      <c r="J2" s="120" t="s">
        <v>3080</v>
      </c>
      <c r="K2" s="128" t="s">
        <v>3081</v>
      </c>
      <c r="L2" s="128" t="s">
        <v>13</v>
      </c>
    </row>
    <row r="3" spans="1:12" ht="22.5" customHeight="1">
      <c r="A3" s="660" t="s">
        <v>2590</v>
      </c>
      <c r="B3" s="122">
        <v>3</v>
      </c>
      <c r="C3" s="122" t="s">
        <v>2591</v>
      </c>
      <c r="D3" s="122" t="s">
        <v>2592</v>
      </c>
      <c r="E3" s="123" t="s">
        <v>2593</v>
      </c>
      <c r="F3" s="52"/>
      <c r="G3" s="52">
        <v>380</v>
      </c>
      <c r="H3" s="52">
        <v>200</v>
      </c>
      <c r="I3" s="52">
        <v>200</v>
      </c>
      <c r="J3" s="52">
        <f t="shared" ref="J3" si="0">(H3+I3)/2</f>
        <v>200</v>
      </c>
      <c r="K3" s="52">
        <v>25</v>
      </c>
      <c r="L3" s="26" t="s">
        <v>1598</v>
      </c>
    </row>
    <row r="4" spans="1:12" ht="22.5" customHeight="1">
      <c r="A4" s="660"/>
      <c r="B4" s="122">
        <v>3</v>
      </c>
      <c r="C4" s="122" t="s">
        <v>2595</v>
      </c>
      <c r="D4" s="122" t="s">
        <v>2596</v>
      </c>
      <c r="E4" s="123" t="s">
        <v>2597</v>
      </c>
      <c r="F4" s="8"/>
      <c r="G4" s="8">
        <v>742</v>
      </c>
      <c r="I4" s="8"/>
      <c r="J4" s="168" t="s">
        <v>1232</v>
      </c>
      <c r="K4" s="8">
        <v>25</v>
      </c>
      <c r="L4" s="5" t="s">
        <v>95</v>
      </c>
    </row>
    <row r="5" spans="1:12" ht="22.5" customHeight="1">
      <c r="A5" s="660"/>
      <c r="B5" s="122">
        <v>3</v>
      </c>
      <c r="C5" s="122" t="s">
        <v>2599</v>
      </c>
      <c r="D5" s="122" t="s">
        <v>2600</v>
      </c>
      <c r="E5" s="123" t="s">
        <v>2601</v>
      </c>
      <c r="F5" s="52"/>
      <c r="G5" s="52">
        <v>400</v>
      </c>
      <c r="H5" s="52">
        <v>200</v>
      </c>
      <c r="I5" s="52">
        <v>200</v>
      </c>
      <c r="J5" s="8">
        <f t="shared" ref="J5:J8" si="1">(H5+I5)/2</f>
        <v>200</v>
      </c>
      <c r="K5" s="52">
        <v>25</v>
      </c>
      <c r="L5" s="26" t="s">
        <v>1604</v>
      </c>
    </row>
    <row r="6" spans="1:12" ht="22.5" customHeight="1">
      <c r="A6" s="660"/>
      <c r="B6" s="122">
        <v>3</v>
      </c>
      <c r="C6" s="122" t="s">
        <v>2603</v>
      </c>
      <c r="D6" s="122" t="s">
        <v>2604</v>
      </c>
      <c r="E6" s="123" t="s">
        <v>2605</v>
      </c>
      <c r="F6" s="8"/>
      <c r="G6" s="8">
        <v>730</v>
      </c>
      <c r="H6" s="8">
        <v>300</v>
      </c>
      <c r="I6" s="8">
        <v>300</v>
      </c>
      <c r="J6" s="8">
        <f t="shared" si="1"/>
        <v>300</v>
      </c>
      <c r="K6" s="8">
        <v>25</v>
      </c>
      <c r="L6" s="51" t="s">
        <v>1617</v>
      </c>
    </row>
    <row r="7" spans="1:12" ht="22.5" customHeight="1">
      <c r="A7" s="660"/>
      <c r="B7" s="122">
        <v>3</v>
      </c>
      <c r="C7" s="122" t="s">
        <v>2607</v>
      </c>
      <c r="D7" s="122" t="s">
        <v>2592</v>
      </c>
      <c r="E7" s="123" t="s">
        <v>2593</v>
      </c>
      <c r="F7" s="52"/>
      <c r="G7" s="52">
        <v>80</v>
      </c>
      <c r="H7" s="52">
        <v>80</v>
      </c>
      <c r="I7" s="52">
        <v>80</v>
      </c>
      <c r="J7" s="8">
        <f t="shared" si="1"/>
        <v>80</v>
      </c>
      <c r="K7" s="52">
        <v>25</v>
      </c>
      <c r="L7" s="51" t="s">
        <v>1604</v>
      </c>
    </row>
    <row r="8" spans="1:12" ht="22.5" customHeight="1">
      <c r="A8" s="660" t="s">
        <v>2609</v>
      </c>
      <c r="B8" s="124">
        <v>3</v>
      </c>
      <c r="C8" s="125" t="s">
        <v>2610</v>
      </c>
      <c r="D8" s="125" t="s">
        <v>2611</v>
      </c>
      <c r="E8" s="123" t="s">
        <v>2612</v>
      </c>
      <c r="F8" s="52"/>
      <c r="G8" s="52">
        <v>1200</v>
      </c>
      <c r="H8" s="52">
        <v>300</v>
      </c>
      <c r="I8" s="52">
        <v>300</v>
      </c>
      <c r="J8" s="8">
        <f t="shared" si="1"/>
        <v>300</v>
      </c>
      <c r="K8" s="52">
        <v>40</v>
      </c>
      <c r="L8" s="51" t="s">
        <v>1649</v>
      </c>
    </row>
    <row r="9" spans="1:12" ht="22.5" customHeight="1">
      <c r="A9" s="660"/>
      <c r="B9" s="124">
        <v>4</v>
      </c>
      <c r="C9" s="125" t="s">
        <v>2614</v>
      </c>
      <c r="D9" s="125" t="s">
        <v>2611</v>
      </c>
      <c r="E9" s="123" t="s">
        <v>2612</v>
      </c>
      <c r="F9" s="8"/>
      <c r="G9" s="8">
        <v>800</v>
      </c>
      <c r="H9" s="8"/>
      <c r="I9" s="8"/>
      <c r="J9" s="168" t="s">
        <v>1232</v>
      </c>
      <c r="K9" s="8"/>
      <c r="L9" s="5" t="s">
        <v>2616</v>
      </c>
    </row>
    <row r="10" spans="1:12" ht="22.5" customHeight="1">
      <c r="A10" s="660"/>
      <c r="B10" s="124">
        <v>3</v>
      </c>
      <c r="C10" s="125" t="s">
        <v>2617</v>
      </c>
      <c r="D10" s="125" t="s">
        <v>2611</v>
      </c>
      <c r="E10" s="123" t="s">
        <v>2612</v>
      </c>
      <c r="F10" s="52"/>
      <c r="G10" s="52">
        <v>1300</v>
      </c>
      <c r="H10" s="52">
        <v>300</v>
      </c>
      <c r="I10" s="52">
        <v>300</v>
      </c>
      <c r="J10" s="52">
        <f t="shared" ref="J10:J13" si="2">(H10+I10)/2</f>
        <v>300</v>
      </c>
      <c r="K10" s="52">
        <v>40</v>
      </c>
      <c r="L10" s="51" t="s">
        <v>1617</v>
      </c>
    </row>
    <row r="11" spans="1:12" ht="22.5" customHeight="1">
      <c r="A11" s="660"/>
      <c r="B11" s="124">
        <v>1</v>
      </c>
      <c r="C11" s="125" t="s">
        <v>2619</v>
      </c>
      <c r="D11" s="125" t="s">
        <v>2611</v>
      </c>
      <c r="E11" s="123" t="s">
        <v>2612</v>
      </c>
      <c r="F11" s="52"/>
      <c r="G11" s="52">
        <v>600</v>
      </c>
      <c r="H11" s="52">
        <v>200</v>
      </c>
      <c r="I11" s="52">
        <v>200</v>
      </c>
      <c r="J11" s="52">
        <f t="shared" si="2"/>
        <v>200</v>
      </c>
      <c r="K11" s="52">
        <v>40</v>
      </c>
      <c r="L11" s="51" t="s">
        <v>1604</v>
      </c>
    </row>
    <row r="12" spans="1:12" ht="22.5" customHeight="1">
      <c r="A12" s="660"/>
      <c r="B12" s="124">
        <v>3</v>
      </c>
      <c r="C12" s="125" t="s">
        <v>2621</v>
      </c>
      <c r="D12" s="125" t="s">
        <v>2611</v>
      </c>
      <c r="E12" s="123" t="s">
        <v>2612</v>
      </c>
      <c r="F12" s="52"/>
      <c r="G12" s="52">
        <v>600</v>
      </c>
      <c r="H12" s="52">
        <v>200</v>
      </c>
      <c r="I12" s="52">
        <v>200</v>
      </c>
      <c r="J12" s="52">
        <f t="shared" si="2"/>
        <v>200</v>
      </c>
      <c r="K12" s="52">
        <v>40</v>
      </c>
      <c r="L12" s="51" t="s">
        <v>2448</v>
      </c>
    </row>
    <row r="13" spans="1:12" ht="22.5" customHeight="1">
      <c r="A13" s="660" t="s">
        <v>1288</v>
      </c>
      <c r="B13" s="124">
        <v>1</v>
      </c>
      <c r="C13" s="125" t="s">
        <v>2623</v>
      </c>
      <c r="D13" s="125" t="s">
        <v>2624</v>
      </c>
      <c r="E13" s="123" t="s">
        <v>2625</v>
      </c>
      <c r="F13" s="52"/>
      <c r="G13" s="52">
        <v>377</v>
      </c>
      <c r="H13" s="52">
        <v>200</v>
      </c>
      <c r="I13" s="52">
        <v>200</v>
      </c>
      <c r="J13" s="52">
        <f t="shared" si="2"/>
        <v>200</v>
      </c>
      <c r="K13" s="52">
        <v>11</v>
      </c>
      <c r="L13" s="51" t="s">
        <v>1604</v>
      </c>
    </row>
    <row r="14" spans="1:12" ht="22.5" customHeight="1">
      <c r="A14" s="660"/>
      <c r="B14" s="124">
        <v>3</v>
      </c>
      <c r="C14" s="125" t="s">
        <v>2628</v>
      </c>
      <c r="D14" s="125" t="s">
        <v>2624</v>
      </c>
      <c r="E14" s="123" t="s">
        <v>2625</v>
      </c>
      <c r="F14" s="8"/>
      <c r="G14" s="8">
        <v>500</v>
      </c>
      <c r="I14" s="8"/>
      <c r="J14" s="168" t="s">
        <v>1232</v>
      </c>
      <c r="K14" s="8">
        <v>30</v>
      </c>
      <c r="L14" s="5" t="s">
        <v>2630</v>
      </c>
    </row>
    <row r="15" spans="1:12" ht="22.5" customHeight="1">
      <c r="A15" s="660"/>
      <c r="B15" s="124">
        <v>3</v>
      </c>
      <c r="C15" s="125" t="s">
        <v>2631</v>
      </c>
      <c r="D15" s="125" t="s">
        <v>2624</v>
      </c>
      <c r="E15" s="123" t="s">
        <v>2625</v>
      </c>
      <c r="F15" s="8"/>
      <c r="G15" s="8">
        <v>240</v>
      </c>
      <c r="H15" s="8">
        <v>150</v>
      </c>
      <c r="I15" s="8">
        <v>150</v>
      </c>
      <c r="J15" s="8">
        <f>(H15+I15)/2</f>
        <v>150</v>
      </c>
      <c r="K15" s="8">
        <v>11</v>
      </c>
      <c r="L15" s="51" t="s">
        <v>1649</v>
      </c>
    </row>
    <row r="16" spans="1:12" ht="22.5" customHeight="1">
      <c r="A16" s="660"/>
      <c r="B16" s="124">
        <v>3</v>
      </c>
      <c r="C16" s="125" t="s">
        <v>2633</v>
      </c>
      <c r="D16" s="125" t="s">
        <v>2624</v>
      </c>
      <c r="E16" s="123" t="s">
        <v>2625</v>
      </c>
      <c r="F16" s="52"/>
      <c r="G16" s="52">
        <v>500</v>
      </c>
      <c r="H16" s="52">
        <v>300</v>
      </c>
      <c r="I16" s="52">
        <v>200</v>
      </c>
      <c r="J16" s="8">
        <f t="shared" ref="J16" si="3">(H16+I16)/2</f>
        <v>250</v>
      </c>
      <c r="K16" s="52">
        <v>15</v>
      </c>
      <c r="L16" s="51" t="s">
        <v>1649</v>
      </c>
    </row>
    <row r="17" spans="1:12" ht="22.5" customHeight="1">
      <c r="A17" s="660"/>
      <c r="B17" s="124">
        <v>1</v>
      </c>
      <c r="C17" s="125" t="s">
        <v>2635</v>
      </c>
      <c r="D17" s="125" t="s">
        <v>2624</v>
      </c>
      <c r="E17" s="123" t="s">
        <v>2625</v>
      </c>
      <c r="F17" s="52"/>
      <c r="G17" s="52">
        <v>440</v>
      </c>
      <c r="H17" s="52">
        <v>200</v>
      </c>
      <c r="I17" s="52">
        <v>200</v>
      </c>
      <c r="J17" s="8">
        <f t="shared" ref="J17" si="4">(H17+I17)/2</f>
        <v>200</v>
      </c>
      <c r="K17" s="52">
        <v>11</v>
      </c>
      <c r="L17" s="51" t="s">
        <v>1649</v>
      </c>
    </row>
    <row r="18" spans="1:12" ht="22.5" customHeight="1">
      <c r="A18" s="660"/>
      <c r="B18" s="124">
        <v>1</v>
      </c>
      <c r="C18" s="125" t="s">
        <v>2637</v>
      </c>
      <c r="D18" s="125" t="s">
        <v>2624</v>
      </c>
      <c r="E18" s="123" t="s">
        <v>2625</v>
      </c>
      <c r="F18" s="52"/>
      <c r="G18" s="52">
        <v>385</v>
      </c>
      <c r="H18" s="52">
        <v>300</v>
      </c>
      <c r="I18" s="52">
        <v>200</v>
      </c>
      <c r="J18" s="8">
        <f t="shared" ref="J18" si="5">(H18+I18)/2</f>
        <v>250</v>
      </c>
      <c r="K18" s="52">
        <v>11</v>
      </c>
      <c r="L18" s="26" t="s">
        <v>129</v>
      </c>
    </row>
    <row r="19" spans="1:12" ht="22.5" customHeight="1">
      <c r="A19" s="660" t="s">
        <v>2639</v>
      </c>
      <c r="B19" s="122">
        <v>1</v>
      </c>
      <c r="C19" s="125" t="s">
        <v>2640</v>
      </c>
      <c r="D19" s="125" t="s">
        <v>2641</v>
      </c>
      <c r="E19" s="123" t="s">
        <v>2642</v>
      </c>
      <c r="F19" s="52"/>
      <c r="G19" s="52">
        <v>785</v>
      </c>
      <c r="H19" s="52">
        <v>300</v>
      </c>
      <c r="I19" s="52">
        <v>300</v>
      </c>
      <c r="J19" s="8">
        <f t="shared" ref="J19" si="6">(H19+I19)/2</f>
        <v>300</v>
      </c>
      <c r="K19" s="52">
        <v>30</v>
      </c>
      <c r="L19" s="51" t="s">
        <v>1617</v>
      </c>
    </row>
    <row r="20" spans="1:12" ht="22.5" customHeight="1">
      <c r="A20" s="660"/>
      <c r="B20" s="122">
        <v>2</v>
      </c>
      <c r="C20" s="125" t="s">
        <v>2644</v>
      </c>
      <c r="D20" s="125" t="s">
        <v>2641</v>
      </c>
      <c r="E20" s="123" t="s">
        <v>2642</v>
      </c>
      <c r="F20" s="52"/>
      <c r="G20" s="52">
        <v>1340</v>
      </c>
      <c r="H20" s="52">
        <v>300</v>
      </c>
      <c r="I20" s="52">
        <v>300</v>
      </c>
      <c r="J20" s="8">
        <f t="shared" ref="J20:J27" si="7">(H20+I20)/2</f>
        <v>300</v>
      </c>
      <c r="K20" s="52">
        <v>30</v>
      </c>
      <c r="L20" s="51" t="s">
        <v>129</v>
      </c>
    </row>
    <row r="21" spans="1:12" ht="22.5" customHeight="1">
      <c r="A21" s="660"/>
      <c r="B21" s="122">
        <v>3</v>
      </c>
      <c r="C21" s="125" t="s">
        <v>2646</v>
      </c>
      <c r="D21" s="125" t="s">
        <v>2641</v>
      </c>
      <c r="E21" s="123" t="s">
        <v>2642</v>
      </c>
      <c r="F21" s="52"/>
      <c r="G21" s="52">
        <v>1540</v>
      </c>
      <c r="H21" s="52">
        <v>300</v>
      </c>
      <c r="I21" s="52">
        <v>300</v>
      </c>
      <c r="J21" s="8">
        <f t="shared" si="7"/>
        <v>300</v>
      </c>
      <c r="K21" s="52">
        <v>30</v>
      </c>
      <c r="L21" s="51" t="s">
        <v>1617</v>
      </c>
    </row>
    <row r="22" spans="1:12" ht="22.5" customHeight="1">
      <c r="A22" s="660"/>
      <c r="B22" s="122">
        <v>4</v>
      </c>
      <c r="C22" s="125" t="s">
        <v>2648</v>
      </c>
      <c r="D22" s="125" t="s">
        <v>2641</v>
      </c>
      <c r="E22" s="123" t="s">
        <v>2642</v>
      </c>
      <c r="F22" s="8"/>
      <c r="G22" s="8">
        <v>710</v>
      </c>
      <c r="H22" s="8">
        <v>400</v>
      </c>
      <c r="I22" s="8">
        <v>400</v>
      </c>
      <c r="J22" s="8">
        <f t="shared" si="7"/>
        <v>400</v>
      </c>
      <c r="K22" s="8">
        <v>40</v>
      </c>
      <c r="L22" s="5" t="s">
        <v>2650</v>
      </c>
    </row>
    <row r="23" spans="1:12" ht="22.5" customHeight="1">
      <c r="A23" s="660" t="s">
        <v>2651</v>
      </c>
      <c r="B23" s="122">
        <v>1</v>
      </c>
      <c r="C23" s="125" t="s">
        <v>2652</v>
      </c>
      <c r="D23" s="125" t="s">
        <v>2653</v>
      </c>
      <c r="E23" s="123" t="s">
        <v>2654</v>
      </c>
      <c r="F23" s="52"/>
      <c r="G23" s="52">
        <v>500</v>
      </c>
      <c r="H23" s="52">
        <v>200</v>
      </c>
      <c r="I23" s="52">
        <v>200</v>
      </c>
      <c r="J23" s="8">
        <f t="shared" si="7"/>
        <v>200</v>
      </c>
      <c r="K23" s="52">
        <v>14</v>
      </c>
      <c r="L23" s="51" t="s">
        <v>1604</v>
      </c>
    </row>
    <row r="24" spans="1:12" ht="22.5" customHeight="1">
      <c r="A24" s="660"/>
      <c r="B24" s="122">
        <v>3</v>
      </c>
      <c r="C24" s="125" t="s">
        <v>2656</v>
      </c>
      <c r="D24" s="125" t="s">
        <v>2653</v>
      </c>
      <c r="E24" s="123" t="s">
        <v>2654</v>
      </c>
      <c r="F24" s="52"/>
      <c r="G24" s="52">
        <v>745</v>
      </c>
      <c r="H24" s="52">
        <v>300</v>
      </c>
      <c r="I24" s="52">
        <v>200</v>
      </c>
      <c r="J24" s="8">
        <f t="shared" si="7"/>
        <v>250</v>
      </c>
      <c r="K24" s="52">
        <v>14</v>
      </c>
      <c r="L24" s="51" t="s">
        <v>129</v>
      </c>
    </row>
    <row r="25" spans="1:12" ht="22.5" customHeight="1">
      <c r="A25" s="660"/>
      <c r="B25" s="122">
        <v>3</v>
      </c>
      <c r="C25" s="125" t="s">
        <v>2658</v>
      </c>
      <c r="D25" s="125" t="s">
        <v>2653</v>
      </c>
      <c r="E25" s="123" t="s">
        <v>2654</v>
      </c>
      <c r="F25" s="52"/>
      <c r="G25" s="52">
        <v>596</v>
      </c>
      <c r="H25" s="52">
        <v>200</v>
      </c>
      <c r="I25" s="52">
        <v>200</v>
      </c>
      <c r="J25" s="8">
        <f t="shared" si="7"/>
        <v>200</v>
      </c>
      <c r="K25" s="52">
        <v>14</v>
      </c>
      <c r="L25" s="51" t="s">
        <v>1604</v>
      </c>
    </row>
    <row r="26" spans="1:12" ht="22.5" customHeight="1">
      <c r="A26" s="660" t="s">
        <v>1304</v>
      </c>
      <c r="B26" s="122">
        <v>3</v>
      </c>
      <c r="C26" s="125" t="s">
        <v>2628</v>
      </c>
      <c r="D26" s="125" t="s">
        <v>2660</v>
      </c>
      <c r="E26" s="123" t="s">
        <v>2661</v>
      </c>
      <c r="F26" s="52"/>
      <c r="G26" s="52">
        <v>500</v>
      </c>
      <c r="H26" s="52">
        <v>300</v>
      </c>
      <c r="I26" s="52">
        <v>300</v>
      </c>
      <c r="J26" s="8">
        <f t="shared" si="7"/>
        <v>300</v>
      </c>
      <c r="K26" s="52">
        <v>30</v>
      </c>
      <c r="L26" s="51" t="s">
        <v>1612</v>
      </c>
    </row>
    <row r="27" spans="1:12" ht="22.5" customHeight="1">
      <c r="A27" s="660"/>
      <c r="B27" s="122">
        <v>3</v>
      </c>
      <c r="C27" s="125" t="s">
        <v>2633</v>
      </c>
      <c r="D27" s="125" t="s">
        <v>2660</v>
      </c>
      <c r="E27" s="123" t="s">
        <v>2661</v>
      </c>
      <c r="F27" s="52"/>
      <c r="G27" s="52">
        <v>500</v>
      </c>
      <c r="H27" s="52">
        <v>300</v>
      </c>
      <c r="I27" s="52">
        <v>200</v>
      </c>
      <c r="J27" s="8">
        <f t="shared" si="7"/>
        <v>250</v>
      </c>
      <c r="K27" s="52">
        <v>15</v>
      </c>
      <c r="L27" s="51" t="s">
        <v>1649</v>
      </c>
    </row>
    <row r="28" spans="1:12" ht="22.5" customHeight="1">
      <c r="A28" s="192"/>
      <c r="B28" s="193"/>
      <c r="C28" s="194"/>
      <c r="D28" s="195"/>
      <c r="E28" s="196"/>
      <c r="F28" s="197"/>
      <c r="G28" s="197"/>
      <c r="H28" s="197"/>
      <c r="I28" s="197"/>
      <c r="J28" s="197"/>
      <c r="K28" s="157"/>
      <c r="L28" s="198"/>
    </row>
    <row r="29" spans="1:12" ht="22.5" customHeight="1">
      <c r="A29"/>
      <c r="B29" s="666" t="s">
        <v>3082</v>
      </c>
      <c r="C29" s="127" t="s">
        <v>3083</v>
      </c>
      <c r="D29" s="664">
        <v>25</v>
      </c>
      <c r="E29" s="664"/>
      <c r="F29"/>
      <c r="G29"/>
      <c r="H29"/>
      <c r="I29" s="108"/>
      <c r="J29"/>
      <c r="K29"/>
      <c r="L29"/>
    </row>
    <row r="30" spans="1:12" ht="22.5" customHeight="1">
      <c r="A30"/>
      <c r="B30" s="666"/>
      <c r="C30" s="127" t="s">
        <v>3084</v>
      </c>
      <c r="D30" s="664">
        <v>22</v>
      </c>
      <c r="E30" s="664"/>
      <c r="F30"/>
      <c r="G30"/>
      <c r="H30"/>
      <c r="I30" s="108"/>
      <c r="J30"/>
      <c r="K30"/>
      <c r="L30"/>
    </row>
    <row r="31" spans="1:12" ht="22.5" customHeight="1">
      <c r="A31"/>
      <c r="B31" s="666"/>
      <c r="C31" s="127" t="s">
        <v>3085</v>
      </c>
      <c r="D31" s="664">
        <v>3</v>
      </c>
      <c r="E31" s="664"/>
      <c r="F31"/>
      <c r="G31"/>
      <c r="H31"/>
      <c r="I31" s="108"/>
      <c r="J31"/>
      <c r="K31"/>
      <c r="L31"/>
    </row>
    <row r="32" spans="1:12" ht="22.5" customHeight="1">
      <c r="A32"/>
      <c r="B32" s="666"/>
      <c r="C32" s="127" t="s">
        <v>3086</v>
      </c>
      <c r="D32" s="669">
        <f>D30/D29</f>
        <v>0.88</v>
      </c>
      <c r="E32" s="669"/>
      <c r="F32"/>
      <c r="G32"/>
      <c r="H32"/>
      <c r="I32" s="108"/>
      <c r="J32"/>
      <c r="K32"/>
      <c r="L32"/>
    </row>
    <row r="33" spans="1:12" ht="22.5" customHeight="1">
      <c r="A33"/>
      <c r="B33" s="666"/>
      <c r="C33" s="127" t="s">
        <v>3087</v>
      </c>
      <c r="D33" s="675">
        <f>SUM(J3,J5:J8,J10:J13,J15:J27)</f>
        <v>5330</v>
      </c>
      <c r="E33" s="664"/>
      <c r="F33"/>
      <c r="G33"/>
      <c r="H33"/>
      <c r="I33" s="108"/>
      <c r="J33"/>
      <c r="K33"/>
      <c r="L33"/>
    </row>
    <row r="34" spans="1:12" ht="22.5" customHeight="1">
      <c r="A34"/>
      <c r="B34"/>
      <c r="C34"/>
      <c r="D34"/>
      <c r="E34"/>
      <c r="F34"/>
      <c r="G34"/>
      <c r="H34"/>
      <c r="I34" s="108"/>
      <c r="J34"/>
      <c r="K34"/>
      <c r="L34"/>
    </row>
    <row r="35" spans="1:12" ht="22.5" customHeight="1">
      <c r="A35"/>
      <c r="B35"/>
      <c r="C35"/>
      <c r="D35"/>
      <c r="E35"/>
      <c r="F35"/>
      <c r="G35"/>
      <c r="H35"/>
      <c r="I35" s="108"/>
      <c r="J35"/>
      <c r="K35"/>
      <c r="L35"/>
    </row>
    <row r="36" spans="1:12" ht="22.5" customHeight="1">
      <c r="A36"/>
      <c r="B36"/>
      <c r="C36"/>
      <c r="D36"/>
      <c r="E36"/>
      <c r="F36"/>
      <c r="G36"/>
      <c r="H36"/>
      <c r="I36" s="108"/>
      <c r="J36"/>
      <c r="K36"/>
      <c r="L36"/>
    </row>
    <row r="37" spans="1:12" ht="22.5" customHeight="1">
      <c r="A37"/>
      <c r="B37"/>
      <c r="C37"/>
      <c r="D37"/>
      <c r="E37"/>
      <c r="F37"/>
      <c r="G37"/>
      <c r="H37"/>
      <c r="I37" s="108"/>
      <c r="J37"/>
      <c r="K37"/>
      <c r="L37"/>
    </row>
    <row r="38" spans="1:12" ht="22.5" customHeight="1">
      <c r="A38"/>
      <c r="B38"/>
      <c r="C38"/>
      <c r="D38"/>
      <c r="E38"/>
      <c r="F38"/>
      <c r="G38"/>
      <c r="H38"/>
      <c r="I38" s="108"/>
      <c r="J38"/>
      <c r="K38"/>
      <c r="L38"/>
    </row>
    <row r="39" spans="1:12" ht="22.5" customHeight="1">
      <c r="A39"/>
      <c r="B39"/>
      <c r="C39"/>
      <c r="D39"/>
      <c r="E39"/>
      <c r="F39"/>
      <c r="G39"/>
      <c r="H39"/>
      <c r="I39" s="108"/>
      <c r="J39"/>
      <c r="K39"/>
      <c r="L39"/>
    </row>
    <row r="40" spans="1:12" ht="22.5" customHeight="1">
      <c r="A40"/>
      <c r="B40"/>
      <c r="C40"/>
      <c r="D40"/>
      <c r="E40"/>
      <c r="F40"/>
      <c r="G40"/>
      <c r="H40"/>
      <c r="I40" s="108"/>
      <c r="J40"/>
      <c r="K40"/>
      <c r="L40"/>
    </row>
    <row r="41" spans="1:12" ht="22.5" customHeight="1">
      <c r="A41"/>
      <c r="B41"/>
      <c r="C41"/>
      <c r="D41"/>
      <c r="E41"/>
      <c r="F41"/>
      <c r="G41"/>
      <c r="H41"/>
      <c r="I41" s="108"/>
      <c r="J41"/>
      <c r="K41"/>
      <c r="L41"/>
    </row>
    <row r="42" spans="1:12" ht="22.5" customHeight="1">
      <c r="A42"/>
      <c r="B42"/>
      <c r="C42"/>
      <c r="D42"/>
      <c r="E42"/>
      <c r="F42"/>
      <c r="G42"/>
      <c r="H42"/>
      <c r="I42" s="108"/>
      <c r="J42"/>
      <c r="K42"/>
      <c r="L42"/>
    </row>
    <row r="43" spans="1:12" ht="22.5" customHeight="1">
      <c r="A43"/>
      <c r="B43"/>
      <c r="C43"/>
      <c r="D43"/>
      <c r="E43"/>
      <c r="F43"/>
      <c r="G43"/>
      <c r="H43"/>
      <c r="I43" s="108"/>
      <c r="J43"/>
      <c r="K43"/>
      <c r="L43"/>
    </row>
    <row r="44" spans="1:12" ht="22.5" customHeight="1">
      <c r="A44"/>
      <c r="B44"/>
      <c r="C44"/>
      <c r="D44"/>
      <c r="E44"/>
      <c r="F44"/>
      <c r="G44"/>
      <c r="H44"/>
      <c r="I44" s="108"/>
      <c r="J44"/>
      <c r="K44"/>
      <c r="L44"/>
    </row>
    <row r="45" spans="1:12" ht="22.5" customHeight="1">
      <c r="A45"/>
      <c r="B45"/>
      <c r="C45"/>
      <c r="D45"/>
      <c r="E45"/>
      <c r="F45"/>
      <c r="G45"/>
      <c r="H45"/>
      <c r="I45" s="108"/>
      <c r="J45"/>
      <c r="K45"/>
      <c r="L45"/>
    </row>
    <row r="46" spans="1:12" ht="22.5" customHeight="1">
      <c r="A46"/>
      <c r="B46"/>
      <c r="C46"/>
      <c r="D46"/>
      <c r="E46"/>
      <c r="F46"/>
      <c r="G46"/>
      <c r="H46"/>
      <c r="I46" s="108"/>
      <c r="J46"/>
      <c r="K46"/>
      <c r="L46"/>
    </row>
    <row r="47" spans="1:12" ht="22.5" customHeight="1">
      <c r="A47"/>
      <c r="B47"/>
      <c r="C47"/>
      <c r="D47"/>
      <c r="E47"/>
      <c r="F47"/>
      <c r="G47"/>
      <c r="H47"/>
      <c r="I47" s="108"/>
      <c r="J47"/>
      <c r="K47"/>
      <c r="L47"/>
    </row>
    <row r="48" spans="1:12" ht="22.5" customHeight="1">
      <c r="A48"/>
      <c r="B48"/>
      <c r="C48"/>
      <c r="D48"/>
      <c r="E48"/>
      <c r="F48"/>
      <c r="G48"/>
      <c r="H48"/>
      <c r="I48" s="108"/>
      <c r="J48"/>
      <c r="K48"/>
      <c r="L48"/>
    </row>
    <row r="49" spans="1:12" ht="22.5" customHeight="1">
      <c r="A49"/>
      <c r="B49"/>
      <c r="C49"/>
      <c r="D49"/>
      <c r="E49"/>
      <c r="F49"/>
      <c r="G49"/>
      <c r="H49"/>
      <c r="I49" s="108"/>
      <c r="J49"/>
      <c r="K49"/>
      <c r="L49"/>
    </row>
    <row r="50" spans="1:12" ht="22.5" customHeight="1">
      <c r="A50"/>
      <c r="B50"/>
      <c r="C50"/>
      <c r="D50"/>
      <c r="E50"/>
      <c r="F50"/>
      <c r="G50"/>
      <c r="H50"/>
      <c r="I50" s="108"/>
      <c r="J50"/>
      <c r="K50"/>
      <c r="L50"/>
    </row>
    <row r="51" spans="1:12" ht="22.5" customHeight="1">
      <c r="A51"/>
      <c r="B51"/>
      <c r="C51"/>
      <c r="D51"/>
      <c r="E51"/>
      <c r="F51"/>
      <c r="G51"/>
      <c r="H51"/>
      <c r="I51" s="108"/>
      <c r="J51"/>
      <c r="K51"/>
      <c r="L51"/>
    </row>
    <row r="52" spans="1:12" ht="22.5" customHeight="1">
      <c r="A52"/>
      <c r="B52"/>
      <c r="C52"/>
      <c r="D52"/>
      <c r="E52"/>
      <c r="F52"/>
      <c r="G52"/>
      <c r="H52"/>
      <c r="I52" s="108"/>
      <c r="J52"/>
      <c r="K52"/>
      <c r="L52"/>
    </row>
    <row r="53" spans="1:12" ht="22.5" customHeight="1">
      <c r="A53"/>
      <c r="B53"/>
      <c r="C53"/>
      <c r="D53"/>
      <c r="E53"/>
      <c r="F53"/>
      <c r="G53"/>
      <c r="H53"/>
      <c r="I53" s="108"/>
      <c r="J53"/>
      <c r="K53"/>
      <c r="L53"/>
    </row>
    <row r="54" spans="1:12" ht="22.5" customHeight="1">
      <c r="A54"/>
      <c r="B54"/>
      <c r="C54"/>
      <c r="D54"/>
      <c r="E54"/>
      <c r="F54"/>
      <c r="G54"/>
      <c r="H54"/>
      <c r="I54" s="108"/>
      <c r="J54"/>
      <c r="K54"/>
      <c r="L54"/>
    </row>
    <row r="55" spans="1:12" ht="22.5" customHeight="1">
      <c r="A55"/>
      <c r="B55"/>
      <c r="C55"/>
      <c r="D55"/>
      <c r="E55"/>
      <c r="F55"/>
      <c r="G55"/>
      <c r="H55"/>
      <c r="I55" s="108"/>
      <c r="J55"/>
      <c r="K55"/>
      <c r="L55"/>
    </row>
    <row r="56" spans="1:12" ht="22.5" customHeight="1">
      <c r="A56"/>
      <c r="B56"/>
      <c r="C56"/>
      <c r="D56"/>
      <c r="E56"/>
      <c r="F56"/>
      <c r="G56"/>
      <c r="H56"/>
      <c r="I56" s="108"/>
      <c r="J56"/>
      <c r="K56"/>
      <c r="L56"/>
    </row>
    <row r="57" spans="1:12" ht="22.5" customHeight="1">
      <c r="A57"/>
      <c r="B57"/>
      <c r="C57"/>
      <c r="D57"/>
      <c r="E57"/>
      <c r="F57"/>
      <c r="G57"/>
      <c r="H57"/>
      <c r="I57" s="108"/>
      <c r="J57"/>
      <c r="K57"/>
      <c r="L57"/>
    </row>
    <row r="58" spans="1:12" ht="22.5" customHeight="1">
      <c r="A58"/>
      <c r="B58"/>
      <c r="C58"/>
      <c r="D58"/>
      <c r="E58"/>
      <c r="F58"/>
      <c r="G58"/>
      <c r="H58"/>
      <c r="I58" s="108"/>
      <c r="J58"/>
      <c r="K58"/>
      <c r="L58"/>
    </row>
    <row r="59" spans="1:12" ht="22.5" customHeight="1">
      <c r="A59"/>
      <c r="B59"/>
      <c r="C59"/>
      <c r="D59"/>
      <c r="E59"/>
      <c r="F59"/>
      <c r="G59"/>
      <c r="H59"/>
      <c r="I59" s="108"/>
      <c r="J59"/>
      <c r="K59"/>
      <c r="L59"/>
    </row>
    <row r="60" spans="1:12" ht="22.5" customHeight="1">
      <c r="A60"/>
      <c r="B60"/>
      <c r="C60"/>
      <c r="D60"/>
      <c r="E60"/>
      <c r="F60"/>
      <c r="G60"/>
      <c r="H60"/>
      <c r="I60" s="108"/>
      <c r="J60"/>
      <c r="K60"/>
      <c r="L60"/>
    </row>
    <row r="61" spans="1:12" ht="22.5" customHeight="1">
      <c r="A61"/>
      <c r="B61"/>
      <c r="C61"/>
      <c r="D61"/>
      <c r="E61"/>
      <c r="F61"/>
      <c r="G61"/>
      <c r="H61"/>
      <c r="I61" s="108"/>
      <c r="J61"/>
      <c r="K61"/>
      <c r="L61"/>
    </row>
    <row r="62" spans="1:12" ht="22.5" customHeight="1">
      <c r="A62"/>
      <c r="B62"/>
      <c r="C62"/>
      <c r="D62"/>
      <c r="E62"/>
      <c r="F62"/>
      <c r="G62"/>
      <c r="H62"/>
      <c r="I62" s="108"/>
      <c r="J62"/>
      <c r="K62"/>
      <c r="L62"/>
    </row>
    <row r="63" spans="1:12" ht="22.5" customHeight="1">
      <c r="A63"/>
      <c r="B63"/>
      <c r="C63"/>
      <c r="D63"/>
      <c r="E63"/>
      <c r="F63"/>
      <c r="G63"/>
      <c r="H63"/>
      <c r="I63" s="108"/>
      <c r="J63"/>
      <c r="K63"/>
      <c r="L63"/>
    </row>
    <row r="64" spans="1:12" ht="22.5" customHeight="1">
      <c r="A64"/>
      <c r="B64"/>
      <c r="C64"/>
      <c r="D64"/>
      <c r="E64"/>
      <c r="F64"/>
      <c r="G64"/>
      <c r="H64"/>
      <c r="I64" s="108"/>
      <c r="J64"/>
      <c r="K64"/>
      <c r="L64"/>
    </row>
    <row r="65" spans="1:12" ht="22.5" customHeight="1">
      <c r="A65"/>
      <c r="B65"/>
      <c r="C65"/>
      <c r="D65"/>
      <c r="E65"/>
      <c r="F65"/>
      <c r="G65"/>
      <c r="H65"/>
      <c r="I65" s="108"/>
      <c r="J65"/>
      <c r="K65"/>
      <c r="L65"/>
    </row>
    <row r="66" spans="1:12" ht="22.5" customHeight="1">
      <c r="A66"/>
      <c r="B66"/>
      <c r="C66"/>
      <c r="D66"/>
      <c r="E66"/>
      <c r="F66"/>
      <c r="G66"/>
      <c r="H66"/>
      <c r="I66" s="108"/>
      <c r="J66"/>
      <c r="K66"/>
      <c r="L66"/>
    </row>
    <row r="67" spans="1:12" ht="22.5" customHeight="1">
      <c r="A67"/>
      <c r="B67"/>
      <c r="C67"/>
      <c r="D67"/>
      <c r="E67"/>
      <c r="F67"/>
      <c r="G67"/>
      <c r="H67"/>
      <c r="I67" s="108"/>
      <c r="J67"/>
      <c r="K67"/>
      <c r="L67"/>
    </row>
    <row r="68" spans="1:12" ht="22.5" customHeight="1">
      <c r="A68"/>
      <c r="B68"/>
      <c r="C68"/>
      <c r="D68"/>
      <c r="E68"/>
      <c r="F68"/>
      <c r="G68"/>
      <c r="H68"/>
      <c r="I68" s="108"/>
      <c r="J68"/>
      <c r="K68"/>
      <c r="L68"/>
    </row>
    <row r="69" spans="1:12" ht="22.5" customHeight="1">
      <c r="A69"/>
      <c r="B69"/>
      <c r="C69"/>
      <c r="D69"/>
      <c r="E69"/>
      <c r="F69"/>
      <c r="G69"/>
      <c r="H69"/>
      <c r="I69" s="108"/>
      <c r="J69"/>
      <c r="K69"/>
      <c r="L69"/>
    </row>
    <row r="70" spans="1:12" ht="22.5" customHeight="1">
      <c r="A70"/>
      <c r="B70"/>
      <c r="C70"/>
      <c r="D70"/>
      <c r="E70"/>
      <c r="F70"/>
      <c r="G70"/>
      <c r="H70"/>
      <c r="I70" s="108"/>
      <c r="J70"/>
      <c r="K70"/>
      <c r="L70"/>
    </row>
    <row r="71" spans="1:12" ht="22.5" customHeight="1">
      <c r="A71"/>
      <c r="B71"/>
      <c r="C71"/>
      <c r="D71"/>
      <c r="E71"/>
      <c r="F71"/>
      <c r="G71"/>
      <c r="H71"/>
      <c r="I71" s="108"/>
      <c r="J71"/>
      <c r="K71"/>
      <c r="L71"/>
    </row>
    <row r="72" spans="1:12" ht="22.5" customHeight="1">
      <c r="A72"/>
      <c r="B72"/>
      <c r="C72"/>
      <c r="D72"/>
      <c r="E72"/>
      <c r="F72"/>
      <c r="G72"/>
      <c r="H72"/>
      <c r="I72" s="108"/>
      <c r="J72"/>
      <c r="K72"/>
      <c r="L72"/>
    </row>
    <row r="73" spans="1:12" ht="22.5" customHeight="1">
      <c r="A73"/>
      <c r="B73"/>
      <c r="C73"/>
      <c r="D73"/>
      <c r="E73"/>
      <c r="F73"/>
      <c r="G73"/>
      <c r="H73"/>
      <c r="I73" s="108"/>
      <c r="J73"/>
      <c r="K73"/>
      <c r="L73"/>
    </row>
    <row r="74" spans="1:12" ht="22.5" customHeight="1">
      <c r="A74"/>
      <c r="B74"/>
      <c r="C74"/>
      <c r="D74"/>
      <c r="E74"/>
      <c r="F74"/>
      <c r="G74"/>
      <c r="H74"/>
      <c r="I74" s="108"/>
      <c r="J74"/>
      <c r="K74"/>
      <c r="L74"/>
    </row>
    <row r="75" spans="1:12" ht="22.5" customHeight="1">
      <c r="A75"/>
      <c r="B75"/>
      <c r="C75"/>
      <c r="D75"/>
      <c r="E75"/>
      <c r="F75"/>
      <c r="G75"/>
      <c r="H75"/>
      <c r="I75" s="108"/>
      <c r="J75"/>
      <c r="K75"/>
      <c r="L75"/>
    </row>
    <row r="76" spans="1:12" ht="22.5" customHeight="1">
      <c r="A76"/>
      <c r="B76"/>
      <c r="C76"/>
      <c r="D76"/>
      <c r="E76"/>
      <c r="F76"/>
      <c r="G76"/>
      <c r="H76"/>
      <c r="I76" s="166"/>
      <c r="J76"/>
      <c r="K76"/>
      <c r="L76"/>
    </row>
    <row r="77" spans="1:12" ht="22.5" customHeight="1">
      <c r="A77"/>
      <c r="B77"/>
      <c r="C77"/>
      <c r="D77"/>
      <c r="E77"/>
      <c r="F77"/>
      <c r="G77"/>
      <c r="H77"/>
      <c r="I77" s="108"/>
      <c r="J77"/>
      <c r="K77"/>
      <c r="L77"/>
    </row>
    <row r="78" spans="1:12" ht="22.5" customHeight="1">
      <c r="A78"/>
      <c r="B78"/>
      <c r="C78"/>
      <c r="D78"/>
      <c r="E78"/>
      <c r="F78"/>
      <c r="G78"/>
      <c r="H78"/>
      <c r="I78" s="108"/>
      <c r="J78"/>
      <c r="K78"/>
      <c r="L78"/>
    </row>
    <row r="79" spans="1:12" ht="22.5" customHeight="1">
      <c r="A79"/>
      <c r="B79"/>
      <c r="C79"/>
      <c r="D79"/>
      <c r="E79"/>
      <c r="F79"/>
      <c r="G79"/>
      <c r="H79"/>
      <c r="I79" s="108"/>
      <c r="J79"/>
      <c r="K79"/>
      <c r="L79"/>
    </row>
    <row r="80" spans="1:12" ht="22.5" customHeight="1">
      <c r="A80"/>
      <c r="B80"/>
      <c r="C80"/>
      <c r="D80"/>
      <c r="E80"/>
      <c r="F80"/>
      <c r="G80"/>
      <c r="H80"/>
      <c r="I80" s="108"/>
      <c r="J80"/>
      <c r="K80"/>
      <c r="L80"/>
    </row>
    <row r="81" spans="1:12" ht="22.5" customHeight="1">
      <c r="A81"/>
      <c r="B81"/>
      <c r="C81"/>
      <c r="D81"/>
      <c r="E81"/>
      <c r="F81"/>
      <c r="G81"/>
      <c r="H81"/>
      <c r="I81" s="108"/>
      <c r="J81"/>
      <c r="K81"/>
      <c r="L81"/>
    </row>
    <row r="82" spans="1:12" ht="22.5" customHeight="1">
      <c r="A82"/>
      <c r="B82"/>
      <c r="C82"/>
      <c r="D82"/>
      <c r="E82"/>
      <c r="F82"/>
      <c r="G82"/>
      <c r="H82"/>
      <c r="I82" s="108"/>
      <c r="J82"/>
      <c r="K82"/>
      <c r="L82"/>
    </row>
    <row r="83" spans="1:12" ht="22.5" customHeight="1">
      <c r="A83"/>
      <c r="B83"/>
      <c r="C83"/>
      <c r="D83"/>
      <c r="E83"/>
      <c r="F83"/>
      <c r="G83"/>
      <c r="H83"/>
      <c r="I83" s="108"/>
      <c r="J83"/>
      <c r="K83"/>
      <c r="L83"/>
    </row>
    <row r="84" spans="1:12" ht="22.5" customHeight="1">
      <c r="A84"/>
      <c r="B84"/>
      <c r="C84"/>
      <c r="D84"/>
      <c r="E84"/>
      <c r="F84"/>
      <c r="G84"/>
      <c r="H84"/>
      <c r="I84" s="108"/>
      <c r="J84"/>
      <c r="K84"/>
      <c r="L84"/>
    </row>
    <row r="85" spans="1:12" ht="22.5" customHeight="1">
      <c r="A85"/>
      <c r="B85"/>
      <c r="C85"/>
      <c r="D85"/>
      <c r="E85"/>
      <c r="F85"/>
      <c r="G85"/>
      <c r="H85"/>
      <c r="I85" s="108"/>
      <c r="J85"/>
      <c r="K85"/>
      <c r="L85"/>
    </row>
    <row r="86" spans="1:12" ht="22.5" customHeight="1">
      <c r="A86"/>
      <c r="B86"/>
      <c r="C86"/>
      <c r="D86"/>
      <c r="E86"/>
      <c r="F86"/>
      <c r="G86"/>
      <c r="H86"/>
      <c r="I86" s="108"/>
      <c r="J86"/>
      <c r="K86"/>
      <c r="L86"/>
    </row>
    <row r="87" spans="1:12" ht="22.5" customHeight="1">
      <c r="A87"/>
      <c r="B87"/>
      <c r="C87"/>
      <c r="D87"/>
      <c r="E87"/>
      <c r="F87"/>
      <c r="G87"/>
      <c r="H87"/>
      <c r="I87" s="166"/>
      <c r="J87"/>
      <c r="K87"/>
      <c r="L87"/>
    </row>
    <row r="88" spans="1:12" ht="22.5" customHeight="1">
      <c r="A88"/>
      <c r="B88"/>
      <c r="C88"/>
      <c r="D88"/>
      <c r="E88"/>
      <c r="F88"/>
      <c r="G88"/>
      <c r="H88"/>
      <c r="I88" s="166"/>
      <c r="J88"/>
      <c r="K88"/>
      <c r="L88"/>
    </row>
    <row r="89" spans="1:12" ht="22.5" customHeight="1">
      <c r="A89"/>
      <c r="B89"/>
      <c r="C89"/>
      <c r="D89"/>
      <c r="E89"/>
      <c r="F89"/>
      <c r="G89"/>
      <c r="H89"/>
      <c r="I89" s="108"/>
      <c r="J89"/>
      <c r="K89"/>
      <c r="L89"/>
    </row>
    <row r="90" spans="1:12" ht="22.5" customHeight="1">
      <c r="A90"/>
      <c r="B90"/>
      <c r="C90"/>
      <c r="D90"/>
      <c r="E90"/>
      <c r="F90"/>
      <c r="G90"/>
      <c r="H90"/>
      <c r="I90" s="108"/>
      <c r="J90"/>
      <c r="K90"/>
      <c r="L90"/>
    </row>
    <row r="91" spans="1:12" ht="22.5" customHeight="1">
      <c r="A91"/>
      <c r="B91"/>
      <c r="C91"/>
      <c r="D91"/>
      <c r="E91"/>
      <c r="F91"/>
      <c r="G91"/>
      <c r="H91"/>
      <c r="I91" s="108"/>
      <c r="J91"/>
      <c r="K91"/>
      <c r="L91"/>
    </row>
    <row r="92" spans="1:12" ht="22.5" customHeight="1">
      <c r="A92"/>
      <c r="B92"/>
      <c r="C92"/>
      <c r="D92"/>
      <c r="E92"/>
      <c r="F92"/>
      <c r="G92"/>
      <c r="H92"/>
      <c r="I92" s="108"/>
      <c r="J92"/>
      <c r="K92"/>
      <c r="L92"/>
    </row>
    <row r="93" spans="1:12" ht="22.5" customHeight="1">
      <c r="A93"/>
      <c r="B93"/>
      <c r="C93"/>
      <c r="D93"/>
      <c r="E93"/>
      <c r="F93"/>
      <c r="G93"/>
      <c r="H93"/>
      <c r="I93" s="108"/>
      <c r="J93"/>
      <c r="K93"/>
      <c r="L93"/>
    </row>
    <row r="94" spans="1:12" ht="22.5" customHeight="1">
      <c r="A94"/>
      <c r="B94"/>
      <c r="C94"/>
      <c r="D94"/>
      <c r="E94"/>
      <c r="F94"/>
      <c r="G94"/>
      <c r="H94"/>
      <c r="I94" s="108"/>
      <c r="J94"/>
      <c r="K94"/>
      <c r="L94"/>
    </row>
    <row r="95" spans="1:12" ht="22.5" customHeight="1">
      <c r="A95"/>
      <c r="B95"/>
      <c r="C95"/>
      <c r="D95"/>
      <c r="E95"/>
      <c r="F95"/>
      <c r="G95"/>
      <c r="H95"/>
      <c r="I95" s="108"/>
      <c r="J95"/>
      <c r="K95"/>
      <c r="L95"/>
    </row>
    <row r="96" spans="1:12" ht="22.5" customHeight="1">
      <c r="A96"/>
      <c r="B96"/>
      <c r="C96"/>
      <c r="D96"/>
      <c r="E96"/>
      <c r="F96"/>
      <c r="G96"/>
      <c r="H96"/>
      <c r="I96" s="108"/>
      <c r="J96"/>
      <c r="K96"/>
      <c r="L96"/>
    </row>
    <row r="97" spans="1:12" ht="22.5" customHeight="1">
      <c r="A97"/>
      <c r="B97"/>
      <c r="C97"/>
      <c r="D97"/>
      <c r="E97"/>
      <c r="F97"/>
      <c r="G97"/>
      <c r="H97"/>
      <c r="I97" s="108"/>
      <c r="J97"/>
      <c r="K97"/>
      <c r="L97"/>
    </row>
    <row r="98" spans="1:12" ht="22.5" customHeight="1">
      <c r="A98"/>
      <c r="B98"/>
      <c r="C98"/>
      <c r="D98"/>
      <c r="E98"/>
      <c r="F98"/>
      <c r="G98"/>
      <c r="H98"/>
      <c r="I98" s="108"/>
      <c r="J98"/>
      <c r="K98"/>
      <c r="L98"/>
    </row>
    <row r="99" spans="1:12" ht="22.5" customHeight="1">
      <c r="A99"/>
      <c r="B99"/>
      <c r="C99"/>
      <c r="D99"/>
      <c r="E99"/>
      <c r="F99"/>
      <c r="G99"/>
      <c r="H99"/>
      <c r="I99" s="166"/>
      <c r="J99"/>
      <c r="K99"/>
      <c r="L99"/>
    </row>
    <row r="100" spans="1:12" ht="22.5" customHeight="1">
      <c r="A100"/>
      <c r="B100"/>
      <c r="C100"/>
      <c r="D100"/>
      <c r="E100"/>
      <c r="F100"/>
      <c r="G100"/>
      <c r="H100"/>
      <c r="I100" s="108"/>
      <c r="J100"/>
      <c r="K100"/>
      <c r="L100"/>
    </row>
    <row r="101" spans="1:12" ht="22.5" customHeight="1">
      <c r="A101"/>
      <c r="B101"/>
      <c r="C101"/>
      <c r="D101"/>
      <c r="E101"/>
      <c r="F101"/>
      <c r="G101"/>
      <c r="H101"/>
      <c r="I101" s="108"/>
      <c r="J101"/>
      <c r="K101"/>
      <c r="L101"/>
    </row>
    <row r="102" spans="1:12" ht="22.5" customHeight="1">
      <c r="A102"/>
      <c r="B102"/>
      <c r="C102"/>
      <c r="D102"/>
      <c r="E102"/>
      <c r="F102"/>
      <c r="G102"/>
      <c r="H102"/>
      <c r="I102" s="108"/>
      <c r="J102"/>
      <c r="K102"/>
      <c r="L102"/>
    </row>
    <row r="103" spans="1:12" ht="22.5" customHeight="1">
      <c r="A103"/>
      <c r="B103"/>
      <c r="C103"/>
      <c r="D103"/>
      <c r="E103"/>
      <c r="F103"/>
      <c r="G103"/>
      <c r="H103"/>
      <c r="I103" s="108"/>
      <c r="J103"/>
      <c r="K103"/>
      <c r="L103"/>
    </row>
    <row r="104" spans="1:12" ht="22.5" customHeight="1">
      <c r="A104"/>
      <c r="B104"/>
      <c r="C104"/>
      <c r="D104"/>
      <c r="E104"/>
      <c r="F104"/>
      <c r="G104"/>
      <c r="H104"/>
      <c r="I104" s="108"/>
      <c r="J104"/>
      <c r="K104"/>
      <c r="L104"/>
    </row>
    <row r="105" spans="1:12" ht="22.5" customHeight="1">
      <c r="A105"/>
      <c r="B105"/>
      <c r="C105"/>
      <c r="D105"/>
      <c r="E105"/>
      <c r="F105"/>
      <c r="G105"/>
      <c r="H105"/>
      <c r="I105" s="108"/>
      <c r="J105"/>
      <c r="K105"/>
      <c r="L105"/>
    </row>
    <row r="106" spans="1:12" ht="22.5" customHeight="1">
      <c r="A106"/>
      <c r="B106"/>
      <c r="C106"/>
      <c r="D106"/>
      <c r="E106"/>
      <c r="F106"/>
      <c r="G106"/>
      <c r="H106"/>
      <c r="I106" s="108"/>
      <c r="J106"/>
      <c r="K106"/>
      <c r="L106"/>
    </row>
    <row r="107" spans="1:12" ht="22.5" customHeight="1">
      <c r="A107"/>
      <c r="B107"/>
      <c r="C107"/>
      <c r="D107"/>
      <c r="E107"/>
      <c r="F107"/>
      <c r="G107"/>
      <c r="H107"/>
      <c r="I107" s="108"/>
      <c r="J107"/>
      <c r="K107"/>
      <c r="L107"/>
    </row>
    <row r="108" spans="1:12" ht="22.5" customHeight="1">
      <c r="A108"/>
      <c r="B108"/>
      <c r="C108"/>
      <c r="D108"/>
      <c r="E108"/>
      <c r="F108"/>
      <c r="G108"/>
      <c r="H108"/>
      <c r="I108" s="108"/>
      <c r="J108"/>
      <c r="K108"/>
      <c r="L108"/>
    </row>
    <row r="109" spans="1:12" ht="22.5" customHeight="1">
      <c r="A109"/>
      <c r="B109"/>
      <c r="C109"/>
      <c r="D109"/>
      <c r="E109"/>
      <c r="F109"/>
      <c r="G109"/>
      <c r="H109"/>
      <c r="I109" s="108"/>
      <c r="J109"/>
      <c r="K109"/>
      <c r="L109"/>
    </row>
    <row r="110" spans="1:12" ht="22.5" customHeight="1">
      <c r="A110"/>
      <c r="B110"/>
      <c r="C110"/>
      <c r="D110"/>
      <c r="E110"/>
      <c r="F110"/>
      <c r="G110"/>
      <c r="H110"/>
      <c r="I110" s="108"/>
      <c r="J110"/>
      <c r="K110"/>
      <c r="L110"/>
    </row>
    <row r="111" spans="1:12" ht="22.5" customHeight="1">
      <c r="A111"/>
      <c r="B111"/>
      <c r="C111"/>
      <c r="D111"/>
      <c r="E111"/>
      <c r="F111"/>
      <c r="G111"/>
      <c r="H111"/>
      <c r="I111" s="108"/>
      <c r="J111"/>
      <c r="K111"/>
      <c r="L111"/>
    </row>
    <row r="112" spans="1:12" ht="22.5" customHeight="1">
      <c r="A112"/>
      <c r="B112"/>
      <c r="C112"/>
      <c r="D112"/>
      <c r="E112"/>
      <c r="F112"/>
      <c r="G112"/>
      <c r="H112"/>
      <c r="I112" s="108"/>
      <c r="J112"/>
      <c r="K112"/>
      <c r="L112"/>
    </row>
    <row r="113" spans="1:12" ht="22.5" customHeight="1">
      <c r="A113"/>
      <c r="B113"/>
      <c r="C113"/>
      <c r="D113"/>
      <c r="E113"/>
      <c r="F113"/>
      <c r="G113"/>
      <c r="H113"/>
      <c r="I113" s="108"/>
      <c r="J113"/>
      <c r="K113"/>
      <c r="L113"/>
    </row>
    <row r="114" spans="1:12" ht="22.5" customHeight="1">
      <c r="A114"/>
      <c r="B114"/>
      <c r="C114"/>
      <c r="D114"/>
      <c r="E114"/>
      <c r="F114"/>
      <c r="G114"/>
      <c r="H114"/>
      <c r="I114" s="108"/>
      <c r="J114"/>
      <c r="K114"/>
      <c r="L114"/>
    </row>
    <row r="115" spans="1:12" ht="22.5" customHeight="1">
      <c r="A115"/>
      <c r="B115"/>
      <c r="C115"/>
      <c r="D115"/>
      <c r="E115"/>
      <c r="F115"/>
      <c r="G115"/>
      <c r="H115"/>
      <c r="I115" s="108"/>
      <c r="J115"/>
      <c r="K115"/>
      <c r="L115"/>
    </row>
    <row r="116" spans="1:12" ht="22.5" customHeight="1">
      <c r="A116"/>
      <c r="B116"/>
      <c r="C116"/>
      <c r="D116"/>
      <c r="E116"/>
      <c r="F116"/>
      <c r="G116"/>
      <c r="H116"/>
      <c r="I116" s="108"/>
      <c r="J116"/>
      <c r="K116"/>
      <c r="L116"/>
    </row>
    <row r="117" spans="1:12" ht="22.5" customHeight="1">
      <c r="A117"/>
      <c r="B117"/>
      <c r="C117"/>
      <c r="D117"/>
      <c r="E117"/>
      <c r="F117"/>
      <c r="G117"/>
      <c r="H117"/>
      <c r="I117" s="108"/>
      <c r="J117"/>
      <c r="K117"/>
      <c r="L117"/>
    </row>
    <row r="118" spans="1:12" ht="22.5" customHeight="1">
      <c r="A118"/>
      <c r="B118"/>
      <c r="C118"/>
      <c r="D118"/>
      <c r="E118"/>
      <c r="F118"/>
      <c r="G118"/>
      <c r="H118"/>
      <c r="I118" s="108"/>
      <c r="J118"/>
      <c r="K118"/>
      <c r="L118"/>
    </row>
    <row r="119" spans="1:12" ht="22.5" customHeight="1">
      <c r="A119"/>
      <c r="B119"/>
      <c r="C119"/>
      <c r="D119"/>
      <c r="E119"/>
      <c r="F119"/>
      <c r="G119"/>
      <c r="H119"/>
      <c r="I119" s="108"/>
      <c r="J119"/>
      <c r="K119"/>
      <c r="L119"/>
    </row>
    <row r="120" spans="1:12" ht="22.5" customHeight="1">
      <c r="A120"/>
      <c r="B120"/>
      <c r="C120"/>
      <c r="D120"/>
      <c r="E120"/>
      <c r="F120"/>
      <c r="G120"/>
      <c r="H120"/>
      <c r="I120" s="108"/>
      <c r="J120"/>
      <c r="K120"/>
      <c r="L120"/>
    </row>
    <row r="121" spans="1:12" ht="22.5" customHeight="1">
      <c r="A121"/>
      <c r="B121"/>
      <c r="C121"/>
      <c r="D121"/>
      <c r="E121"/>
      <c r="F121"/>
      <c r="G121"/>
      <c r="H121"/>
      <c r="I121" s="108"/>
      <c r="J121"/>
      <c r="K121"/>
      <c r="L121"/>
    </row>
    <row r="122" spans="1:12" ht="22.5" customHeight="1">
      <c r="A122"/>
      <c r="B122"/>
      <c r="C122"/>
      <c r="D122"/>
      <c r="E122"/>
      <c r="F122"/>
      <c r="G122"/>
      <c r="H122"/>
      <c r="I122" s="108"/>
      <c r="J122"/>
      <c r="K122"/>
      <c r="L122"/>
    </row>
    <row r="123" spans="1:12" ht="22.5" customHeight="1">
      <c r="A123"/>
      <c r="B123"/>
      <c r="C123"/>
      <c r="D123"/>
      <c r="E123"/>
      <c r="F123"/>
      <c r="G123"/>
      <c r="H123"/>
      <c r="I123" s="108"/>
      <c r="J123"/>
      <c r="K123"/>
      <c r="L123"/>
    </row>
    <row r="124" spans="1:12" ht="22.5" customHeight="1">
      <c r="A124"/>
      <c r="B124"/>
      <c r="C124"/>
      <c r="D124"/>
      <c r="E124"/>
      <c r="F124"/>
      <c r="G124"/>
      <c r="H124"/>
      <c r="I124" s="108"/>
      <c r="J124"/>
      <c r="K124"/>
      <c r="L124"/>
    </row>
    <row r="125" spans="1:12" ht="22.5" customHeight="1">
      <c r="A125"/>
      <c r="B125"/>
      <c r="C125"/>
      <c r="D125"/>
      <c r="E125"/>
      <c r="F125"/>
      <c r="G125"/>
      <c r="H125"/>
      <c r="I125" s="108"/>
      <c r="J125"/>
      <c r="K125"/>
      <c r="L125"/>
    </row>
    <row r="126" spans="1:12" ht="22.5" customHeight="1">
      <c r="A126"/>
      <c r="B126"/>
      <c r="C126"/>
      <c r="D126"/>
      <c r="E126"/>
      <c r="F126"/>
      <c r="G126"/>
      <c r="H126"/>
      <c r="I126" s="108"/>
      <c r="J126"/>
      <c r="K126"/>
      <c r="L126"/>
    </row>
    <row r="127" spans="1:12" ht="22.5" customHeight="1">
      <c r="A127"/>
      <c r="B127"/>
      <c r="C127"/>
      <c r="D127"/>
      <c r="E127"/>
      <c r="F127"/>
      <c r="G127"/>
      <c r="H127"/>
      <c r="I127" s="108"/>
      <c r="J127"/>
      <c r="K127"/>
      <c r="L127"/>
    </row>
    <row r="128" spans="1:12" ht="22.5" customHeight="1">
      <c r="A128"/>
      <c r="B128"/>
      <c r="C128"/>
      <c r="D128"/>
      <c r="E128"/>
      <c r="F128"/>
      <c r="G128"/>
      <c r="H128"/>
      <c r="I128" s="108"/>
      <c r="J128"/>
      <c r="K128"/>
      <c r="L128"/>
    </row>
    <row r="129" spans="1:12" ht="22.5" customHeight="1">
      <c r="A129"/>
      <c r="B129"/>
      <c r="C129"/>
      <c r="D129"/>
      <c r="E129"/>
      <c r="F129"/>
      <c r="G129"/>
      <c r="H129"/>
      <c r="I129" s="108"/>
      <c r="J129"/>
      <c r="K129"/>
      <c r="L129"/>
    </row>
    <row r="130" spans="1:12" ht="22.5" customHeight="1">
      <c r="A130"/>
      <c r="B130"/>
      <c r="C130"/>
      <c r="D130"/>
      <c r="E130"/>
      <c r="F130"/>
      <c r="G130"/>
      <c r="H130"/>
      <c r="I130" s="108"/>
      <c r="J130"/>
      <c r="K130"/>
      <c r="L130"/>
    </row>
    <row r="131" spans="1:12" ht="22.5" customHeight="1">
      <c r="A131"/>
      <c r="B131"/>
      <c r="C131"/>
      <c r="D131"/>
      <c r="E131"/>
      <c r="F131"/>
      <c r="G131"/>
      <c r="H131"/>
      <c r="I131" s="108"/>
      <c r="J131"/>
      <c r="K131"/>
      <c r="L131"/>
    </row>
    <row r="132" spans="1:12" ht="22.5" customHeight="1">
      <c r="A132"/>
      <c r="B132"/>
      <c r="C132"/>
      <c r="D132"/>
      <c r="E132"/>
      <c r="F132"/>
      <c r="G132"/>
      <c r="H132"/>
      <c r="I132" s="108"/>
      <c r="J132"/>
      <c r="K132"/>
      <c r="L132"/>
    </row>
    <row r="133" spans="1:12" ht="22.5" customHeight="1">
      <c r="A133"/>
      <c r="B133"/>
      <c r="C133"/>
      <c r="D133"/>
      <c r="E133"/>
      <c r="F133"/>
      <c r="G133"/>
      <c r="H133"/>
      <c r="I133" s="108"/>
      <c r="J133"/>
      <c r="K133"/>
      <c r="L133"/>
    </row>
    <row r="134" spans="1:12" ht="22.5" customHeight="1">
      <c r="A134"/>
      <c r="B134"/>
      <c r="C134"/>
      <c r="D134"/>
      <c r="E134"/>
      <c r="F134"/>
      <c r="G134"/>
      <c r="H134"/>
      <c r="I134" s="108"/>
      <c r="J134"/>
      <c r="K134"/>
      <c r="L134"/>
    </row>
    <row r="135" spans="1:12" ht="22.5" customHeight="1">
      <c r="A135"/>
      <c r="B135"/>
      <c r="C135"/>
      <c r="D135"/>
      <c r="E135"/>
      <c r="F135"/>
      <c r="G135"/>
      <c r="H135"/>
      <c r="I135" s="108"/>
      <c r="J135"/>
      <c r="K135"/>
      <c r="L135"/>
    </row>
    <row r="136" spans="1:12" ht="22.5" customHeight="1">
      <c r="A136"/>
      <c r="B136"/>
      <c r="C136"/>
      <c r="D136"/>
      <c r="E136"/>
      <c r="F136"/>
      <c r="G136"/>
      <c r="H136"/>
      <c r="I136" s="108"/>
      <c r="J136"/>
      <c r="K136"/>
      <c r="L136"/>
    </row>
    <row r="137" spans="1:12" ht="22.5" customHeight="1">
      <c r="A137"/>
      <c r="B137"/>
      <c r="C137"/>
      <c r="D137"/>
      <c r="E137"/>
      <c r="F137"/>
      <c r="G137"/>
      <c r="H137"/>
      <c r="I137" s="108"/>
      <c r="J137"/>
      <c r="K137"/>
      <c r="L137"/>
    </row>
    <row r="138" spans="1:12" ht="22.5" customHeight="1">
      <c r="A138"/>
      <c r="B138"/>
      <c r="C138"/>
      <c r="D138"/>
      <c r="E138"/>
      <c r="F138"/>
      <c r="G138"/>
      <c r="H138"/>
      <c r="I138" s="108"/>
      <c r="J138"/>
      <c r="K138"/>
      <c r="L138"/>
    </row>
    <row r="139" spans="1:12" ht="22.5" customHeight="1">
      <c r="A139"/>
      <c r="B139"/>
      <c r="C139"/>
      <c r="D139"/>
      <c r="E139"/>
      <c r="F139"/>
      <c r="G139"/>
      <c r="H139"/>
      <c r="I139" s="108"/>
      <c r="J139"/>
      <c r="K139"/>
      <c r="L139"/>
    </row>
    <row r="140" spans="1:12" ht="22.5" customHeight="1">
      <c r="A140"/>
      <c r="B140"/>
      <c r="C140"/>
      <c r="D140"/>
      <c r="E140"/>
      <c r="F140"/>
      <c r="G140"/>
      <c r="H140"/>
      <c r="I140" s="108"/>
      <c r="J140"/>
      <c r="K140"/>
      <c r="L140"/>
    </row>
    <row r="141" spans="1:12" ht="22.5" customHeight="1">
      <c r="A141"/>
      <c r="B141"/>
      <c r="C141"/>
      <c r="D141"/>
      <c r="E141"/>
      <c r="F141"/>
      <c r="G141"/>
      <c r="H141"/>
      <c r="I141" s="108"/>
      <c r="J141"/>
      <c r="K141"/>
      <c r="L141"/>
    </row>
    <row r="142" spans="1:12" ht="22.5" customHeight="1">
      <c r="A142"/>
      <c r="B142"/>
      <c r="C142"/>
      <c r="D142"/>
      <c r="E142"/>
      <c r="F142"/>
      <c r="G142"/>
      <c r="H142"/>
      <c r="I142" s="108"/>
      <c r="J142"/>
      <c r="K142"/>
      <c r="L142"/>
    </row>
    <row r="143" spans="1:12" ht="22.5" customHeight="1">
      <c r="A143"/>
      <c r="B143"/>
      <c r="C143"/>
      <c r="D143"/>
      <c r="E143"/>
      <c r="F143"/>
      <c r="G143"/>
      <c r="H143"/>
      <c r="I143" s="108"/>
      <c r="J143"/>
      <c r="K143"/>
      <c r="L143"/>
    </row>
    <row r="144" spans="1:12" ht="22.5" customHeight="1">
      <c r="A144"/>
      <c r="B144"/>
      <c r="C144"/>
      <c r="D144"/>
      <c r="E144"/>
      <c r="F144"/>
      <c r="G144"/>
      <c r="H144"/>
      <c r="I144" s="108"/>
      <c r="J144"/>
      <c r="K144"/>
      <c r="L144"/>
    </row>
    <row r="145" spans="1:12" ht="22.5" customHeight="1">
      <c r="A145"/>
      <c r="B145"/>
      <c r="C145"/>
      <c r="D145"/>
      <c r="E145"/>
      <c r="F145"/>
      <c r="G145"/>
      <c r="H145"/>
      <c r="I145" s="108"/>
      <c r="J145"/>
      <c r="K145"/>
      <c r="L145"/>
    </row>
    <row r="146" spans="1:12" ht="22.5" customHeight="1">
      <c r="A146"/>
      <c r="B146"/>
      <c r="C146"/>
      <c r="D146"/>
      <c r="E146"/>
      <c r="F146"/>
      <c r="G146"/>
      <c r="H146"/>
      <c r="I146" s="108"/>
      <c r="J146"/>
      <c r="K146"/>
      <c r="L146"/>
    </row>
    <row r="147" spans="1:12" ht="22.5" customHeight="1">
      <c r="A147"/>
      <c r="B147"/>
      <c r="C147"/>
      <c r="D147"/>
      <c r="E147"/>
      <c r="F147"/>
      <c r="G147"/>
      <c r="H147"/>
      <c r="I147" s="108"/>
      <c r="J147"/>
      <c r="K147"/>
      <c r="L147"/>
    </row>
    <row r="148" spans="1:12" ht="22.5" customHeight="1">
      <c r="A148"/>
      <c r="B148"/>
      <c r="C148"/>
      <c r="D148"/>
      <c r="E148"/>
      <c r="F148"/>
      <c r="G148"/>
      <c r="H148"/>
      <c r="I148" s="108"/>
      <c r="J148"/>
      <c r="K148"/>
      <c r="L148"/>
    </row>
    <row r="149" spans="1:12" ht="22.5" customHeight="1">
      <c r="A149"/>
      <c r="B149"/>
      <c r="C149"/>
      <c r="D149"/>
      <c r="E149"/>
      <c r="F149"/>
      <c r="G149"/>
      <c r="H149"/>
      <c r="I149" s="108"/>
      <c r="J149"/>
      <c r="K149"/>
      <c r="L149"/>
    </row>
    <row r="150" spans="1:12" ht="22.5" customHeight="1">
      <c r="A150"/>
      <c r="B150"/>
      <c r="C150"/>
      <c r="D150"/>
      <c r="E150"/>
      <c r="F150"/>
      <c r="G150"/>
      <c r="H150"/>
      <c r="I150" s="108"/>
      <c r="J150"/>
      <c r="K150"/>
      <c r="L150"/>
    </row>
    <row r="151" spans="1:12" ht="22.5" customHeight="1">
      <c r="A151"/>
      <c r="B151"/>
      <c r="C151"/>
      <c r="D151"/>
      <c r="E151"/>
      <c r="F151"/>
      <c r="G151"/>
      <c r="H151"/>
      <c r="I151" s="108"/>
      <c r="J151"/>
      <c r="K151"/>
      <c r="L151"/>
    </row>
    <row r="152" spans="1:12" ht="22.5" customHeight="1">
      <c r="A152"/>
      <c r="B152"/>
      <c r="C152"/>
      <c r="D152"/>
      <c r="E152"/>
      <c r="F152"/>
      <c r="G152"/>
      <c r="H152"/>
      <c r="I152" s="108"/>
      <c r="J152"/>
      <c r="K152"/>
      <c r="L152"/>
    </row>
    <row r="153" spans="1:12" ht="22.5" customHeight="1">
      <c r="A153"/>
      <c r="B153"/>
      <c r="C153"/>
      <c r="D153"/>
      <c r="E153"/>
      <c r="F153"/>
      <c r="G153"/>
      <c r="H153"/>
      <c r="I153" s="108"/>
      <c r="J153"/>
      <c r="K153"/>
      <c r="L153"/>
    </row>
    <row r="154" spans="1:12" ht="22.5" customHeight="1">
      <c r="A154"/>
      <c r="B154"/>
      <c r="C154"/>
      <c r="D154"/>
      <c r="E154"/>
      <c r="F154"/>
      <c r="G154"/>
      <c r="H154"/>
      <c r="I154" s="108"/>
      <c r="J154"/>
      <c r="K154"/>
      <c r="L154"/>
    </row>
    <row r="155" spans="1:12" ht="22.5" customHeight="1">
      <c r="A155"/>
      <c r="B155"/>
      <c r="C155"/>
      <c r="D155"/>
      <c r="E155"/>
      <c r="F155"/>
      <c r="G155"/>
      <c r="H155"/>
      <c r="I155" s="108"/>
      <c r="J155"/>
      <c r="K155"/>
      <c r="L155"/>
    </row>
    <row r="156" spans="1:12" ht="22.5" customHeight="1">
      <c r="A156"/>
      <c r="B156"/>
      <c r="C156"/>
      <c r="D156"/>
      <c r="E156"/>
      <c r="F156"/>
      <c r="G156"/>
      <c r="H156"/>
      <c r="I156" s="108"/>
      <c r="J156"/>
      <c r="K156"/>
      <c r="L156"/>
    </row>
    <row r="157" spans="1:12" ht="22.5" customHeight="1">
      <c r="A157"/>
      <c r="B157"/>
      <c r="C157"/>
      <c r="D157"/>
      <c r="E157"/>
      <c r="F157"/>
      <c r="G157"/>
      <c r="H157"/>
      <c r="I157" s="108"/>
      <c r="J157"/>
      <c r="K157"/>
      <c r="L157"/>
    </row>
    <row r="158" spans="1:12" ht="22.5" customHeight="1">
      <c r="A158"/>
      <c r="B158"/>
      <c r="C158"/>
      <c r="D158"/>
      <c r="E158"/>
      <c r="F158"/>
      <c r="G158"/>
      <c r="H158"/>
      <c r="I158" s="108"/>
      <c r="J158"/>
      <c r="K158"/>
      <c r="L158"/>
    </row>
    <row r="159" spans="1:12" ht="22.5" customHeight="1">
      <c r="A159"/>
      <c r="B159"/>
      <c r="C159"/>
      <c r="D159"/>
      <c r="E159"/>
      <c r="F159"/>
      <c r="G159"/>
      <c r="H159"/>
      <c r="I159" s="108"/>
      <c r="J159"/>
      <c r="K159"/>
      <c r="L159"/>
    </row>
    <row r="160" spans="1:12" ht="22.5" customHeight="1">
      <c r="A160"/>
      <c r="B160"/>
      <c r="C160"/>
      <c r="D160"/>
      <c r="E160"/>
      <c r="F160"/>
      <c r="G160"/>
      <c r="H160"/>
      <c r="I160" s="108"/>
      <c r="J160"/>
      <c r="K160"/>
      <c r="L160"/>
    </row>
    <row r="161" spans="1:12" ht="22.5" customHeight="1">
      <c r="A161"/>
      <c r="B161"/>
      <c r="C161"/>
      <c r="D161"/>
      <c r="E161"/>
      <c r="F161"/>
      <c r="G161"/>
      <c r="H161"/>
      <c r="I161" s="108"/>
      <c r="J161"/>
      <c r="K161"/>
      <c r="L161"/>
    </row>
    <row r="162" spans="1:12" ht="22.5" customHeight="1">
      <c r="A162"/>
      <c r="B162"/>
      <c r="C162"/>
      <c r="D162"/>
      <c r="E162"/>
      <c r="F162"/>
      <c r="G162"/>
      <c r="H162"/>
      <c r="I162" s="108"/>
      <c r="J162"/>
      <c r="K162"/>
      <c r="L162"/>
    </row>
    <row r="163" spans="1:12" ht="22.5" customHeight="1">
      <c r="A163"/>
      <c r="B163"/>
      <c r="C163"/>
      <c r="D163"/>
      <c r="E163"/>
      <c r="F163"/>
      <c r="G163"/>
      <c r="H163"/>
      <c r="I163" s="108"/>
      <c r="J163"/>
      <c r="K163"/>
      <c r="L163"/>
    </row>
    <row r="164" spans="1:12" ht="22.5" customHeight="1">
      <c r="A164"/>
      <c r="B164"/>
      <c r="C164"/>
      <c r="D164"/>
      <c r="E164"/>
      <c r="F164"/>
      <c r="G164"/>
      <c r="H164"/>
      <c r="I164" s="108"/>
      <c r="J164"/>
      <c r="K164"/>
      <c r="L164"/>
    </row>
    <row r="165" spans="1:12" ht="22.5" customHeight="1">
      <c r="A165"/>
      <c r="B165"/>
      <c r="C165"/>
      <c r="D165"/>
      <c r="E165"/>
      <c r="F165"/>
      <c r="G165"/>
      <c r="H165"/>
      <c r="I165" s="108"/>
      <c r="J165"/>
      <c r="K165"/>
      <c r="L165"/>
    </row>
    <row r="166" spans="1:12" ht="22.5" customHeight="1">
      <c r="A166"/>
      <c r="B166"/>
      <c r="C166"/>
      <c r="D166"/>
      <c r="E166"/>
      <c r="F166"/>
      <c r="G166"/>
      <c r="H166"/>
      <c r="I166" s="108"/>
      <c r="J166"/>
      <c r="K166"/>
      <c r="L166"/>
    </row>
    <row r="167" spans="1:12" ht="22.5" customHeight="1">
      <c r="A167"/>
      <c r="B167"/>
      <c r="C167"/>
      <c r="D167"/>
      <c r="E167"/>
      <c r="F167"/>
      <c r="G167"/>
      <c r="H167"/>
      <c r="I167" s="108"/>
      <c r="J167"/>
      <c r="K167"/>
      <c r="L167"/>
    </row>
    <row r="168" spans="1:12" ht="22.5" customHeight="1">
      <c r="A168"/>
      <c r="B168"/>
      <c r="C168"/>
      <c r="D168"/>
      <c r="E168"/>
      <c r="F168"/>
      <c r="G168"/>
      <c r="H168"/>
      <c r="I168" s="108"/>
      <c r="J168"/>
      <c r="K168"/>
      <c r="L168"/>
    </row>
    <row r="169" spans="1:12" ht="22.5" customHeight="1">
      <c r="A169"/>
      <c r="B169"/>
      <c r="C169"/>
      <c r="D169"/>
      <c r="E169"/>
      <c r="F169"/>
      <c r="G169"/>
      <c r="H169"/>
      <c r="I169" s="108"/>
      <c r="J169"/>
      <c r="K169"/>
      <c r="L169"/>
    </row>
    <row r="170" spans="1:12" ht="22.5" customHeight="1">
      <c r="A170"/>
      <c r="B170"/>
      <c r="C170"/>
      <c r="D170"/>
      <c r="E170"/>
      <c r="F170"/>
      <c r="G170"/>
      <c r="H170"/>
      <c r="I170" s="108" t="s">
        <v>2099</v>
      </c>
      <c r="J170"/>
      <c r="K170"/>
      <c r="L170"/>
    </row>
    <row r="171" spans="1:12" ht="22.5" customHeight="1">
      <c r="A171"/>
      <c r="B171"/>
      <c r="C171"/>
      <c r="D171"/>
      <c r="E171"/>
      <c r="F171"/>
      <c r="G171"/>
      <c r="H171"/>
      <c r="I171" s="108" t="s">
        <v>2106</v>
      </c>
      <c r="J171"/>
      <c r="K171"/>
      <c r="L171"/>
    </row>
    <row r="172" spans="1:12" ht="22.5" customHeight="1">
      <c r="A172"/>
      <c r="B172"/>
      <c r="C172"/>
      <c r="D172"/>
      <c r="E172"/>
      <c r="F172"/>
      <c r="G172"/>
      <c r="H172"/>
      <c r="I172" s="108"/>
      <c r="J172"/>
      <c r="K172"/>
      <c r="L172"/>
    </row>
    <row r="173" spans="1:12" ht="22.5" customHeight="1">
      <c r="A173"/>
      <c r="B173"/>
      <c r="C173"/>
      <c r="D173"/>
      <c r="E173"/>
      <c r="F173"/>
      <c r="G173"/>
      <c r="H173"/>
      <c r="I173" s="108" t="s">
        <v>2111</v>
      </c>
      <c r="J173"/>
      <c r="K173"/>
      <c r="L173"/>
    </row>
    <row r="174" spans="1:12" ht="22.5" customHeight="1">
      <c r="A174"/>
      <c r="B174"/>
      <c r="C174"/>
      <c r="D174"/>
      <c r="E174"/>
      <c r="F174"/>
      <c r="G174"/>
      <c r="H174"/>
      <c r="I174" s="108"/>
      <c r="J174"/>
      <c r="K174"/>
      <c r="L174"/>
    </row>
    <row r="175" spans="1:12" ht="22.5" customHeight="1">
      <c r="A175"/>
      <c r="B175"/>
      <c r="C175"/>
      <c r="D175"/>
      <c r="E175"/>
      <c r="F175"/>
      <c r="G175"/>
      <c r="H175"/>
      <c r="I175" s="108" t="s">
        <v>2113</v>
      </c>
      <c r="J175"/>
      <c r="K175"/>
      <c r="L175"/>
    </row>
    <row r="176" spans="1:12" ht="22.5" customHeight="1">
      <c r="A176"/>
      <c r="B176"/>
      <c r="C176"/>
      <c r="D176"/>
      <c r="E176"/>
      <c r="F176"/>
      <c r="G176"/>
      <c r="H176"/>
      <c r="I176" s="108" t="s">
        <v>2119</v>
      </c>
      <c r="J176"/>
      <c r="K176"/>
      <c r="L176"/>
    </row>
    <row r="177" spans="1:12" ht="22.5" customHeight="1">
      <c r="A177"/>
      <c r="B177"/>
      <c r="C177"/>
      <c r="D177"/>
      <c r="E177"/>
      <c r="F177"/>
      <c r="G177"/>
      <c r="H177"/>
      <c r="I177" s="108"/>
      <c r="J177"/>
      <c r="K177"/>
      <c r="L177"/>
    </row>
    <row r="178" spans="1:12" ht="22.5" customHeight="1">
      <c r="A178"/>
      <c r="B178"/>
      <c r="C178"/>
      <c r="D178"/>
      <c r="E178"/>
      <c r="F178"/>
      <c r="G178"/>
      <c r="H178"/>
      <c r="I178" s="108" t="s">
        <v>2121</v>
      </c>
      <c r="J178"/>
      <c r="K178"/>
      <c r="L178"/>
    </row>
    <row r="179" spans="1:12" ht="22.5" customHeight="1">
      <c r="A179"/>
      <c r="B179"/>
      <c r="C179"/>
      <c r="D179"/>
      <c r="E179"/>
      <c r="F179"/>
      <c r="G179"/>
      <c r="H179"/>
      <c r="I179" s="108"/>
      <c r="J179"/>
      <c r="K179"/>
      <c r="L179"/>
    </row>
    <row r="180" spans="1:12" ht="22.5" customHeight="1">
      <c r="A180"/>
      <c r="B180"/>
      <c r="C180"/>
      <c r="D180"/>
      <c r="E180"/>
      <c r="F180"/>
      <c r="G180"/>
      <c r="H180"/>
      <c r="I180" s="108" t="s">
        <v>2125</v>
      </c>
      <c r="J180"/>
      <c r="K180"/>
      <c r="L180"/>
    </row>
    <row r="181" spans="1:12" ht="22.5" customHeight="1">
      <c r="A181"/>
      <c r="B181"/>
      <c r="C181"/>
      <c r="D181"/>
      <c r="E181"/>
      <c r="F181"/>
      <c r="G181"/>
      <c r="H181"/>
      <c r="I181" s="108" t="s">
        <v>2127</v>
      </c>
      <c r="J181"/>
      <c r="K181"/>
      <c r="L181"/>
    </row>
    <row r="182" spans="1:12" ht="22.5" customHeight="1">
      <c r="A182"/>
      <c r="B182"/>
      <c r="C182"/>
      <c r="D182"/>
      <c r="E182"/>
      <c r="F182"/>
      <c r="G182"/>
      <c r="H182"/>
      <c r="I182" s="108" t="s">
        <v>2131</v>
      </c>
      <c r="J182"/>
      <c r="K182"/>
      <c r="L182"/>
    </row>
    <row r="183" spans="1:12" ht="22.5" customHeight="1">
      <c r="A183"/>
      <c r="B183"/>
      <c r="C183"/>
      <c r="D183"/>
      <c r="E183"/>
      <c r="F183"/>
      <c r="G183"/>
      <c r="H183"/>
      <c r="I183" s="108" t="s">
        <v>2135</v>
      </c>
      <c r="J183"/>
      <c r="K183"/>
      <c r="L183"/>
    </row>
    <row r="184" spans="1:12" ht="22.5" customHeight="1">
      <c r="A184"/>
      <c r="B184"/>
      <c r="C184"/>
      <c r="D184"/>
      <c r="E184"/>
      <c r="F184"/>
      <c r="G184"/>
      <c r="H184"/>
      <c r="I184" s="108" t="s">
        <v>2137</v>
      </c>
      <c r="J184"/>
      <c r="K184"/>
      <c r="L184"/>
    </row>
    <row r="185" spans="1:12" ht="22.5" customHeight="1">
      <c r="A185"/>
      <c r="B185"/>
      <c r="C185"/>
      <c r="D185"/>
      <c r="E185"/>
      <c r="F185"/>
      <c r="G185"/>
      <c r="H185"/>
      <c r="I185" s="108" t="s">
        <v>2141</v>
      </c>
      <c r="J185"/>
      <c r="K185"/>
      <c r="L185"/>
    </row>
    <row r="186" spans="1:12" ht="22.5" customHeight="1">
      <c r="A186"/>
      <c r="B186"/>
      <c r="C186"/>
      <c r="D186"/>
      <c r="E186"/>
      <c r="F186"/>
      <c r="G186"/>
      <c r="H186"/>
      <c r="I186" s="108" t="s">
        <v>2143</v>
      </c>
      <c r="J186"/>
      <c r="K186"/>
      <c r="L186"/>
    </row>
    <row r="187" spans="1:12" ht="22.5" customHeight="1">
      <c r="A187"/>
      <c r="B187"/>
      <c r="C187"/>
      <c r="D187"/>
      <c r="E187"/>
      <c r="F187"/>
      <c r="G187"/>
      <c r="H187"/>
      <c r="I187" s="108"/>
      <c r="J187"/>
      <c r="K187"/>
      <c r="L187"/>
    </row>
    <row r="188" spans="1:12" ht="22.5" customHeight="1">
      <c r="A188"/>
      <c r="B188"/>
      <c r="C188"/>
      <c r="D188"/>
      <c r="E188"/>
      <c r="F188"/>
      <c r="G188"/>
      <c r="H188"/>
      <c r="I188" s="108" t="s">
        <v>3128</v>
      </c>
      <c r="J188"/>
      <c r="K188"/>
      <c r="L188"/>
    </row>
    <row r="189" spans="1:12" ht="22.5" customHeight="1">
      <c r="A189"/>
      <c r="B189"/>
      <c r="C189"/>
      <c r="D189"/>
      <c r="E189"/>
      <c r="F189"/>
      <c r="G189"/>
      <c r="H189"/>
      <c r="I189" s="108"/>
      <c r="J189"/>
      <c r="K189"/>
      <c r="L189"/>
    </row>
    <row r="190" spans="1:12" ht="22.5" customHeight="1">
      <c r="A190"/>
      <c r="B190"/>
      <c r="C190"/>
      <c r="D190"/>
      <c r="E190"/>
      <c r="F190"/>
      <c r="G190"/>
      <c r="H190"/>
      <c r="I190" s="108"/>
      <c r="J190"/>
      <c r="K190"/>
      <c r="L190"/>
    </row>
    <row r="191" spans="1:12" ht="22.5" customHeight="1">
      <c r="A191"/>
      <c r="B191"/>
      <c r="C191"/>
      <c r="D191"/>
      <c r="E191"/>
      <c r="F191"/>
      <c r="G191"/>
      <c r="H191"/>
      <c r="I191" s="108" t="s">
        <v>3129</v>
      </c>
      <c r="J191"/>
      <c r="K191"/>
      <c r="L191"/>
    </row>
    <row r="192" spans="1:12" ht="22.5" customHeight="1">
      <c r="A192"/>
      <c r="B192"/>
      <c r="C192"/>
      <c r="D192"/>
      <c r="E192"/>
      <c r="F192"/>
      <c r="G192"/>
      <c r="H192"/>
      <c r="I192" s="108" t="s">
        <v>3130</v>
      </c>
      <c r="J192"/>
      <c r="K192"/>
      <c r="L192"/>
    </row>
    <row r="193" spans="1:12" ht="22.5" customHeight="1">
      <c r="A193"/>
      <c r="B193"/>
      <c r="C193"/>
      <c r="D193"/>
      <c r="E193"/>
      <c r="F193"/>
      <c r="G193"/>
      <c r="H193"/>
      <c r="I193" s="108" t="s">
        <v>3131</v>
      </c>
      <c r="J193"/>
      <c r="K193"/>
      <c r="L193"/>
    </row>
    <row r="194" spans="1:12" ht="22.5" customHeight="1">
      <c r="A194"/>
      <c r="B194"/>
      <c r="C194"/>
      <c r="D194"/>
      <c r="E194"/>
      <c r="F194"/>
      <c r="G194"/>
      <c r="H194"/>
      <c r="I194" s="108" t="s">
        <v>2158</v>
      </c>
      <c r="J194"/>
      <c r="K194"/>
      <c r="L194"/>
    </row>
    <row r="195" spans="1:12" ht="22.5" customHeight="1">
      <c r="A195"/>
      <c r="B195"/>
      <c r="C195"/>
      <c r="D195"/>
      <c r="E195"/>
      <c r="F195"/>
      <c r="G195"/>
      <c r="H195"/>
      <c r="I195" s="199" t="s">
        <v>2164</v>
      </c>
      <c r="J195"/>
      <c r="K195"/>
      <c r="L195"/>
    </row>
    <row r="196" spans="1:12" ht="22.5" customHeight="1">
      <c r="A196"/>
      <c r="B196"/>
      <c r="C196"/>
      <c r="D196"/>
      <c r="E196"/>
      <c r="F196"/>
      <c r="G196"/>
      <c r="H196"/>
      <c r="I196" s="199" t="s">
        <v>2169</v>
      </c>
      <c r="J196"/>
      <c r="K196"/>
      <c r="L196"/>
    </row>
    <row r="197" spans="1:12" ht="22.5" customHeight="1">
      <c r="A197"/>
      <c r="B197"/>
      <c r="C197"/>
      <c r="D197"/>
      <c r="E197"/>
      <c r="F197"/>
      <c r="G197"/>
      <c r="H197"/>
      <c r="I197" s="199" t="s">
        <v>2173</v>
      </c>
      <c r="J197"/>
      <c r="K197"/>
      <c r="L197"/>
    </row>
    <row r="198" spans="1:12" ht="22.5" customHeight="1">
      <c r="A198"/>
      <c r="B198"/>
      <c r="C198"/>
      <c r="D198"/>
      <c r="E198"/>
      <c r="F198"/>
      <c r="G198"/>
      <c r="H198"/>
      <c r="I198" s="199"/>
      <c r="J198"/>
      <c r="K198"/>
      <c r="L198"/>
    </row>
    <row r="199" spans="1:12" ht="22.5" customHeight="1">
      <c r="A199"/>
      <c r="B199"/>
      <c r="C199"/>
      <c r="D199"/>
      <c r="E199"/>
      <c r="F199"/>
      <c r="G199"/>
      <c r="H199"/>
      <c r="I199" s="199" t="s">
        <v>2182</v>
      </c>
      <c r="J199"/>
      <c r="K199"/>
      <c r="L199"/>
    </row>
    <row r="200" spans="1:12" ht="22.5" customHeight="1">
      <c r="A200"/>
      <c r="B200"/>
      <c r="C200"/>
      <c r="D200"/>
      <c r="E200"/>
      <c r="F200"/>
      <c r="G200"/>
      <c r="H200"/>
      <c r="I200" s="199" t="s">
        <v>2184</v>
      </c>
      <c r="J200"/>
      <c r="K200"/>
      <c r="L200"/>
    </row>
    <row r="201" spans="1:12" ht="22.5" customHeight="1">
      <c r="A201"/>
      <c r="B201"/>
      <c r="C201"/>
      <c r="D201"/>
      <c r="E201"/>
      <c r="F201"/>
      <c r="G201"/>
      <c r="H201"/>
      <c r="I201" s="199" t="s">
        <v>2186</v>
      </c>
      <c r="J201"/>
      <c r="K201"/>
      <c r="L201"/>
    </row>
    <row r="202" spans="1:12" ht="22.5" customHeight="1">
      <c r="A202"/>
      <c r="B202"/>
      <c r="C202"/>
      <c r="D202"/>
      <c r="E202"/>
      <c r="F202"/>
      <c r="G202"/>
      <c r="H202"/>
      <c r="I202" s="199" t="s">
        <v>2189</v>
      </c>
      <c r="J202"/>
      <c r="K202"/>
      <c r="L202"/>
    </row>
    <row r="203" spans="1:12" ht="22.5" customHeight="1">
      <c r="A203"/>
      <c r="B203"/>
      <c r="C203"/>
      <c r="D203"/>
      <c r="E203"/>
      <c r="F203"/>
      <c r="G203"/>
      <c r="H203"/>
      <c r="I203" s="199"/>
      <c r="J203"/>
      <c r="K203"/>
      <c r="L203"/>
    </row>
    <row r="204" spans="1:12" ht="22.5" customHeight="1">
      <c r="A204"/>
      <c r="B204"/>
      <c r="C204"/>
      <c r="D204"/>
      <c r="E204"/>
      <c r="F204"/>
      <c r="G204"/>
      <c r="H204"/>
      <c r="I204" s="199" t="s">
        <v>2194</v>
      </c>
      <c r="J204"/>
      <c r="K204"/>
      <c r="L204"/>
    </row>
    <row r="205" spans="1:12" ht="22.5" customHeight="1">
      <c r="A205"/>
      <c r="B205"/>
      <c r="C205"/>
      <c r="D205"/>
      <c r="E205"/>
      <c r="F205"/>
      <c r="G205"/>
      <c r="H205"/>
      <c r="I205" s="199"/>
      <c r="J205"/>
      <c r="K205"/>
      <c r="L205"/>
    </row>
    <row r="206" spans="1:12" ht="22.5" customHeight="1">
      <c r="A206"/>
      <c r="B206"/>
      <c r="C206"/>
      <c r="D206"/>
      <c r="E206"/>
      <c r="F206"/>
      <c r="G206"/>
      <c r="H206"/>
      <c r="I206" s="199" t="s">
        <v>2198</v>
      </c>
      <c r="J206"/>
      <c r="K206"/>
      <c r="L206"/>
    </row>
    <row r="207" spans="1:12" ht="22.5" customHeight="1">
      <c r="A207"/>
      <c r="B207"/>
      <c r="C207"/>
      <c r="D207"/>
      <c r="E207"/>
      <c r="F207"/>
      <c r="G207"/>
      <c r="H207"/>
      <c r="I207" s="199" t="s">
        <v>2199</v>
      </c>
      <c r="J207"/>
      <c r="K207"/>
      <c r="L207"/>
    </row>
    <row r="208" spans="1:12" ht="22.5" customHeight="1">
      <c r="A208"/>
      <c r="B208"/>
      <c r="C208"/>
      <c r="D208"/>
      <c r="E208"/>
      <c r="F208"/>
      <c r="G208"/>
      <c r="H208"/>
      <c r="I208" s="199" t="s">
        <v>2202</v>
      </c>
      <c r="J208"/>
      <c r="K208"/>
      <c r="L208"/>
    </row>
    <row r="209" spans="1:12" ht="22.5" customHeight="1">
      <c r="A209"/>
      <c r="B209"/>
      <c r="C209"/>
      <c r="D209"/>
      <c r="E209"/>
      <c r="F209"/>
      <c r="G209"/>
      <c r="H209"/>
      <c r="I209" s="199" t="s">
        <v>2204</v>
      </c>
      <c r="J209"/>
      <c r="K209"/>
      <c r="L209"/>
    </row>
    <row r="210" spans="1:12" ht="22.5" customHeight="1">
      <c r="A210"/>
      <c r="B210"/>
      <c r="C210"/>
      <c r="D210"/>
      <c r="E210"/>
      <c r="F210"/>
      <c r="G210"/>
      <c r="H210"/>
      <c r="I210" s="199" t="s">
        <v>2207</v>
      </c>
      <c r="J210"/>
      <c r="K210"/>
      <c r="L210"/>
    </row>
    <row r="211" spans="1:12" ht="22.5" customHeight="1">
      <c r="A211"/>
      <c r="B211"/>
      <c r="C211"/>
      <c r="D211"/>
      <c r="E211"/>
      <c r="F211"/>
      <c r="G211"/>
      <c r="H211"/>
      <c r="I211" s="199" t="s">
        <v>2209</v>
      </c>
      <c r="J211"/>
      <c r="K211"/>
      <c r="L211"/>
    </row>
    <row r="212" spans="1:12" ht="22.5" customHeight="1">
      <c r="A212"/>
      <c r="B212"/>
      <c r="C212"/>
      <c r="D212"/>
      <c r="E212"/>
      <c r="F212"/>
      <c r="G212"/>
      <c r="H212"/>
      <c r="I212" s="199" t="s">
        <v>2216</v>
      </c>
      <c r="J212"/>
      <c r="K212"/>
      <c r="L212"/>
    </row>
    <row r="213" spans="1:12" ht="22.5" customHeight="1">
      <c r="A213"/>
      <c r="B213"/>
      <c r="C213"/>
      <c r="D213"/>
      <c r="E213"/>
      <c r="F213"/>
      <c r="G213"/>
      <c r="H213"/>
      <c r="I213" s="199" t="s">
        <v>2220</v>
      </c>
      <c r="J213"/>
      <c r="K213"/>
      <c r="L213"/>
    </row>
    <row r="214" spans="1:12" ht="22.5" customHeight="1">
      <c r="A214"/>
      <c r="B214"/>
      <c r="C214"/>
      <c r="D214"/>
      <c r="E214"/>
      <c r="F214"/>
      <c r="G214"/>
      <c r="H214"/>
      <c r="I214" s="199" t="s">
        <v>2224</v>
      </c>
      <c r="J214"/>
      <c r="K214"/>
      <c r="L214"/>
    </row>
    <row r="215" spans="1:12" ht="22.5" customHeight="1">
      <c r="A215"/>
      <c r="B215"/>
      <c r="C215"/>
      <c r="D215"/>
      <c r="E215"/>
      <c r="F215"/>
      <c r="G215"/>
      <c r="H215"/>
      <c r="I215" s="199" t="s">
        <v>2228</v>
      </c>
      <c r="J215"/>
      <c r="K215"/>
      <c r="L215"/>
    </row>
    <row r="216" spans="1:12" ht="22.5" customHeight="1">
      <c r="A216"/>
      <c r="B216"/>
      <c r="C216"/>
      <c r="D216"/>
      <c r="E216"/>
      <c r="F216"/>
      <c r="G216"/>
      <c r="H216"/>
      <c r="I216" s="199" t="s">
        <v>2233</v>
      </c>
      <c r="J216"/>
      <c r="K216"/>
      <c r="L216"/>
    </row>
    <row r="217" spans="1:12" ht="22.5" customHeight="1">
      <c r="A217"/>
      <c r="B217"/>
      <c r="C217"/>
      <c r="D217"/>
      <c r="E217"/>
      <c r="F217"/>
      <c r="G217"/>
      <c r="H217"/>
      <c r="I217" s="199" t="s">
        <v>2237</v>
      </c>
      <c r="J217"/>
      <c r="K217"/>
      <c r="L217"/>
    </row>
    <row r="218" spans="1:12" ht="22.5" customHeight="1">
      <c r="A218"/>
      <c r="B218"/>
      <c r="C218"/>
      <c r="D218"/>
      <c r="E218"/>
      <c r="F218"/>
      <c r="G218"/>
      <c r="H218"/>
      <c r="I218" s="199" t="s">
        <v>2241</v>
      </c>
      <c r="J218"/>
      <c r="K218"/>
      <c r="L218"/>
    </row>
    <row r="219" spans="1:12" ht="22.5" customHeight="1">
      <c r="A219"/>
      <c r="B219"/>
      <c r="C219"/>
      <c r="D219"/>
      <c r="E219"/>
      <c r="F219"/>
      <c r="G219"/>
      <c r="H219"/>
      <c r="I219" s="199" t="s">
        <v>2244</v>
      </c>
      <c r="J219"/>
      <c r="K219"/>
      <c r="L219"/>
    </row>
    <row r="220" spans="1:12" ht="22.5" customHeight="1">
      <c r="A220"/>
      <c r="B220"/>
      <c r="C220"/>
      <c r="D220"/>
      <c r="E220"/>
      <c r="F220"/>
      <c r="G220"/>
      <c r="H220"/>
      <c r="I220" s="199" t="s">
        <v>2246</v>
      </c>
      <c r="J220"/>
      <c r="K220"/>
      <c r="L220"/>
    </row>
    <row r="221" spans="1:12" ht="22.5" customHeight="1">
      <c r="A221"/>
      <c r="B221"/>
      <c r="C221"/>
      <c r="D221"/>
      <c r="E221"/>
      <c r="F221"/>
      <c r="G221"/>
      <c r="H221"/>
      <c r="I221" s="199" t="s">
        <v>2248</v>
      </c>
      <c r="J221"/>
      <c r="K221"/>
      <c r="L221"/>
    </row>
    <row r="222" spans="1:12" ht="22.5" customHeight="1">
      <c r="A222"/>
      <c r="B222"/>
      <c r="C222"/>
      <c r="D222"/>
      <c r="E222"/>
      <c r="F222"/>
      <c r="G222"/>
      <c r="H222"/>
      <c r="I222" s="199" t="s">
        <v>2252</v>
      </c>
      <c r="J222"/>
      <c r="K222"/>
      <c r="L222"/>
    </row>
    <row r="223" spans="1:12" ht="22.5" customHeight="1">
      <c r="A223"/>
      <c r="B223"/>
      <c r="C223"/>
      <c r="D223"/>
      <c r="E223"/>
      <c r="F223"/>
      <c r="G223"/>
      <c r="H223"/>
      <c r="I223" s="199" t="s">
        <v>2255</v>
      </c>
      <c r="J223"/>
      <c r="K223"/>
      <c r="L223"/>
    </row>
    <row r="224" spans="1:12" ht="22.5" customHeight="1">
      <c r="A224"/>
      <c r="B224"/>
      <c r="C224"/>
      <c r="D224"/>
      <c r="E224"/>
      <c r="F224"/>
      <c r="G224"/>
      <c r="H224"/>
      <c r="I224" s="199" t="s">
        <v>2259</v>
      </c>
      <c r="J224"/>
      <c r="K224"/>
      <c r="L224"/>
    </row>
    <row r="225" spans="1:12" ht="22.5" customHeight="1">
      <c r="A225"/>
      <c r="B225"/>
      <c r="C225"/>
      <c r="D225"/>
      <c r="E225"/>
      <c r="F225"/>
      <c r="G225"/>
      <c r="H225"/>
      <c r="I225" s="199" t="s">
        <v>2262</v>
      </c>
      <c r="J225"/>
      <c r="K225"/>
      <c r="L225"/>
    </row>
    <row r="226" spans="1:12" ht="22.5" customHeight="1">
      <c r="A226"/>
      <c r="B226"/>
      <c r="C226"/>
      <c r="D226"/>
      <c r="E226"/>
      <c r="F226"/>
      <c r="G226"/>
      <c r="H226"/>
      <c r="I226" s="199"/>
      <c r="J226"/>
      <c r="K226"/>
      <c r="L226"/>
    </row>
    <row r="227" spans="1:12" ht="22.5" customHeight="1">
      <c r="A227"/>
      <c r="B227"/>
      <c r="C227"/>
      <c r="D227"/>
      <c r="E227"/>
      <c r="F227"/>
      <c r="G227"/>
      <c r="H227"/>
      <c r="I227" s="199" t="s">
        <v>2267</v>
      </c>
      <c r="J227"/>
      <c r="K227"/>
      <c r="L227"/>
    </row>
    <row r="228" spans="1:12" ht="22.5" customHeight="1">
      <c r="A228"/>
      <c r="B228"/>
      <c r="C228"/>
      <c r="D228"/>
      <c r="E228"/>
      <c r="F228"/>
      <c r="G228"/>
      <c r="H228"/>
      <c r="I228" s="199" t="s">
        <v>2272</v>
      </c>
      <c r="J228"/>
      <c r="K228"/>
      <c r="L228"/>
    </row>
    <row r="229" spans="1:12" ht="22.5" customHeight="1">
      <c r="A229"/>
      <c r="B229"/>
      <c r="C229"/>
      <c r="D229"/>
      <c r="E229"/>
      <c r="F229"/>
      <c r="G229"/>
      <c r="H229"/>
      <c r="I229" s="199" t="s">
        <v>2274</v>
      </c>
      <c r="J229"/>
      <c r="K229"/>
      <c r="L229"/>
    </row>
    <row r="230" spans="1:12" ht="22.5" customHeight="1">
      <c r="A230"/>
      <c r="B230"/>
      <c r="C230"/>
      <c r="D230"/>
      <c r="E230"/>
      <c r="F230"/>
      <c r="G230"/>
      <c r="H230"/>
      <c r="I230" s="199" t="s">
        <v>2276</v>
      </c>
      <c r="J230"/>
      <c r="K230"/>
      <c r="L230"/>
    </row>
    <row r="231" spans="1:12" ht="22.5" customHeight="1">
      <c r="A231"/>
      <c r="B231"/>
      <c r="C231"/>
      <c r="D231"/>
      <c r="E231"/>
      <c r="F231"/>
      <c r="G231"/>
      <c r="H231"/>
      <c r="I231" s="199" t="s">
        <v>2280</v>
      </c>
      <c r="J231"/>
      <c r="K231"/>
      <c r="L231"/>
    </row>
    <row r="232" spans="1:12" ht="22.5" customHeight="1">
      <c r="A232"/>
      <c r="B232"/>
      <c r="C232"/>
      <c r="D232"/>
      <c r="E232"/>
      <c r="F232"/>
      <c r="G232"/>
      <c r="H232"/>
      <c r="I232" s="199" t="s">
        <v>2282</v>
      </c>
      <c r="J232"/>
      <c r="K232"/>
      <c r="L232"/>
    </row>
    <row r="233" spans="1:12" ht="22.5" customHeight="1">
      <c r="A233"/>
      <c r="B233"/>
      <c r="C233"/>
      <c r="D233"/>
      <c r="E233"/>
      <c r="F233"/>
      <c r="G233"/>
      <c r="H233"/>
      <c r="I233" s="199" t="s">
        <v>2286</v>
      </c>
      <c r="J233"/>
      <c r="K233"/>
      <c r="L233"/>
    </row>
    <row r="234" spans="1:12" ht="22.5" customHeight="1">
      <c r="A234"/>
      <c r="B234"/>
      <c r="C234"/>
      <c r="D234"/>
      <c r="E234"/>
      <c r="F234"/>
      <c r="G234"/>
      <c r="H234"/>
      <c r="I234" s="199" t="s">
        <v>2292</v>
      </c>
      <c r="J234"/>
      <c r="K234"/>
      <c r="L234"/>
    </row>
    <row r="235" spans="1:12" ht="22.5" customHeight="1">
      <c r="A235"/>
      <c r="B235"/>
      <c r="C235"/>
      <c r="D235"/>
      <c r="E235"/>
      <c r="F235"/>
      <c r="G235"/>
      <c r="H235"/>
      <c r="I235" s="199" t="s">
        <v>2296</v>
      </c>
      <c r="J235"/>
      <c r="K235"/>
      <c r="L235"/>
    </row>
    <row r="236" spans="1:12" ht="22.5" customHeight="1">
      <c r="A236"/>
      <c r="B236"/>
      <c r="C236"/>
      <c r="D236"/>
      <c r="E236"/>
      <c r="F236"/>
      <c r="G236"/>
      <c r="H236"/>
      <c r="I236" s="199" t="s">
        <v>2300</v>
      </c>
      <c r="J236"/>
      <c r="K236"/>
      <c r="L236"/>
    </row>
    <row r="237" spans="1:12" ht="22.5" customHeight="1">
      <c r="A237"/>
      <c r="B237"/>
      <c r="C237"/>
      <c r="D237"/>
      <c r="E237"/>
      <c r="F237"/>
      <c r="G237"/>
      <c r="H237"/>
      <c r="I237" s="199" t="s">
        <v>2303</v>
      </c>
      <c r="J237"/>
      <c r="K237"/>
      <c r="L237"/>
    </row>
    <row r="238" spans="1:12" ht="22.5" customHeight="1">
      <c r="A238"/>
      <c r="B238"/>
      <c r="C238"/>
      <c r="D238"/>
      <c r="E238"/>
      <c r="F238"/>
      <c r="G238"/>
      <c r="H238"/>
      <c r="I238" s="199" t="s">
        <v>2305</v>
      </c>
      <c r="J238"/>
      <c r="K238"/>
      <c r="L238"/>
    </row>
    <row r="239" spans="1:12" ht="22.5" customHeight="1">
      <c r="A239"/>
      <c r="B239"/>
      <c r="C239"/>
      <c r="D239"/>
      <c r="E239"/>
      <c r="F239"/>
      <c r="G239"/>
      <c r="H239"/>
      <c r="I239" s="199" t="s">
        <v>2307</v>
      </c>
      <c r="J239"/>
      <c r="K239"/>
      <c r="L239"/>
    </row>
    <row r="240" spans="1:12" ht="22.5" customHeight="1">
      <c r="A240"/>
      <c r="B240"/>
      <c r="C240"/>
      <c r="D240"/>
      <c r="E240"/>
      <c r="F240"/>
      <c r="G240"/>
      <c r="H240"/>
      <c r="I240" s="199" t="s">
        <v>2311</v>
      </c>
      <c r="J240"/>
      <c r="K240"/>
      <c r="L240"/>
    </row>
    <row r="241" spans="1:12" ht="22.5" customHeight="1">
      <c r="A241"/>
      <c r="B241"/>
      <c r="C241"/>
      <c r="D241"/>
      <c r="E241"/>
      <c r="F241"/>
      <c r="G241"/>
      <c r="H241"/>
      <c r="I241" s="199" t="s">
        <v>2313</v>
      </c>
      <c r="J241"/>
      <c r="K241"/>
      <c r="L241"/>
    </row>
    <row r="242" spans="1:12" ht="22.5" customHeight="1">
      <c r="A242"/>
      <c r="B242"/>
      <c r="C242"/>
      <c r="D242"/>
      <c r="E242"/>
      <c r="F242"/>
      <c r="G242"/>
      <c r="H242"/>
      <c r="I242" s="199"/>
      <c r="J242"/>
      <c r="K242"/>
      <c r="L242"/>
    </row>
    <row r="243" spans="1:12" ht="22.5" customHeight="1">
      <c r="A243"/>
      <c r="B243"/>
      <c r="C243"/>
      <c r="D243"/>
      <c r="E243"/>
      <c r="F243"/>
      <c r="G243"/>
      <c r="H243"/>
      <c r="I243" s="199" t="s">
        <v>2317</v>
      </c>
      <c r="J243"/>
      <c r="K243"/>
      <c r="L243"/>
    </row>
    <row r="244" spans="1:12" ht="22.5" customHeight="1">
      <c r="A244"/>
      <c r="B244"/>
      <c r="C244"/>
      <c r="D244"/>
      <c r="E244"/>
      <c r="F244"/>
      <c r="G244"/>
      <c r="H244"/>
      <c r="I244" s="199" t="s">
        <v>2319</v>
      </c>
      <c r="J244"/>
      <c r="K244"/>
      <c r="L244"/>
    </row>
    <row r="245" spans="1:12" ht="22.5" customHeight="1">
      <c r="A245"/>
      <c r="B245"/>
      <c r="C245"/>
      <c r="D245"/>
      <c r="E245"/>
      <c r="F245"/>
      <c r="G245"/>
      <c r="H245"/>
      <c r="I245" s="199" t="s">
        <v>2320</v>
      </c>
      <c r="J245"/>
      <c r="K245"/>
      <c r="L245"/>
    </row>
    <row r="246" spans="1:12" ht="22.5" customHeight="1">
      <c r="A246"/>
      <c r="B246"/>
      <c r="C246"/>
      <c r="D246"/>
      <c r="E246"/>
      <c r="F246"/>
      <c r="G246"/>
      <c r="H246"/>
      <c r="I246" s="199" t="s">
        <v>2322</v>
      </c>
      <c r="J246"/>
      <c r="K246"/>
      <c r="L246"/>
    </row>
    <row r="247" spans="1:12" ht="22.5" customHeight="1">
      <c r="A247"/>
      <c r="B247"/>
      <c r="C247"/>
      <c r="D247"/>
      <c r="E247"/>
      <c r="F247"/>
      <c r="G247"/>
      <c r="H247"/>
      <c r="I247" s="199" t="s">
        <v>2324</v>
      </c>
      <c r="J247"/>
      <c r="K247"/>
      <c r="L247"/>
    </row>
    <row r="248" spans="1:12" ht="22.5" customHeight="1">
      <c r="A248"/>
      <c r="B248"/>
      <c r="C248"/>
      <c r="D248"/>
      <c r="E248"/>
      <c r="F248"/>
      <c r="G248"/>
      <c r="H248"/>
      <c r="I248" s="199" t="s">
        <v>2326</v>
      </c>
      <c r="J248"/>
      <c r="K248"/>
      <c r="L248"/>
    </row>
    <row r="249" spans="1:12" ht="22.5" customHeight="1">
      <c r="A249"/>
      <c r="B249"/>
      <c r="C249"/>
      <c r="D249"/>
      <c r="E249"/>
      <c r="F249"/>
      <c r="G249"/>
      <c r="H249"/>
      <c r="I249" s="199" t="s">
        <v>2328</v>
      </c>
      <c r="J249"/>
      <c r="K249"/>
      <c r="L249"/>
    </row>
    <row r="250" spans="1:12" ht="22.5" customHeight="1">
      <c r="A250"/>
      <c r="B250"/>
      <c r="C250"/>
      <c r="D250"/>
      <c r="E250"/>
      <c r="F250"/>
      <c r="G250"/>
      <c r="H250"/>
      <c r="I250" s="199" t="s">
        <v>2332</v>
      </c>
      <c r="J250"/>
      <c r="K250"/>
      <c r="L250"/>
    </row>
    <row r="251" spans="1:12" ht="22.5" customHeight="1">
      <c r="A251"/>
      <c r="B251"/>
      <c r="C251"/>
      <c r="D251"/>
      <c r="E251"/>
      <c r="F251"/>
      <c r="G251"/>
      <c r="H251"/>
      <c r="I251" s="199" t="s">
        <v>2334</v>
      </c>
      <c r="J251"/>
      <c r="K251"/>
      <c r="L251"/>
    </row>
    <row r="252" spans="1:12" ht="22.5" customHeight="1">
      <c r="A252"/>
      <c r="B252"/>
      <c r="C252"/>
      <c r="D252"/>
      <c r="E252"/>
      <c r="F252"/>
      <c r="G252"/>
      <c r="H252"/>
      <c r="I252" s="199" t="s">
        <v>2336</v>
      </c>
      <c r="J252"/>
      <c r="K252"/>
      <c r="L252"/>
    </row>
    <row r="253" spans="1:12" ht="22.5" customHeight="1">
      <c r="A253"/>
      <c r="B253"/>
      <c r="C253"/>
      <c r="D253"/>
      <c r="E253"/>
      <c r="F253"/>
      <c r="G253"/>
      <c r="H253"/>
      <c r="I253" s="199"/>
      <c r="J253"/>
      <c r="K253"/>
      <c r="L253"/>
    </row>
    <row r="254" spans="1:12" ht="22.5" customHeight="1">
      <c r="A254"/>
      <c r="B254"/>
      <c r="C254"/>
      <c r="D254"/>
      <c r="E254"/>
      <c r="F254"/>
      <c r="G254"/>
      <c r="H254"/>
      <c r="I254" s="199" t="s">
        <v>2343</v>
      </c>
      <c r="J254"/>
      <c r="K254"/>
      <c r="L254"/>
    </row>
    <row r="255" spans="1:12" ht="22.5" customHeight="1">
      <c r="A255"/>
      <c r="B255"/>
      <c r="C255"/>
      <c r="D255"/>
      <c r="E255"/>
      <c r="F255"/>
      <c r="G255"/>
      <c r="H255"/>
      <c r="I255" s="199" t="s">
        <v>2345</v>
      </c>
      <c r="J255"/>
      <c r="K255"/>
      <c r="L255"/>
    </row>
    <row r="256" spans="1:12" ht="22.5" customHeight="1">
      <c r="A256"/>
      <c r="B256"/>
      <c r="C256"/>
      <c r="D256"/>
      <c r="E256"/>
      <c r="F256"/>
      <c r="G256"/>
      <c r="H256"/>
      <c r="I256" s="199" t="s">
        <v>2347</v>
      </c>
      <c r="J256"/>
      <c r="K256"/>
      <c r="L256"/>
    </row>
    <row r="257" spans="1:12" ht="22.5" customHeight="1">
      <c r="A257"/>
      <c r="B257"/>
      <c r="C257"/>
      <c r="D257"/>
      <c r="E257"/>
      <c r="F257"/>
      <c r="G257"/>
      <c r="H257"/>
      <c r="I257" s="199" t="s">
        <v>2351</v>
      </c>
      <c r="J257"/>
      <c r="K257"/>
      <c r="L257"/>
    </row>
    <row r="258" spans="1:12" ht="22.5" customHeight="1">
      <c r="A258"/>
      <c r="B258"/>
      <c r="C258"/>
      <c r="D258"/>
      <c r="E258"/>
      <c r="F258"/>
      <c r="G258"/>
      <c r="H258"/>
      <c r="I258" s="199" t="s">
        <v>2353</v>
      </c>
      <c r="J258"/>
      <c r="K258"/>
      <c r="L258"/>
    </row>
    <row r="259" spans="1:12" ht="22.5" customHeight="1">
      <c r="A259"/>
      <c r="B259"/>
      <c r="C259"/>
      <c r="D259"/>
      <c r="E259"/>
      <c r="F259"/>
      <c r="G259"/>
      <c r="H259"/>
      <c r="I259" s="199" t="s">
        <v>2355</v>
      </c>
      <c r="J259"/>
      <c r="K259"/>
      <c r="L259"/>
    </row>
    <row r="260" spans="1:12" ht="22.5" customHeight="1">
      <c r="A260"/>
      <c r="B260"/>
      <c r="C260"/>
      <c r="D260"/>
      <c r="E260"/>
      <c r="F260"/>
      <c r="G260"/>
      <c r="H260"/>
      <c r="I260" s="199" t="s">
        <v>2357</v>
      </c>
      <c r="J260"/>
      <c r="K260"/>
      <c r="L260"/>
    </row>
    <row r="261" spans="1:12" ht="22.5" customHeight="1">
      <c r="A261"/>
      <c r="B261"/>
      <c r="C261"/>
      <c r="D261"/>
      <c r="E261"/>
      <c r="F261"/>
      <c r="G261"/>
      <c r="H261"/>
      <c r="I261" s="199" t="s">
        <v>2359</v>
      </c>
      <c r="J261"/>
      <c r="K261"/>
      <c r="L261"/>
    </row>
    <row r="262" spans="1:12" ht="22.5" customHeight="1">
      <c r="A262"/>
      <c r="B262"/>
      <c r="C262"/>
      <c r="D262"/>
      <c r="E262"/>
      <c r="F262"/>
      <c r="G262"/>
      <c r="H262"/>
      <c r="I262" s="199" t="s">
        <v>2361</v>
      </c>
      <c r="J262"/>
      <c r="K262"/>
      <c r="L262"/>
    </row>
    <row r="263" spans="1:12" ht="22.5" customHeight="1">
      <c r="A263"/>
      <c r="B263"/>
      <c r="C263"/>
      <c r="D263"/>
      <c r="E263"/>
      <c r="F263"/>
      <c r="G263"/>
      <c r="H263"/>
      <c r="I263" s="199" t="s">
        <v>2365</v>
      </c>
      <c r="J263"/>
      <c r="K263"/>
      <c r="L263"/>
    </row>
    <row r="264" spans="1:12" ht="22.5" customHeight="1">
      <c r="A264"/>
      <c r="B264"/>
      <c r="C264"/>
      <c r="D264"/>
      <c r="E264"/>
      <c r="F264"/>
      <c r="G264"/>
      <c r="H264"/>
      <c r="I264" s="199" t="s">
        <v>2367</v>
      </c>
      <c r="J264"/>
      <c r="K264"/>
      <c r="L264"/>
    </row>
    <row r="265" spans="1:12" ht="22.5" customHeight="1">
      <c r="A265"/>
      <c r="B265"/>
      <c r="C265"/>
      <c r="D265"/>
      <c r="E265"/>
      <c r="F265"/>
      <c r="G265"/>
      <c r="H265"/>
      <c r="I265" s="199" t="s">
        <v>2369</v>
      </c>
      <c r="J265"/>
      <c r="K265"/>
      <c r="L265"/>
    </row>
    <row r="266" spans="1:12" ht="22.5" customHeight="1">
      <c r="A266"/>
      <c r="B266"/>
      <c r="C266"/>
      <c r="D266"/>
      <c r="E266"/>
      <c r="F266"/>
      <c r="G266"/>
      <c r="H266"/>
      <c r="I266" s="199" t="s">
        <v>2372</v>
      </c>
      <c r="J266"/>
      <c r="K266"/>
      <c r="L266"/>
    </row>
    <row r="267" spans="1:12" ht="22.5" customHeight="1">
      <c r="A267"/>
      <c r="B267"/>
      <c r="C267"/>
      <c r="D267"/>
      <c r="E267"/>
      <c r="F267"/>
      <c r="G267"/>
      <c r="H267"/>
      <c r="I267" s="199" t="s">
        <v>2374</v>
      </c>
      <c r="J267"/>
      <c r="K267"/>
      <c r="L267"/>
    </row>
    <row r="268" spans="1:12" ht="22.5" customHeight="1">
      <c r="A268"/>
      <c r="B268"/>
      <c r="C268"/>
      <c r="D268"/>
      <c r="E268"/>
      <c r="F268"/>
      <c r="G268"/>
      <c r="H268"/>
      <c r="I268" s="199" t="s">
        <v>2376</v>
      </c>
      <c r="J268"/>
      <c r="K268"/>
      <c r="L268"/>
    </row>
    <row r="269" spans="1:12" ht="22.5" customHeight="1">
      <c r="A269"/>
      <c r="B269"/>
      <c r="C269"/>
      <c r="D269"/>
      <c r="E269"/>
      <c r="F269"/>
      <c r="G269"/>
      <c r="H269"/>
      <c r="I269" s="199" t="s">
        <v>2378</v>
      </c>
      <c r="J269"/>
      <c r="K269"/>
      <c r="L269"/>
    </row>
    <row r="270" spans="1:12" ht="22.5" customHeight="1">
      <c r="A270"/>
      <c r="B270"/>
      <c r="C270"/>
      <c r="D270"/>
      <c r="E270"/>
      <c r="F270"/>
      <c r="G270"/>
      <c r="H270"/>
      <c r="I270" s="199" t="s">
        <v>2381</v>
      </c>
      <c r="J270"/>
      <c r="K270"/>
      <c r="L270"/>
    </row>
    <row r="271" spans="1:12" ht="22.5" customHeight="1">
      <c r="A271"/>
      <c r="B271"/>
      <c r="C271"/>
      <c r="D271"/>
      <c r="E271"/>
      <c r="F271"/>
      <c r="G271"/>
      <c r="H271"/>
      <c r="I271" s="199" t="s">
        <v>2383</v>
      </c>
      <c r="J271"/>
      <c r="K271"/>
      <c r="L271"/>
    </row>
    <row r="272" spans="1:12" ht="22.5" customHeight="1">
      <c r="A272"/>
      <c r="B272"/>
      <c r="C272"/>
      <c r="D272"/>
      <c r="E272"/>
      <c r="F272"/>
      <c r="G272"/>
      <c r="H272"/>
      <c r="I272" s="199" t="s">
        <v>2385</v>
      </c>
      <c r="J272"/>
      <c r="K272"/>
      <c r="L272"/>
    </row>
    <row r="273" spans="1:12" ht="22.5" customHeight="1">
      <c r="A273"/>
      <c r="B273"/>
      <c r="C273"/>
      <c r="D273"/>
      <c r="E273"/>
      <c r="F273"/>
      <c r="G273"/>
      <c r="H273"/>
      <c r="I273" s="199" t="s">
        <v>2387</v>
      </c>
      <c r="J273"/>
      <c r="K273"/>
      <c r="L273"/>
    </row>
    <row r="274" spans="1:12" ht="22.5" customHeight="1">
      <c r="A274"/>
      <c r="B274"/>
      <c r="C274"/>
      <c r="D274"/>
      <c r="E274"/>
      <c r="F274"/>
      <c r="G274"/>
      <c r="H274"/>
      <c r="I274" s="199" t="s">
        <v>2389</v>
      </c>
      <c r="J274"/>
      <c r="K274"/>
      <c r="L274"/>
    </row>
    <row r="275" spans="1:12" ht="22.5" customHeight="1">
      <c r="A275"/>
      <c r="B275"/>
      <c r="C275"/>
      <c r="D275"/>
      <c r="E275"/>
      <c r="F275"/>
      <c r="G275"/>
      <c r="H275"/>
      <c r="I275" s="199" t="s">
        <v>2394</v>
      </c>
      <c r="J275"/>
      <c r="K275"/>
      <c r="L275"/>
    </row>
    <row r="276" spans="1:12" ht="22.5" customHeight="1">
      <c r="A276"/>
      <c r="B276"/>
      <c r="C276"/>
      <c r="D276"/>
      <c r="E276"/>
      <c r="F276"/>
      <c r="G276"/>
      <c r="H276"/>
      <c r="I276" s="199" t="s">
        <v>2396</v>
      </c>
      <c r="J276"/>
      <c r="K276"/>
      <c r="L276"/>
    </row>
    <row r="277" spans="1:12" ht="22.5" customHeight="1">
      <c r="A277"/>
      <c r="B277"/>
      <c r="C277"/>
      <c r="D277"/>
      <c r="E277"/>
      <c r="F277"/>
      <c r="G277"/>
      <c r="H277"/>
      <c r="I277" s="199" t="s">
        <v>2398</v>
      </c>
      <c r="J277"/>
      <c r="K277"/>
      <c r="L277"/>
    </row>
    <row r="278" spans="1:12" ht="22.5" customHeight="1">
      <c r="A278"/>
      <c r="B278"/>
      <c r="C278"/>
      <c r="D278"/>
      <c r="E278"/>
      <c r="F278"/>
      <c r="G278"/>
      <c r="H278"/>
      <c r="I278" s="199" t="s">
        <v>2402</v>
      </c>
      <c r="J278"/>
      <c r="K278"/>
      <c r="L278"/>
    </row>
    <row r="279" spans="1:12" ht="22.5" customHeight="1">
      <c r="A279"/>
      <c r="B279"/>
      <c r="C279"/>
      <c r="D279"/>
      <c r="E279"/>
      <c r="F279"/>
      <c r="G279"/>
      <c r="H279"/>
      <c r="I279" s="199" t="s">
        <v>2404</v>
      </c>
      <c r="J279"/>
      <c r="K279"/>
      <c r="L279"/>
    </row>
    <row r="280" spans="1:12" ht="22.5" customHeight="1">
      <c r="A280"/>
      <c r="B280"/>
      <c r="C280"/>
      <c r="D280"/>
      <c r="E280"/>
      <c r="F280"/>
      <c r="G280"/>
      <c r="H280"/>
      <c r="I280" s="199" t="s">
        <v>2409</v>
      </c>
      <c r="J280"/>
      <c r="K280"/>
      <c r="L280"/>
    </row>
    <row r="281" spans="1:12" ht="22.5" customHeight="1">
      <c r="A281"/>
      <c r="B281"/>
      <c r="C281"/>
      <c r="D281"/>
      <c r="E281"/>
      <c r="F281"/>
      <c r="G281"/>
      <c r="H281"/>
      <c r="I281" s="199" t="s">
        <v>2411</v>
      </c>
      <c r="J281"/>
      <c r="K281"/>
      <c r="L281"/>
    </row>
    <row r="282" spans="1:12" ht="22.5" customHeight="1">
      <c r="A282"/>
      <c r="B282"/>
      <c r="C282"/>
      <c r="D282"/>
      <c r="E282"/>
      <c r="F282"/>
      <c r="G282"/>
      <c r="H282"/>
      <c r="I282" s="199" t="s">
        <v>2413</v>
      </c>
      <c r="J282"/>
      <c r="K282"/>
      <c r="L282"/>
    </row>
    <row r="283" spans="1:12" ht="22.5" customHeight="1">
      <c r="A283"/>
      <c r="B283"/>
      <c r="C283"/>
      <c r="D283"/>
      <c r="E283"/>
      <c r="F283"/>
      <c r="G283"/>
      <c r="H283"/>
      <c r="I283" s="199" t="s">
        <v>2415</v>
      </c>
      <c r="J283"/>
      <c r="K283"/>
      <c r="L283"/>
    </row>
    <row r="284" spans="1:12" ht="22.5" customHeight="1">
      <c r="A284"/>
      <c r="B284"/>
      <c r="C284"/>
      <c r="D284"/>
      <c r="E284"/>
      <c r="F284"/>
      <c r="G284"/>
      <c r="H284"/>
      <c r="I284" s="199" t="s">
        <v>2419</v>
      </c>
      <c r="J284"/>
      <c r="K284"/>
      <c r="L284"/>
    </row>
    <row r="285" spans="1:12" ht="22.5" customHeight="1">
      <c r="A285"/>
      <c r="B285"/>
      <c r="C285"/>
      <c r="D285"/>
      <c r="E285"/>
      <c r="F285"/>
      <c r="G285"/>
      <c r="H285"/>
      <c r="I285" s="199"/>
      <c r="J285"/>
      <c r="K285"/>
      <c r="L285"/>
    </row>
    <row r="286" spans="1:12" ht="22.5" customHeight="1">
      <c r="A286"/>
      <c r="B286"/>
      <c r="C286"/>
      <c r="D286"/>
      <c r="E286"/>
      <c r="F286"/>
      <c r="G286"/>
      <c r="H286"/>
      <c r="I286" s="199" t="s">
        <v>2420</v>
      </c>
      <c r="J286"/>
      <c r="K286"/>
      <c r="L286"/>
    </row>
    <row r="287" spans="1:12" ht="22.5" customHeight="1">
      <c r="A287"/>
      <c r="B287"/>
      <c r="C287"/>
      <c r="D287"/>
      <c r="E287"/>
      <c r="F287"/>
      <c r="G287"/>
      <c r="H287"/>
      <c r="I287" s="199" t="s">
        <v>2422</v>
      </c>
      <c r="J287"/>
      <c r="K287"/>
      <c r="L287"/>
    </row>
    <row r="288" spans="1:12" ht="22.5" customHeight="1">
      <c r="A288"/>
      <c r="B288"/>
      <c r="C288"/>
      <c r="D288"/>
      <c r="E288"/>
      <c r="F288"/>
      <c r="G288"/>
      <c r="H288"/>
      <c r="I288" s="199" t="s">
        <v>2424</v>
      </c>
      <c r="J288"/>
      <c r="K288"/>
      <c r="L288"/>
    </row>
    <row r="289" spans="1:12" ht="22.5" customHeight="1">
      <c r="A289"/>
      <c r="B289"/>
      <c r="C289"/>
      <c r="D289"/>
      <c r="E289"/>
      <c r="F289"/>
      <c r="G289"/>
      <c r="H289"/>
      <c r="I289" s="199" t="s">
        <v>2429</v>
      </c>
      <c r="J289"/>
      <c r="K289"/>
      <c r="L289"/>
    </row>
    <row r="290" spans="1:12" ht="22.5" customHeight="1">
      <c r="A290"/>
      <c r="B290"/>
      <c r="C290"/>
      <c r="D290"/>
      <c r="E290"/>
      <c r="F290"/>
      <c r="G290"/>
      <c r="H290"/>
      <c r="I290" s="199" t="s">
        <v>2431</v>
      </c>
      <c r="J290"/>
      <c r="K290"/>
      <c r="L290"/>
    </row>
    <row r="291" spans="1:12" ht="22.5" customHeight="1">
      <c r="A291"/>
      <c r="B291"/>
      <c r="C291"/>
      <c r="D291"/>
      <c r="E291"/>
      <c r="F291"/>
      <c r="G291"/>
      <c r="H291"/>
      <c r="I291" s="199" t="s">
        <v>2433</v>
      </c>
      <c r="J291"/>
      <c r="K291"/>
      <c r="L291"/>
    </row>
    <row r="292" spans="1:12" ht="22.5" customHeight="1">
      <c r="A292"/>
      <c r="B292"/>
      <c r="C292"/>
      <c r="D292"/>
      <c r="E292"/>
      <c r="F292"/>
      <c r="G292"/>
      <c r="H292"/>
      <c r="I292" s="199" t="s">
        <v>2441</v>
      </c>
      <c r="J292"/>
      <c r="K292"/>
      <c r="L292"/>
    </row>
    <row r="293" spans="1:12" ht="22.5" customHeight="1">
      <c r="A293"/>
      <c r="B293"/>
      <c r="C293"/>
      <c r="D293"/>
      <c r="E293"/>
      <c r="F293"/>
      <c r="G293"/>
      <c r="H293"/>
      <c r="I293" s="199" t="s">
        <v>2446</v>
      </c>
      <c r="J293"/>
      <c r="K293"/>
      <c r="L293"/>
    </row>
    <row r="294" spans="1:12" ht="22.5" customHeight="1">
      <c r="A294"/>
      <c r="B294"/>
      <c r="C294"/>
      <c r="D294"/>
      <c r="E294"/>
      <c r="F294"/>
      <c r="G294"/>
      <c r="H294"/>
      <c r="I294" s="199" t="s">
        <v>2447</v>
      </c>
      <c r="J294"/>
      <c r="K294"/>
      <c r="L294"/>
    </row>
    <row r="295" spans="1:12" ht="22.5" customHeight="1">
      <c r="A295"/>
      <c r="B295"/>
      <c r="C295"/>
      <c r="D295"/>
      <c r="E295"/>
      <c r="F295"/>
      <c r="G295"/>
      <c r="H295"/>
      <c r="I295" s="199" t="s">
        <v>2452</v>
      </c>
      <c r="J295"/>
      <c r="K295"/>
      <c r="L295"/>
    </row>
    <row r="296" spans="1:12" ht="22.5" customHeight="1">
      <c r="A296"/>
      <c r="B296"/>
      <c r="C296"/>
      <c r="D296"/>
      <c r="E296"/>
      <c r="F296"/>
      <c r="G296"/>
      <c r="H296"/>
      <c r="I296" s="199" t="s">
        <v>2454</v>
      </c>
      <c r="J296"/>
      <c r="K296"/>
      <c r="L296"/>
    </row>
    <row r="297" spans="1:12" ht="22.5" customHeight="1">
      <c r="A297"/>
      <c r="B297"/>
      <c r="C297"/>
      <c r="D297"/>
      <c r="E297"/>
      <c r="F297"/>
      <c r="G297"/>
      <c r="H297"/>
      <c r="I297" s="199" t="s">
        <v>2455</v>
      </c>
      <c r="J297"/>
      <c r="K297"/>
      <c r="L297"/>
    </row>
    <row r="298" spans="1:12" ht="22.5" customHeight="1">
      <c r="A298"/>
      <c r="B298"/>
      <c r="C298"/>
      <c r="D298"/>
      <c r="E298"/>
      <c r="F298"/>
      <c r="G298"/>
      <c r="H298"/>
      <c r="I298" s="199" t="s">
        <v>2458</v>
      </c>
      <c r="J298"/>
      <c r="K298"/>
      <c r="L298"/>
    </row>
    <row r="299" spans="1:12" ht="22.5" customHeight="1">
      <c r="A299"/>
      <c r="B299"/>
      <c r="C299"/>
      <c r="D299"/>
      <c r="E299"/>
      <c r="F299"/>
      <c r="G299"/>
      <c r="H299"/>
      <c r="I299" s="199" t="s">
        <v>2460</v>
      </c>
      <c r="J299"/>
      <c r="K299"/>
      <c r="L299"/>
    </row>
    <row r="300" spans="1:12" ht="22.5" customHeight="1">
      <c r="A300"/>
      <c r="B300"/>
      <c r="C300"/>
      <c r="D300"/>
      <c r="E300"/>
      <c r="F300"/>
      <c r="G300"/>
      <c r="H300"/>
      <c r="I300" s="199" t="s">
        <v>2462</v>
      </c>
      <c r="J300"/>
      <c r="K300"/>
      <c r="L300"/>
    </row>
    <row r="301" spans="1:12" ht="22.5" customHeight="1">
      <c r="A301"/>
      <c r="B301"/>
      <c r="C301"/>
      <c r="D301"/>
      <c r="E301"/>
      <c r="F301"/>
      <c r="G301"/>
      <c r="H301"/>
      <c r="I301" s="199" t="s">
        <v>2466</v>
      </c>
      <c r="J301"/>
      <c r="K301"/>
      <c r="L301"/>
    </row>
    <row r="302" spans="1:12" ht="22.5" customHeight="1">
      <c r="A302"/>
      <c r="B302"/>
      <c r="C302"/>
      <c r="D302"/>
      <c r="E302"/>
      <c r="F302"/>
      <c r="G302"/>
      <c r="H302"/>
      <c r="I302" s="199" t="s">
        <v>2467</v>
      </c>
      <c r="J302"/>
      <c r="K302"/>
      <c r="L302"/>
    </row>
    <row r="303" spans="1:12" ht="22.5" customHeight="1">
      <c r="A303"/>
      <c r="B303"/>
      <c r="C303"/>
      <c r="D303"/>
      <c r="E303"/>
      <c r="F303"/>
      <c r="G303"/>
      <c r="H303"/>
      <c r="I303" s="199" t="s">
        <v>2469</v>
      </c>
      <c r="J303"/>
      <c r="K303"/>
      <c r="L303"/>
    </row>
    <row r="304" spans="1:12" ht="22.5" customHeight="1">
      <c r="A304"/>
      <c r="B304"/>
      <c r="C304"/>
      <c r="D304"/>
      <c r="E304"/>
      <c r="F304"/>
      <c r="G304"/>
      <c r="H304"/>
      <c r="I304" s="199" t="s">
        <v>2474</v>
      </c>
      <c r="J304"/>
      <c r="K304"/>
      <c r="L304"/>
    </row>
    <row r="305" spans="1:12" ht="22.5" customHeight="1">
      <c r="A305"/>
      <c r="B305"/>
      <c r="C305"/>
      <c r="D305"/>
      <c r="E305"/>
      <c r="F305"/>
      <c r="G305"/>
      <c r="H305"/>
      <c r="I305" s="199" t="s">
        <v>2476</v>
      </c>
      <c r="J305"/>
      <c r="K305"/>
      <c r="L305"/>
    </row>
    <row r="306" spans="1:12" ht="22.5" customHeight="1">
      <c r="A306"/>
      <c r="B306"/>
      <c r="C306"/>
      <c r="D306"/>
      <c r="E306"/>
      <c r="F306"/>
      <c r="G306"/>
      <c r="H306"/>
      <c r="I306" s="199" t="s">
        <v>2479</v>
      </c>
      <c r="J306"/>
      <c r="K306"/>
      <c r="L306"/>
    </row>
    <row r="307" spans="1:12" ht="22.5" customHeight="1">
      <c r="A307"/>
      <c r="B307"/>
      <c r="C307"/>
      <c r="D307"/>
      <c r="E307"/>
      <c r="F307"/>
      <c r="G307"/>
      <c r="H307"/>
      <c r="I307" s="199" t="s">
        <v>2483</v>
      </c>
      <c r="J307"/>
      <c r="K307"/>
      <c r="L307"/>
    </row>
    <row r="308" spans="1:12" ht="22.5" customHeight="1">
      <c r="A308"/>
      <c r="B308"/>
      <c r="C308"/>
      <c r="D308"/>
      <c r="E308"/>
      <c r="F308"/>
      <c r="G308"/>
      <c r="H308"/>
      <c r="I308" s="199" t="s">
        <v>2486</v>
      </c>
      <c r="J308"/>
      <c r="K308"/>
      <c r="L308"/>
    </row>
    <row r="309" spans="1:12" ht="22.5" customHeight="1">
      <c r="A309"/>
      <c r="B309"/>
      <c r="C309"/>
      <c r="D309"/>
      <c r="E309"/>
      <c r="F309"/>
      <c r="G309"/>
      <c r="H309"/>
      <c r="I309" s="199" t="s">
        <v>2490</v>
      </c>
      <c r="J309"/>
      <c r="K309"/>
      <c r="L309"/>
    </row>
    <row r="310" spans="1:12" ht="22.5" customHeight="1">
      <c r="A310"/>
      <c r="B310"/>
      <c r="C310"/>
      <c r="D310"/>
      <c r="E310"/>
      <c r="F310"/>
      <c r="G310"/>
      <c r="H310"/>
      <c r="I310" s="199" t="s">
        <v>2492</v>
      </c>
      <c r="J310"/>
      <c r="K310"/>
      <c r="L310"/>
    </row>
    <row r="311" spans="1:12" ht="22.5" customHeight="1">
      <c r="A311"/>
      <c r="B311"/>
      <c r="C311"/>
      <c r="D311"/>
      <c r="E311"/>
      <c r="F311"/>
      <c r="G311"/>
      <c r="H311"/>
      <c r="I311" s="199" t="s">
        <v>2494</v>
      </c>
      <c r="J311"/>
      <c r="K311"/>
      <c r="L311"/>
    </row>
    <row r="312" spans="1:12" ht="22.5" customHeight="1">
      <c r="A312"/>
      <c r="B312"/>
      <c r="C312"/>
      <c r="D312"/>
      <c r="E312"/>
      <c r="F312"/>
      <c r="G312"/>
      <c r="H312"/>
      <c r="I312" s="199" t="s">
        <v>2497</v>
      </c>
      <c r="J312"/>
      <c r="K312"/>
      <c r="L312"/>
    </row>
    <row r="313" spans="1:12" ht="22.5" customHeight="1">
      <c r="A313"/>
      <c r="B313"/>
      <c r="C313"/>
      <c r="D313"/>
      <c r="E313"/>
      <c r="F313"/>
      <c r="G313"/>
      <c r="H313"/>
      <c r="I313" s="199" t="s">
        <v>2499</v>
      </c>
      <c r="J313"/>
      <c r="K313"/>
      <c r="L313"/>
    </row>
    <row r="314" spans="1:12" ht="22.5" customHeight="1">
      <c r="A314"/>
      <c r="B314"/>
      <c r="C314"/>
      <c r="D314"/>
      <c r="E314"/>
      <c r="F314"/>
      <c r="G314"/>
      <c r="H314"/>
      <c r="I314" s="199" t="s">
        <v>2501</v>
      </c>
      <c r="J314"/>
      <c r="K314"/>
      <c r="L314"/>
    </row>
    <row r="315" spans="1:12" ht="22.5" customHeight="1">
      <c r="A315"/>
      <c r="B315"/>
      <c r="C315"/>
      <c r="D315"/>
      <c r="E315"/>
      <c r="F315"/>
      <c r="G315"/>
      <c r="H315"/>
      <c r="I315" s="199" t="s">
        <v>2503</v>
      </c>
      <c r="J315"/>
      <c r="K315"/>
      <c r="L315"/>
    </row>
    <row r="316" spans="1:12" ht="22.5" customHeight="1">
      <c r="A316"/>
      <c r="B316"/>
      <c r="C316"/>
      <c r="D316"/>
      <c r="E316"/>
      <c r="F316"/>
      <c r="G316"/>
      <c r="H316"/>
      <c r="I316" s="199" t="s">
        <v>2505</v>
      </c>
      <c r="J316"/>
      <c r="K316"/>
      <c r="L316"/>
    </row>
    <row r="317" spans="1:12" ht="22.5" customHeight="1">
      <c r="A317"/>
      <c r="B317"/>
      <c r="C317"/>
      <c r="D317"/>
      <c r="E317"/>
      <c r="F317"/>
      <c r="G317"/>
      <c r="H317"/>
      <c r="I317" s="199" t="s">
        <v>2507</v>
      </c>
      <c r="J317"/>
      <c r="K317"/>
      <c r="L317"/>
    </row>
    <row r="318" spans="1:12" ht="22.5" customHeight="1">
      <c r="A318"/>
      <c r="B318"/>
      <c r="C318"/>
      <c r="D318"/>
      <c r="E318"/>
      <c r="F318"/>
      <c r="G318"/>
      <c r="H318"/>
      <c r="I318" s="199" t="s">
        <v>2511</v>
      </c>
      <c r="J318"/>
      <c r="K318"/>
      <c r="L318"/>
    </row>
    <row r="319" spans="1:12" ht="22.5" customHeight="1">
      <c r="A319"/>
      <c r="B319"/>
      <c r="C319"/>
      <c r="D319"/>
      <c r="E319"/>
      <c r="F319"/>
      <c r="G319"/>
      <c r="H319"/>
      <c r="I319" s="199" t="s">
        <v>2513</v>
      </c>
      <c r="J319"/>
      <c r="K319"/>
      <c r="L319"/>
    </row>
    <row r="320" spans="1:12" ht="22.5" customHeight="1">
      <c r="A320"/>
      <c r="B320"/>
      <c r="C320"/>
      <c r="D320"/>
      <c r="E320"/>
      <c r="F320"/>
      <c r="G320"/>
      <c r="H320"/>
      <c r="I320" s="199" t="s">
        <v>2515</v>
      </c>
      <c r="J320"/>
      <c r="K320"/>
      <c r="L320"/>
    </row>
    <row r="321" spans="1:12" ht="22.5" customHeight="1">
      <c r="A321"/>
      <c r="B321"/>
      <c r="C321"/>
      <c r="D321"/>
      <c r="E321"/>
      <c r="F321"/>
      <c r="G321"/>
      <c r="H321"/>
      <c r="I321" s="199" t="s">
        <v>2519</v>
      </c>
      <c r="J321"/>
      <c r="K321"/>
      <c r="L321"/>
    </row>
    <row r="322" spans="1:12" ht="22.5" customHeight="1">
      <c r="A322"/>
      <c r="B322"/>
      <c r="C322"/>
      <c r="D322"/>
      <c r="E322"/>
      <c r="F322"/>
      <c r="G322"/>
      <c r="H322"/>
      <c r="I322" s="199" t="s">
        <v>2521</v>
      </c>
      <c r="J322"/>
      <c r="K322"/>
      <c r="L322"/>
    </row>
    <row r="323" spans="1:12" ht="22.5" customHeight="1">
      <c r="A323"/>
      <c r="B323"/>
      <c r="C323"/>
      <c r="D323"/>
      <c r="E323"/>
      <c r="F323"/>
      <c r="G323"/>
      <c r="H323"/>
      <c r="I323" s="199" t="s">
        <v>2525</v>
      </c>
      <c r="J323"/>
      <c r="K323"/>
      <c r="L323"/>
    </row>
    <row r="324" spans="1:12" ht="22.5" customHeight="1">
      <c r="A324"/>
      <c r="B324"/>
      <c r="C324"/>
      <c r="D324"/>
      <c r="E324"/>
      <c r="F324"/>
      <c r="G324"/>
      <c r="H324"/>
      <c r="I324" s="199" t="s">
        <v>2529</v>
      </c>
      <c r="J324"/>
      <c r="K324"/>
      <c r="L324"/>
    </row>
    <row r="325" spans="1:12" ht="22.5" customHeight="1">
      <c r="A325"/>
      <c r="B325"/>
      <c r="C325"/>
      <c r="D325"/>
      <c r="E325"/>
      <c r="F325"/>
      <c r="G325"/>
      <c r="H325"/>
      <c r="I325" s="199" t="s">
        <v>2531</v>
      </c>
      <c r="J325"/>
      <c r="K325"/>
      <c r="L325"/>
    </row>
    <row r="326" spans="1:12" ht="22.5" customHeight="1">
      <c r="A326"/>
      <c r="B326"/>
      <c r="C326"/>
      <c r="D326"/>
      <c r="E326"/>
      <c r="F326"/>
      <c r="G326"/>
      <c r="H326"/>
      <c r="I326" s="199"/>
      <c r="J326"/>
      <c r="K326"/>
      <c r="L326"/>
    </row>
    <row r="327" spans="1:12" ht="22.5" customHeight="1">
      <c r="A327"/>
      <c r="B327"/>
      <c r="C327"/>
      <c r="D327"/>
      <c r="E327"/>
      <c r="F327"/>
      <c r="G327"/>
      <c r="H327"/>
      <c r="I327" s="199" t="s">
        <v>2538</v>
      </c>
      <c r="J327"/>
      <c r="K327"/>
      <c r="L327"/>
    </row>
    <row r="328" spans="1:12" ht="22.5" customHeight="1">
      <c r="A328"/>
      <c r="B328"/>
      <c r="C328"/>
      <c r="D328"/>
      <c r="E328"/>
      <c r="F328"/>
      <c r="G328"/>
      <c r="H328"/>
      <c r="I328" s="199" t="s">
        <v>2541</v>
      </c>
      <c r="J328"/>
      <c r="K328"/>
      <c r="L328"/>
    </row>
    <row r="329" spans="1:12" ht="22.5" customHeight="1">
      <c r="A329"/>
      <c r="B329"/>
      <c r="C329"/>
      <c r="D329"/>
      <c r="E329"/>
      <c r="F329"/>
      <c r="G329"/>
      <c r="H329"/>
      <c r="I329" s="199" t="s">
        <v>2543</v>
      </c>
      <c r="J329"/>
      <c r="K329"/>
      <c r="L329"/>
    </row>
    <row r="330" spans="1:12" ht="22.5" customHeight="1">
      <c r="A330"/>
      <c r="B330"/>
      <c r="C330"/>
      <c r="D330"/>
      <c r="E330"/>
      <c r="F330"/>
      <c r="G330"/>
      <c r="H330"/>
      <c r="I330" s="199" t="s">
        <v>2547</v>
      </c>
      <c r="J330"/>
      <c r="K330"/>
      <c r="L330"/>
    </row>
    <row r="331" spans="1:12" ht="22.5" customHeight="1">
      <c r="A331"/>
      <c r="B331"/>
      <c r="C331"/>
      <c r="D331"/>
      <c r="E331"/>
      <c r="F331"/>
      <c r="G331"/>
      <c r="H331"/>
      <c r="I331" s="199" t="s">
        <v>2551</v>
      </c>
      <c r="J331"/>
      <c r="K331"/>
      <c r="L331"/>
    </row>
    <row r="332" spans="1:12" ht="22.5" customHeight="1">
      <c r="A332"/>
      <c r="B332"/>
      <c r="C332"/>
      <c r="D332"/>
      <c r="E332"/>
      <c r="F332"/>
      <c r="G332"/>
      <c r="H332"/>
      <c r="I332" s="199" t="s">
        <v>2555</v>
      </c>
      <c r="J332"/>
      <c r="K332"/>
      <c r="L332"/>
    </row>
    <row r="333" spans="1:12" ht="22.5" customHeight="1">
      <c r="A333"/>
      <c r="B333"/>
      <c r="C333"/>
      <c r="D333"/>
      <c r="E333"/>
      <c r="F333"/>
      <c r="G333"/>
      <c r="H333"/>
      <c r="I333" s="199" t="s">
        <v>2559</v>
      </c>
      <c r="J333"/>
      <c r="K333"/>
      <c r="L333"/>
    </row>
    <row r="334" spans="1:12" ht="22.5" customHeight="1">
      <c r="A334"/>
      <c r="B334"/>
      <c r="C334"/>
      <c r="D334"/>
      <c r="E334"/>
      <c r="F334"/>
      <c r="G334"/>
      <c r="H334"/>
      <c r="I334" s="199" t="s">
        <v>2564</v>
      </c>
      <c r="J334"/>
      <c r="K334"/>
      <c r="L334"/>
    </row>
    <row r="335" spans="1:12" ht="22.5" customHeight="1">
      <c r="A335"/>
      <c r="B335"/>
      <c r="C335"/>
      <c r="D335"/>
      <c r="E335"/>
      <c r="F335"/>
      <c r="G335"/>
      <c r="H335"/>
      <c r="I335" s="199" t="s">
        <v>2566</v>
      </c>
      <c r="J335"/>
      <c r="K335"/>
      <c r="L335"/>
    </row>
    <row r="336" spans="1:12" ht="22.5" customHeight="1">
      <c r="A336"/>
      <c r="B336"/>
      <c r="C336"/>
      <c r="D336"/>
      <c r="E336"/>
      <c r="F336"/>
      <c r="G336"/>
      <c r="H336"/>
      <c r="I336" s="199" t="s">
        <v>2568</v>
      </c>
      <c r="J336"/>
      <c r="K336"/>
      <c r="L336"/>
    </row>
    <row r="337" spans="1:12" ht="22.5" customHeight="1">
      <c r="A337"/>
      <c r="B337"/>
      <c r="C337"/>
      <c r="D337"/>
      <c r="E337"/>
      <c r="F337"/>
      <c r="G337"/>
      <c r="H337"/>
      <c r="I337" s="199" t="s">
        <v>2570</v>
      </c>
      <c r="J337"/>
      <c r="K337"/>
      <c r="L337"/>
    </row>
    <row r="338" spans="1:12" ht="22.5" customHeight="1">
      <c r="A338"/>
      <c r="B338"/>
      <c r="C338"/>
      <c r="D338"/>
      <c r="E338"/>
      <c r="F338"/>
      <c r="G338"/>
      <c r="H338"/>
      <c r="I338" s="199"/>
      <c r="J338"/>
      <c r="K338"/>
      <c r="L338"/>
    </row>
    <row r="339" spans="1:12" ht="22.5" customHeight="1">
      <c r="A339"/>
      <c r="B339"/>
      <c r="C339"/>
      <c r="D339"/>
      <c r="E339"/>
      <c r="F339"/>
      <c r="G339"/>
      <c r="H339"/>
      <c r="I339" s="199" t="s">
        <v>2574</v>
      </c>
      <c r="J339"/>
      <c r="K339"/>
      <c r="L339"/>
    </row>
    <row r="340" spans="1:12" ht="22.5" customHeight="1">
      <c r="A340"/>
      <c r="B340"/>
      <c r="C340"/>
      <c r="D340"/>
      <c r="E340"/>
      <c r="F340"/>
      <c r="G340"/>
      <c r="H340"/>
      <c r="I340" s="199" t="s">
        <v>2576</v>
      </c>
      <c r="J340"/>
      <c r="K340"/>
      <c r="L340"/>
    </row>
    <row r="341" spans="1:12" ht="22.5" customHeight="1">
      <c r="A341"/>
      <c r="B341"/>
      <c r="C341"/>
      <c r="D341"/>
      <c r="E341"/>
      <c r="F341"/>
      <c r="G341"/>
      <c r="H341"/>
      <c r="I341" s="199" t="s">
        <v>2578</v>
      </c>
      <c r="J341"/>
      <c r="K341"/>
      <c r="L341"/>
    </row>
    <row r="342" spans="1:12" ht="22.5" customHeight="1">
      <c r="A342"/>
      <c r="B342"/>
      <c r="C342"/>
      <c r="D342"/>
      <c r="E342"/>
      <c r="F342"/>
      <c r="G342"/>
      <c r="H342"/>
      <c r="I342" s="199" t="s">
        <v>2582</v>
      </c>
      <c r="J342"/>
      <c r="K342"/>
      <c r="L342"/>
    </row>
    <row r="343" spans="1:12" ht="22.5" customHeight="1">
      <c r="A343"/>
      <c r="B343"/>
      <c r="C343"/>
      <c r="D343"/>
      <c r="E343"/>
      <c r="F343"/>
      <c r="G343"/>
      <c r="H343"/>
      <c r="I343" s="199" t="s">
        <v>2585</v>
      </c>
      <c r="J343"/>
      <c r="K343"/>
      <c r="L343"/>
    </row>
    <row r="344" spans="1:12" ht="22.5" customHeight="1">
      <c r="A344"/>
      <c r="B344"/>
      <c r="C344"/>
      <c r="D344"/>
      <c r="E344"/>
      <c r="F344"/>
      <c r="G344"/>
      <c r="H344"/>
      <c r="I344" s="199"/>
      <c r="J344"/>
      <c r="K344"/>
      <c r="L344"/>
    </row>
    <row r="345" spans="1:12" ht="22.5" customHeight="1">
      <c r="A345"/>
      <c r="B345"/>
      <c r="C345"/>
      <c r="D345"/>
      <c r="E345"/>
      <c r="F345"/>
      <c r="G345"/>
      <c r="H345"/>
      <c r="I345" s="199" t="s">
        <v>2594</v>
      </c>
      <c r="J345"/>
      <c r="K345"/>
      <c r="L345"/>
    </row>
    <row r="346" spans="1:12" ht="22.5" customHeight="1">
      <c r="A346"/>
      <c r="B346"/>
      <c r="C346"/>
      <c r="D346"/>
      <c r="E346"/>
      <c r="F346"/>
      <c r="G346"/>
      <c r="H346"/>
      <c r="I346" s="199"/>
      <c r="J346"/>
      <c r="K346"/>
      <c r="L346"/>
    </row>
    <row r="347" spans="1:12" ht="22.5" customHeight="1">
      <c r="A347"/>
      <c r="B347"/>
      <c r="C347"/>
      <c r="D347"/>
      <c r="E347"/>
      <c r="F347"/>
      <c r="G347"/>
      <c r="H347"/>
      <c r="I347" s="199" t="s">
        <v>2602</v>
      </c>
      <c r="J347"/>
      <c r="K347"/>
      <c r="L347"/>
    </row>
    <row r="348" spans="1:12" ht="22.5" customHeight="1">
      <c r="A348"/>
      <c r="B348"/>
      <c r="C348"/>
      <c r="D348"/>
      <c r="E348"/>
      <c r="F348"/>
      <c r="G348"/>
      <c r="H348"/>
      <c r="I348" s="199" t="s">
        <v>2606</v>
      </c>
      <c r="J348"/>
      <c r="K348"/>
      <c r="L348"/>
    </row>
    <row r="349" spans="1:12">
      <c r="I349" s="199" t="s">
        <v>2608</v>
      </c>
    </row>
    <row r="350" spans="1:12">
      <c r="I350" s="199" t="s">
        <v>2613</v>
      </c>
    </row>
    <row r="352" spans="1:12">
      <c r="I352" s="199" t="s">
        <v>2618</v>
      </c>
    </row>
    <row r="353" spans="9:9">
      <c r="I353" s="199" t="s">
        <v>2620</v>
      </c>
    </row>
    <row r="354" spans="9:9">
      <c r="I354" s="199" t="s">
        <v>2622</v>
      </c>
    </row>
    <row r="355" spans="9:9">
      <c r="I355" s="199" t="s">
        <v>2626</v>
      </c>
    </row>
    <row r="356" spans="9:9">
      <c r="I356" s="199"/>
    </row>
    <row r="357" spans="9:9">
      <c r="I357" s="199" t="s">
        <v>2632</v>
      </c>
    </row>
    <row r="358" spans="9:9">
      <c r="I358" s="199" t="s">
        <v>2634</v>
      </c>
    </row>
    <row r="359" spans="9:9">
      <c r="I359" s="199" t="s">
        <v>2636</v>
      </c>
    </row>
    <row r="360" spans="9:9">
      <c r="I360" s="199" t="s">
        <v>2638</v>
      </c>
    </row>
    <row r="361" spans="9:9">
      <c r="I361" s="199" t="s">
        <v>2643</v>
      </c>
    </row>
    <row r="362" spans="9:9">
      <c r="I362" s="199" t="s">
        <v>2645</v>
      </c>
    </row>
    <row r="363" spans="9:9">
      <c r="I363" s="199" t="s">
        <v>2647</v>
      </c>
    </row>
    <row r="364" spans="9:9">
      <c r="I364" s="199" t="s">
        <v>2649</v>
      </c>
    </row>
    <row r="365" spans="9:9">
      <c r="I365" s="199" t="s">
        <v>2655</v>
      </c>
    </row>
    <row r="366" spans="9:9">
      <c r="I366" s="199" t="s">
        <v>2657</v>
      </c>
    </row>
    <row r="367" spans="9:9">
      <c r="I367" s="199" t="s">
        <v>2659</v>
      </c>
    </row>
    <row r="368" spans="9:9">
      <c r="I368" s="199" t="s">
        <v>2662</v>
      </c>
    </row>
    <row r="369" spans="9:9">
      <c r="I369" s="199" t="s">
        <v>2663</v>
      </c>
    </row>
    <row r="370" spans="9:9">
      <c r="I370" s="199" t="s">
        <v>2668</v>
      </c>
    </row>
    <row r="371" spans="9:9">
      <c r="I371" s="199" t="s">
        <v>2670</v>
      </c>
    </row>
    <row r="372" spans="9:9">
      <c r="I372" s="199" t="s">
        <v>2675</v>
      </c>
    </row>
    <row r="373" spans="9:9">
      <c r="I373" s="199" t="s">
        <v>2679</v>
      </c>
    </row>
    <row r="374" spans="9:9">
      <c r="I374" s="199" t="s">
        <v>2683</v>
      </c>
    </row>
    <row r="375" spans="9:9">
      <c r="I375" s="199" t="s">
        <v>2687</v>
      </c>
    </row>
    <row r="376" spans="9:9">
      <c r="I376" s="199" t="s">
        <v>2690</v>
      </c>
    </row>
    <row r="377" spans="9:9">
      <c r="I377" s="199" t="s">
        <v>2692</v>
      </c>
    </row>
    <row r="379" spans="9:9">
      <c r="I379" s="199"/>
    </row>
    <row r="380" spans="9:9">
      <c r="I380" s="199" t="s">
        <v>2702</v>
      </c>
    </row>
    <row r="381" spans="9:9">
      <c r="I381" s="199" t="s">
        <v>2705</v>
      </c>
    </row>
    <row r="382" spans="9:9">
      <c r="I382" s="199" t="s">
        <v>2706</v>
      </c>
    </row>
    <row r="383" spans="9:9">
      <c r="I383" s="199" t="s">
        <v>2710</v>
      </c>
    </row>
    <row r="384" spans="9:9">
      <c r="I384" s="199" t="s">
        <v>2712</v>
      </c>
    </row>
    <row r="385" spans="9:9">
      <c r="I385" s="199" t="s">
        <v>2716</v>
      </c>
    </row>
    <row r="386" spans="9:9">
      <c r="I386" s="199" t="s">
        <v>2717</v>
      </c>
    </row>
    <row r="387" spans="9:9">
      <c r="I387" s="199" t="s">
        <v>2721</v>
      </c>
    </row>
    <row r="388" spans="9:9">
      <c r="I388" s="199" t="s">
        <v>2723</v>
      </c>
    </row>
    <row r="389" spans="9:9">
      <c r="I389" s="199" t="s">
        <v>2727</v>
      </c>
    </row>
    <row r="390" spans="9:9">
      <c r="I390" s="199" t="s">
        <v>2730</v>
      </c>
    </row>
    <row r="391" spans="9:9">
      <c r="I391" s="199" t="s">
        <v>2732</v>
      </c>
    </row>
    <row r="392" spans="9:9">
      <c r="I392" s="199" t="s">
        <v>2734</v>
      </c>
    </row>
    <row r="393" spans="9:9">
      <c r="I393" s="199" t="s">
        <v>2740</v>
      </c>
    </row>
    <row r="394" spans="9:9">
      <c r="I394" s="199" t="s">
        <v>2743</v>
      </c>
    </row>
    <row r="395" spans="9:9">
      <c r="I395" s="199" t="s">
        <v>2748</v>
      </c>
    </row>
    <row r="396" spans="9:9">
      <c r="I396" s="199" t="s">
        <v>2750</v>
      </c>
    </row>
    <row r="397" spans="9:9">
      <c r="I397" s="199" t="s">
        <v>2755</v>
      </c>
    </row>
    <row r="398" spans="9:9">
      <c r="I398" s="199" t="s">
        <v>2762</v>
      </c>
    </row>
    <row r="399" spans="9:9">
      <c r="I399" s="199" t="s">
        <v>2766</v>
      </c>
    </row>
    <row r="400" spans="9:9">
      <c r="I400" s="199" t="s">
        <v>2771</v>
      </c>
    </row>
    <row r="401" spans="9:9">
      <c r="I401" s="199" t="s">
        <v>2773</v>
      </c>
    </row>
    <row r="402" spans="9:9">
      <c r="I402" s="199" t="s">
        <v>2776</v>
      </c>
    </row>
    <row r="403" spans="9:9">
      <c r="I403" s="199" t="s">
        <v>2778</v>
      </c>
    </row>
    <row r="404" spans="9:9">
      <c r="I404" s="199" t="s">
        <v>2781</v>
      </c>
    </row>
    <row r="405" spans="9:9">
      <c r="I405" s="199" t="s">
        <v>2784</v>
      </c>
    </row>
    <row r="406" spans="9:9">
      <c r="I406" s="199" t="s">
        <v>2788</v>
      </c>
    </row>
    <row r="407" spans="9:9">
      <c r="I407" s="199" t="s">
        <v>2791</v>
      </c>
    </row>
    <row r="408" spans="9:9">
      <c r="I408" s="199" t="s">
        <v>2793</v>
      </c>
    </row>
    <row r="409" spans="9:9">
      <c r="I409" s="199" t="s">
        <v>2796</v>
      </c>
    </row>
    <row r="410" spans="9:9">
      <c r="I410" s="199" t="s">
        <v>2800</v>
      </c>
    </row>
    <row r="411" spans="9:9">
      <c r="I411" s="199" t="s">
        <v>2803</v>
      </c>
    </row>
    <row r="412" spans="9:9">
      <c r="I412" s="199" t="s">
        <v>2806</v>
      </c>
    </row>
    <row r="413" spans="9:9">
      <c r="I413" s="199" t="s">
        <v>2809</v>
      </c>
    </row>
    <row r="414" spans="9:9">
      <c r="I414" s="199" t="s">
        <v>2812</v>
      </c>
    </row>
    <row r="415" spans="9:9">
      <c r="I415" s="199"/>
    </row>
    <row r="416" spans="9:9">
      <c r="I416" s="199" t="s">
        <v>2816</v>
      </c>
    </row>
    <row r="417" spans="9:9">
      <c r="I417" s="199" t="s">
        <v>2821</v>
      </c>
    </row>
    <row r="418" spans="9:9">
      <c r="I418" s="199" t="s">
        <v>2823</v>
      </c>
    </row>
    <row r="420" spans="9:9">
      <c r="I420" s="199" t="s">
        <v>2828</v>
      </c>
    </row>
    <row r="421" spans="9:9">
      <c r="I421" s="199" t="s">
        <v>2830</v>
      </c>
    </row>
    <row r="422" spans="9:9">
      <c r="I422" s="199" t="s">
        <v>2832</v>
      </c>
    </row>
    <row r="423" spans="9:9">
      <c r="I423" s="199" t="s">
        <v>2836</v>
      </c>
    </row>
    <row r="424" spans="9:9">
      <c r="I424" s="199"/>
    </row>
    <row r="425" spans="9:9">
      <c r="I425" s="199" t="s">
        <v>2839</v>
      </c>
    </row>
    <row r="426" spans="9:9">
      <c r="I426" s="199" t="s">
        <v>2846</v>
      </c>
    </row>
    <row r="427" spans="9:9">
      <c r="I427" s="199" t="s">
        <v>2850</v>
      </c>
    </row>
    <row r="428" spans="9:9">
      <c r="I428" s="199" t="s">
        <v>2852</v>
      </c>
    </row>
    <row r="429" spans="9:9">
      <c r="I429" s="199"/>
    </row>
    <row r="430" spans="9:9">
      <c r="I430" s="199" t="s">
        <v>2856</v>
      </c>
    </row>
    <row r="431" spans="9:9">
      <c r="I431" s="199" t="s">
        <v>2860</v>
      </c>
    </row>
    <row r="432" spans="9:9">
      <c r="I432" s="199" t="s">
        <v>2862</v>
      </c>
    </row>
    <row r="433" spans="9:10">
      <c r="I433" s="199" t="s">
        <v>2864</v>
      </c>
      <c r="J433" s="1">
        <v>750</v>
      </c>
    </row>
    <row r="434" spans="9:10">
      <c r="I434" s="199"/>
    </row>
    <row r="435" spans="9:10">
      <c r="I435" s="199" t="s">
        <v>2871</v>
      </c>
    </row>
    <row r="436" spans="9:10">
      <c r="I436" s="199" t="s">
        <v>2873</v>
      </c>
    </row>
    <row r="437" spans="9:10">
      <c r="I437" s="199" t="s">
        <v>2875</v>
      </c>
    </row>
    <row r="438" spans="9:10">
      <c r="I438" s="199"/>
    </row>
    <row r="439" spans="9:10">
      <c r="I439" s="199" t="s">
        <v>2881</v>
      </c>
    </row>
    <row r="440" spans="9:10">
      <c r="I440" s="199" t="s">
        <v>2883</v>
      </c>
    </row>
    <row r="441" spans="9:10">
      <c r="I441" s="199" t="s">
        <v>2885</v>
      </c>
    </row>
    <row r="442" spans="9:10">
      <c r="I442" s="199" t="s">
        <v>2889</v>
      </c>
    </row>
    <row r="443" spans="9:10">
      <c r="I443" s="199" t="s">
        <v>2893</v>
      </c>
    </row>
    <row r="444" spans="9:10">
      <c r="I444" s="199" t="s">
        <v>2895</v>
      </c>
    </row>
    <row r="445" spans="9:10">
      <c r="I445" s="199" t="s">
        <v>2897</v>
      </c>
    </row>
    <row r="446" spans="9:10">
      <c r="I446" s="199"/>
    </row>
    <row r="447" spans="9:10">
      <c r="I447" s="199" t="s">
        <v>2906</v>
      </c>
    </row>
    <row r="448" spans="9:10">
      <c r="I448" s="199" t="s">
        <v>2908</v>
      </c>
    </row>
    <row r="449" spans="8:10">
      <c r="I449" s="199" t="s">
        <v>2913</v>
      </c>
    </row>
    <row r="450" spans="8:10">
      <c r="I450" s="199" t="s">
        <v>2918</v>
      </c>
    </row>
    <row r="451" spans="8:10">
      <c r="H451" s="200"/>
      <c r="I451" s="199" t="s">
        <v>2924</v>
      </c>
      <c r="J451" s="84"/>
    </row>
    <row r="452" spans="8:10">
      <c r="H452" s="200"/>
      <c r="I452" s="199" t="s">
        <v>2927</v>
      </c>
      <c r="J452" s="84"/>
    </row>
    <row r="453" spans="8:10">
      <c r="H453" s="200"/>
      <c r="I453" s="199" t="s">
        <v>2932</v>
      </c>
      <c r="J453" s="84"/>
    </row>
    <row r="454" spans="8:10">
      <c r="I454" s="199" t="s">
        <v>2935</v>
      </c>
    </row>
    <row r="455" spans="8:10">
      <c r="I455" s="199"/>
    </row>
    <row r="456" spans="8:10">
      <c r="I456" s="199" t="s">
        <v>2942</v>
      </c>
    </row>
    <row r="457" spans="8:10">
      <c r="I457" s="199" t="s">
        <v>2947</v>
      </c>
    </row>
    <row r="458" spans="8:10">
      <c r="I458" s="199" t="s">
        <v>2950</v>
      </c>
    </row>
    <row r="459" spans="8:10">
      <c r="I459" s="199" t="s">
        <v>2953</v>
      </c>
    </row>
  </sheetData>
  <mergeCells count="13">
    <mergeCell ref="D33:E33"/>
    <mergeCell ref="A3:A7"/>
    <mergeCell ref="A8:A12"/>
    <mergeCell ref="A13:A18"/>
    <mergeCell ref="A19:A22"/>
    <mergeCell ref="A23:A25"/>
    <mergeCell ref="A26:A27"/>
    <mergeCell ref="B29:B33"/>
    <mergeCell ref="A1:L1"/>
    <mergeCell ref="D29:E29"/>
    <mergeCell ref="D30:E30"/>
    <mergeCell ref="D31:E31"/>
    <mergeCell ref="D32:E32"/>
  </mergeCells>
  <phoneticPr fontId="3" type="noConversion"/>
  <pageMargins left="0.69930555555555596" right="0.69930555555555596" top="0.75" bottom="0.75" header="0.3" footer="0.3"/>
  <pageSetup paperSize="9" scale="83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H15" sqref="H15"/>
    </sheetView>
  </sheetViews>
  <sheetFormatPr defaultColWidth="9" defaultRowHeight="13.5"/>
  <cols>
    <col min="1" max="1" width="4.875" customWidth="1"/>
    <col min="2" max="2" width="5.875" customWidth="1"/>
    <col min="3" max="3" width="5.5" customWidth="1"/>
    <col min="4" max="4" width="21.125" customWidth="1"/>
    <col min="5" max="5" width="55.875" customWidth="1"/>
    <col min="7" max="7" width="13.375" customWidth="1"/>
    <col min="8" max="8" width="9" customWidth="1"/>
    <col min="9" max="9" width="11.75" customWidth="1"/>
    <col min="10" max="10" width="11.5" customWidth="1"/>
    <col min="11" max="11" width="23.25" customWidth="1"/>
  </cols>
  <sheetData>
    <row r="1" spans="1:11" ht="20.25">
      <c r="A1" s="640" t="s">
        <v>3041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</row>
    <row r="2" spans="1:11">
      <c r="A2" s="285" t="s">
        <v>1583</v>
      </c>
      <c r="B2" s="285" t="s">
        <v>1</v>
      </c>
      <c r="C2" s="285" t="s">
        <v>2</v>
      </c>
      <c r="D2" s="285" t="s">
        <v>3</v>
      </c>
      <c r="E2" s="286" t="s">
        <v>5</v>
      </c>
      <c r="F2" s="285" t="s">
        <v>6</v>
      </c>
      <c r="G2" s="285" t="s">
        <v>7</v>
      </c>
      <c r="H2" s="285" t="s">
        <v>1584</v>
      </c>
      <c r="I2" s="290" t="s">
        <v>3037</v>
      </c>
      <c r="J2" s="290" t="s">
        <v>12</v>
      </c>
      <c r="K2" s="290" t="s">
        <v>13</v>
      </c>
    </row>
    <row r="3" spans="1:11">
      <c r="A3" s="616" t="s">
        <v>1860</v>
      </c>
      <c r="B3" s="616">
        <v>16</v>
      </c>
      <c r="C3" s="616">
        <v>14</v>
      </c>
      <c r="D3" s="646" t="s">
        <v>959</v>
      </c>
      <c r="E3" s="124" t="s">
        <v>1861</v>
      </c>
      <c r="F3" s="124" t="s">
        <v>373</v>
      </c>
      <c r="G3" s="123" t="s">
        <v>374</v>
      </c>
      <c r="H3" s="289" t="s">
        <v>1862</v>
      </c>
      <c r="I3" s="146"/>
      <c r="J3" s="146"/>
      <c r="K3" s="146"/>
    </row>
    <row r="4" spans="1:11">
      <c r="A4" s="616"/>
      <c r="B4" s="616"/>
      <c r="C4" s="616"/>
      <c r="D4" s="646"/>
      <c r="E4" s="89" t="s">
        <v>372</v>
      </c>
      <c r="F4" s="124" t="s">
        <v>373</v>
      </c>
      <c r="G4" s="123" t="s">
        <v>374</v>
      </c>
      <c r="H4" s="124" t="s">
        <v>1863</v>
      </c>
      <c r="I4" s="146"/>
      <c r="J4" s="146"/>
      <c r="K4" s="146"/>
    </row>
    <row r="5" spans="1:11">
      <c r="A5" s="616"/>
      <c r="B5" s="616"/>
      <c r="C5" s="616"/>
      <c r="D5" s="646"/>
      <c r="E5" s="89" t="s">
        <v>1864</v>
      </c>
      <c r="F5" s="124" t="s">
        <v>373</v>
      </c>
      <c r="G5" s="123" t="s">
        <v>374</v>
      </c>
      <c r="H5" s="289" t="s">
        <v>1865</v>
      </c>
      <c r="I5" s="146"/>
      <c r="J5" s="146"/>
      <c r="K5" s="146"/>
    </row>
    <row r="6" spans="1:11">
      <c r="A6" s="616"/>
      <c r="B6" s="616"/>
      <c r="C6" s="616"/>
      <c r="D6" s="646" t="s">
        <v>332</v>
      </c>
      <c r="E6" s="89" t="s">
        <v>1866</v>
      </c>
      <c r="F6" s="124" t="s">
        <v>1867</v>
      </c>
      <c r="G6" s="123" t="s">
        <v>1868</v>
      </c>
      <c r="H6" s="289" t="s">
        <v>1869</v>
      </c>
      <c r="I6" s="146"/>
      <c r="J6" s="146"/>
      <c r="K6" s="146"/>
    </row>
    <row r="7" spans="1:11">
      <c r="A7" s="616"/>
      <c r="B7" s="616"/>
      <c r="C7" s="616"/>
      <c r="D7" s="646"/>
      <c r="E7" s="89" t="s">
        <v>1870</v>
      </c>
      <c r="F7" s="124" t="s">
        <v>1871</v>
      </c>
      <c r="G7" s="123" t="s">
        <v>1872</v>
      </c>
      <c r="H7" s="289" t="s">
        <v>1873</v>
      </c>
      <c r="I7" s="146"/>
      <c r="J7" s="146"/>
      <c r="K7" s="146"/>
    </row>
    <row r="8" spans="1:11">
      <c r="A8" s="616"/>
      <c r="B8" s="616"/>
      <c r="C8" s="616"/>
      <c r="D8" s="646"/>
      <c r="E8" s="89" t="s">
        <v>1874</v>
      </c>
      <c r="F8" s="124" t="s">
        <v>1875</v>
      </c>
      <c r="G8" s="123" t="s">
        <v>1876</v>
      </c>
      <c r="H8" s="296" t="s">
        <v>1232</v>
      </c>
      <c r="I8" s="154"/>
      <c r="J8" s="154"/>
      <c r="K8" s="154"/>
    </row>
    <row r="9" spans="1:11">
      <c r="A9" s="616"/>
      <c r="B9" s="616"/>
      <c r="C9" s="616"/>
      <c r="D9" s="646"/>
      <c r="E9" s="89" t="s">
        <v>1878</v>
      </c>
      <c r="F9" s="124" t="s">
        <v>1867</v>
      </c>
      <c r="G9" s="123" t="s">
        <v>1868</v>
      </c>
      <c r="H9" s="289" t="s">
        <v>1879</v>
      </c>
      <c r="I9" s="146"/>
      <c r="J9" s="146"/>
      <c r="K9" s="146"/>
    </row>
    <row r="10" spans="1:11">
      <c r="A10" s="616"/>
      <c r="B10" s="616"/>
      <c r="C10" s="616"/>
      <c r="D10" s="646"/>
      <c r="E10" s="89" t="s">
        <v>1880</v>
      </c>
      <c r="F10" s="124" t="s">
        <v>1871</v>
      </c>
      <c r="G10" s="123" t="s">
        <v>1872</v>
      </c>
      <c r="H10" s="289" t="s">
        <v>1881</v>
      </c>
      <c r="I10" s="146"/>
      <c r="J10" s="146"/>
      <c r="K10" s="146"/>
    </row>
    <row r="11" spans="1:11">
      <c r="A11" s="616"/>
      <c r="B11" s="616"/>
      <c r="C11" s="616"/>
      <c r="D11" s="124" t="s">
        <v>1882</v>
      </c>
      <c r="E11" s="89" t="s">
        <v>1883</v>
      </c>
      <c r="F11" s="124" t="s">
        <v>1884</v>
      </c>
      <c r="G11" s="123" t="s">
        <v>1885</v>
      </c>
      <c r="H11" s="289" t="s">
        <v>1886</v>
      </c>
      <c r="I11" s="146"/>
      <c r="J11" s="146"/>
      <c r="K11" s="146"/>
    </row>
    <row r="12" spans="1:11">
      <c r="A12" s="616"/>
      <c r="B12" s="616"/>
      <c r="C12" s="616"/>
      <c r="D12" s="124" t="s">
        <v>1887</v>
      </c>
      <c r="E12" s="89" t="s">
        <v>1888</v>
      </c>
      <c r="F12" s="124" t="s">
        <v>393</v>
      </c>
      <c r="G12" s="123" t="s">
        <v>394</v>
      </c>
      <c r="H12" s="289" t="s">
        <v>1889</v>
      </c>
      <c r="I12" s="146"/>
      <c r="J12" s="146"/>
      <c r="K12" s="146"/>
    </row>
    <row r="13" spans="1:11">
      <c r="A13" s="616"/>
      <c r="B13" s="616"/>
      <c r="C13" s="616"/>
      <c r="D13" s="646" t="s">
        <v>1890</v>
      </c>
      <c r="E13" s="89" t="s">
        <v>1891</v>
      </c>
      <c r="F13" s="124" t="s">
        <v>1892</v>
      </c>
      <c r="G13" s="123" t="s">
        <v>1893</v>
      </c>
      <c r="H13" s="289" t="s">
        <v>1894</v>
      </c>
      <c r="I13" s="146"/>
      <c r="J13" s="146"/>
      <c r="K13" s="146"/>
    </row>
    <row r="14" spans="1:11">
      <c r="A14" s="616"/>
      <c r="B14" s="616"/>
      <c r="C14" s="616"/>
      <c r="D14" s="646"/>
      <c r="E14" s="89" t="s">
        <v>1895</v>
      </c>
      <c r="F14" s="124" t="s">
        <v>1892</v>
      </c>
      <c r="G14" s="123" t="s">
        <v>1893</v>
      </c>
      <c r="H14" s="289" t="s">
        <v>1896</v>
      </c>
      <c r="I14" s="146"/>
      <c r="J14" s="146"/>
      <c r="K14" s="146"/>
    </row>
    <row r="15" spans="1:11">
      <c r="A15" s="616"/>
      <c r="B15" s="616"/>
      <c r="C15" s="616"/>
      <c r="D15" s="646"/>
      <c r="E15" s="89" t="s">
        <v>1897</v>
      </c>
      <c r="F15" s="124" t="s">
        <v>1892</v>
      </c>
      <c r="G15" s="123" t="s">
        <v>1893</v>
      </c>
      <c r="H15" s="296" t="s">
        <v>1232</v>
      </c>
      <c r="I15" s="154"/>
      <c r="J15" s="154"/>
      <c r="K15" s="154"/>
    </row>
    <row r="16" spans="1:11">
      <c r="A16" s="616"/>
      <c r="B16" s="616"/>
      <c r="C16" s="616"/>
      <c r="D16" s="124" t="s">
        <v>1899</v>
      </c>
      <c r="E16" s="89" t="s">
        <v>1900</v>
      </c>
      <c r="F16" s="124" t="s">
        <v>1901</v>
      </c>
      <c r="G16" s="123" t="s">
        <v>1902</v>
      </c>
      <c r="H16" s="289" t="s">
        <v>1903</v>
      </c>
      <c r="I16" s="146"/>
      <c r="J16" s="146"/>
      <c r="K16" s="146"/>
    </row>
    <row r="17" spans="1:11" ht="24">
      <c r="A17" s="616"/>
      <c r="B17" s="616"/>
      <c r="C17" s="616"/>
      <c r="D17" s="124" t="s">
        <v>1904</v>
      </c>
      <c r="E17" s="89" t="s">
        <v>1905</v>
      </c>
      <c r="F17" s="124" t="s">
        <v>1901</v>
      </c>
      <c r="G17" s="123" t="s">
        <v>1902</v>
      </c>
      <c r="H17" s="289" t="s">
        <v>1906</v>
      </c>
      <c r="I17" s="146">
        <v>50</v>
      </c>
      <c r="J17" s="146" t="s">
        <v>1597</v>
      </c>
      <c r="K17" s="297" t="s">
        <v>1907</v>
      </c>
    </row>
    <row r="18" spans="1:11">
      <c r="A18" s="616"/>
      <c r="B18" s="616"/>
      <c r="C18" s="616"/>
      <c r="D18" s="124" t="s">
        <v>1908</v>
      </c>
      <c r="E18" s="89" t="s">
        <v>1909</v>
      </c>
      <c r="F18" s="89" t="s">
        <v>1910</v>
      </c>
      <c r="G18" s="123" t="s">
        <v>1911</v>
      </c>
      <c r="H18" s="289" t="s">
        <v>1912</v>
      </c>
      <c r="I18" s="146"/>
      <c r="J18" s="146"/>
      <c r="K18" s="146"/>
    </row>
  </sheetData>
  <mergeCells count="7">
    <mergeCell ref="A1:K1"/>
    <mergeCell ref="A3:A18"/>
    <mergeCell ref="B3:B18"/>
    <mergeCell ref="C3:C18"/>
    <mergeCell ref="D3:D5"/>
    <mergeCell ref="D6:D10"/>
    <mergeCell ref="D13:D15"/>
  </mergeCells>
  <phoneticPr fontId="3" type="noConversion"/>
  <pageMargins left="0.75" right="0.75" top="1" bottom="1" header="0.51180555555555596" footer="0.51180555555555596"/>
  <pageSetup paperSize="9" scale="75" orientation="landscape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L251"/>
  <sheetViews>
    <sheetView workbookViewId="0">
      <selection activeCell="L10" sqref="J3:J10 L3:L10"/>
    </sheetView>
  </sheetViews>
  <sheetFormatPr defaultColWidth="9" defaultRowHeight="13.5"/>
  <cols>
    <col min="1" max="1" width="15.375" style="1" customWidth="1"/>
    <col min="2" max="2" width="5.125" style="1" customWidth="1"/>
    <col min="3" max="3" width="44.125" style="2" customWidth="1"/>
    <col min="4" max="4" width="9.125" style="1" customWidth="1"/>
    <col min="5" max="5" width="10.625" style="1" customWidth="1"/>
    <col min="6" max="6" width="12.625" style="1" hidden="1" customWidth="1"/>
    <col min="7" max="7" width="8.375" style="1" customWidth="1"/>
    <col min="8" max="8" width="9.5" style="1" customWidth="1"/>
    <col min="9" max="9" width="10.625" style="1" customWidth="1"/>
    <col min="10" max="10" width="13.125" style="1" customWidth="1"/>
    <col min="11" max="11" width="8.875" style="3" customWidth="1"/>
    <col min="12" max="12" width="42.125" style="4" customWidth="1"/>
  </cols>
  <sheetData>
    <row r="1" spans="1:12" ht="33.6" customHeight="1">
      <c r="A1" s="667" t="s">
        <v>3132</v>
      </c>
      <c r="B1" s="667"/>
      <c r="C1" s="667"/>
      <c r="D1" s="667"/>
      <c r="E1" s="667"/>
      <c r="F1" s="668"/>
      <c r="G1" s="668"/>
      <c r="H1" s="668"/>
      <c r="I1" s="668"/>
      <c r="J1" s="668"/>
      <c r="K1" s="667"/>
      <c r="L1" s="667"/>
    </row>
    <row r="2" spans="1:12" ht="22.5" customHeight="1">
      <c r="A2" s="12" t="s">
        <v>3</v>
      </c>
      <c r="B2" s="12" t="s">
        <v>4</v>
      </c>
      <c r="C2" s="13" t="s">
        <v>5</v>
      </c>
      <c r="D2" s="12" t="s">
        <v>6</v>
      </c>
      <c r="E2" s="12" t="s">
        <v>7</v>
      </c>
      <c r="F2" s="14" t="s">
        <v>1584</v>
      </c>
      <c r="G2" s="24" t="s">
        <v>10</v>
      </c>
      <c r="H2" s="24" t="s">
        <v>1586</v>
      </c>
      <c r="I2" s="24" t="s">
        <v>3079</v>
      </c>
      <c r="J2" s="24" t="s">
        <v>3080</v>
      </c>
      <c r="K2" s="25" t="s">
        <v>3081</v>
      </c>
      <c r="L2" s="25" t="s">
        <v>13</v>
      </c>
    </row>
    <row r="3" spans="1:12" ht="22.5" customHeight="1">
      <c r="A3" s="660" t="s">
        <v>1345</v>
      </c>
      <c r="B3" s="122">
        <v>1</v>
      </c>
      <c r="C3" s="188" t="s">
        <v>2665</v>
      </c>
      <c r="D3" s="188" t="s">
        <v>2666</v>
      </c>
      <c r="E3" s="189" t="s">
        <v>2667</v>
      </c>
      <c r="G3" s="1">
        <v>455</v>
      </c>
      <c r="H3" s="1">
        <v>200</v>
      </c>
      <c r="I3" s="1">
        <v>200</v>
      </c>
      <c r="J3" s="1">
        <f>AVERAGE(H3:I3)</f>
        <v>200</v>
      </c>
      <c r="K3" s="1">
        <v>15</v>
      </c>
      <c r="L3" s="11" t="s">
        <v>129</v>
      </c>
    </row>
    <row r="4" spans="1:12" ht="22.5" customHeight="1">
      <c r="A4" s="660"/>
      <c r="B4" s="124">
        <v>3</v>
      </c>
      <c r="C4" s="190" t="s">
        <v>2669</v>
      </c>
      <c r="D4" s="190" t="s">
        <v>2666</v>
      </c>
      <c r="E4" s="189" t="s">
        <v>2667</v>
      </c>
      <c r="G4" s="1">
        <v>1253</v>
      </c>
      <c r="H4" s="1">
        <v>500</v>
      </c>
      <c r="I4" s="1">
        <v>450</v>
      </c>
      <c r="J4" s="1">
        <f t="shared" ref="J4" si="0">AVERAGE(H4:I4)</f>
        <v>475</v>
      </c>
      <c r="K4" s="1">
        <v>45</v>
      </c>
      <c r="L4" s="11" t="s">
        <v>1617</v>
      </c>
    </row>
    <row r="5" spans="1:12" ht="22.5" customHeight="1">
      <c r="A5" s="660"/>
      <c r="B5" s="122">
        <v>4</v>
      </c>
      <c r="C5" s="190" t="s">
        <v>2672</v>
      </c>
      <c r="D5" s="191" t="s">
        <v>2673</v>
      </c>
      <c r="E5" s="189" t="s">
        <v>3133</v>
      </c>
      <c r="G5" s="1">
        <v>475</v>
      </c>
      <c r="H5" s="1">
        <v>100</v>
      </c>
      <c r="I5" s="1">
        <v>100</v>
      </c>
      <c r="J5" s="1">
        <f t="shared" ref="J5:J10" si="1">AVERAGE(H5:I5)</f>
        <v>100</v>
      </c>
      <c r="K5" s="1">
        <v>28</v>
      </c>
      <c r="L5" s="11" t="s">
        <v>1612</v>
      </c>
    </row>
    <row r="6" spans="1:12" ht="22.5" customHeight="1">
      <c r="A6" s="647" t="s">
        <v>2288</v>
      </c>
      <c r="B6" s="122">
        <v>2</v>
      </c>
      <c r="C6" s="190" t="s">
        <v>2676</v>
      </c>
      <c r="D6" s="191" t="s">
        <v>2677</v>
      </c>
      <c r="E6" s="189" t="s">
        <v>2678</v>
      </c>
      <c r="G6" s="1">
        <v>320</v>
      </c>
      <c r="H6" s="1">
        <v>320</v>
      </c>
      <c r="I6" s="1">
        <v>200</v>
      </c>
      <c r="J6" s="1">
        <f t="shared" si="1"/>
        <v>260</v>
      </c>
      <c r="K6" s="1">
        <v>13</v>
      </c>
      <c r="L6" s="11" t="s">
        <v>1612</v>
      </c>
    </row>
    <row r="7" spans="1:12" ht="22.5" customHeight="1">
      <c r="A7" s="647"/>
      <c r="B7" s="122">
        <v>3</v>
      </c>
      <c r="C7" s="190" t="s">
        <v>2680</v>
      </c>
      <c r="D7" s="191" t="s">
        <v>2681</v>
      </c>
      <c r="E7" s="189" t="s">
        <v>2682</v>
      </c>
      <c r="G7" s="1">
        <v>370</v>
      </c>
      <c r="H7" s="1">
        <v>370</v>
      </c>
      <c r="I7" s="1">
        <v>200</v>
      </c>
      <c r="J7" s="1">
        <f t="shared" si="1"/>
        <v>285</v>
      </c>
      <c r="K7" s="1">
        <v>13</v>
      </c>
      <c r="L7" s="11" t="s">
        <v>1598</v>
      </c>
    </row>
    <row r="8" spans="1:12" ht="22.5" customHeight="1">
      <c r="A8" s="647"/>
      <c r="B8" s="122">
        <v>4</v>
      </c>
      <c r="C8" s="190" t="s">
        <v>2684</v>
      </c>
      <c r="D8" s="191" t="s">
        <v>2685</v>
      </c>
      <c r="E8" s="189" t="s">
        <v>2686</v>
      </c>
      <c r="G8" s="1">
        <v>150</v>
      </c>
      <c r="H8" s="1">
        <v>150</v>
      </c>
      <c r="I8" s="1">
        <v>100</v>
      </c>
      <c r="J8" s="1">
        <f t="shared" si="1"/>
        <v>125</v>
      </c>
      <c r="K8" s="1">
        <v>13</v>
      </c>
      <c r="L8" s="11" t="s">
        <v>1617</v>
      </c>
    </row>
    <row r="9" spans="1:12" ht="22.5" customHeight="1">
      <c r="A9" s="647" t="s">
        <v>1304</v>
      </c>
      <c r="B9" s="122">
        <v>3</v>
      </c>
      <c r="C9" s="190" t="s">
        <v>2688</v>
      </c>
      <c r="D9" s="191" t="s">
        <v>1366</v>
      </c>
      <c r="E9" s="189" t="s">
        <v>2689</v>
      </c>
      <c r="G9" s="1">
        <v>500</v>
      </c>
      <c r="H9" s="1">
        <v>300</v>
      </c>
      <c r="I9" s="1">
        <v>300</v>
      </c>
      <c r="J9" s="1">
        <f t="shared" si="1"/>
        <v>300</v>
      </c>
      <c r="K9" s="1">
        <v>25</v>
      </c>
      <c r="L9" s="11" t="s">
        <v>129</v>
      </c>
    </row>
    <row r="10" spans="1:12" ht="22.5" customHeight="1">
      <c r="A10" s="647"/>
      <c r="B10" s="122">
        <v>4</v>
      </c>
      <c r="C10" s="190" t="s">
        <v>2691</v>
      </c>
      <c r="D10" s="190" t="s">
        <v>1366</v>
      </c>
      <c r="E10" s="189" t="s">
        <v>2689</v>
      </c>
      <c r="G10" s="1">
        <v>500</v>
      </c>
      <c r="H10" s="1">
        <v>300</v>
      </c>
      <c r="I10" s="1">
        <v>250</v>
      </c>
      <c r="J10" s="1">
        <f t="shared" si="1"/>
        <v>275</v>
      </c>
      <c r="K10" s="1">
        <v>25</v>
      </c>
      <c r="L10" s="11" t="s">
        <v>1604</v>
      </c>
    </row>
    <row r="11" spans="1:12" ht="22.5" customHeight="1">
      <c r="A11"/>
      <c r="B11" s="108"/>
      <c r="C11"/>
      <c r="D11"/>
      <c r="E11"/>
      <c r="F11"/>
      <c r="G11"/>
      <c r="H11"/>
      <c r="I11"/>
      <c r="J11"/>
      <c r="K11"/>
      <c r="L11"/>
    </row>
    <row r="12" spans="1:12" ht="22.5" customHeight="1">
      <c r="A12"/>
      <c r="B12" s="666" t="s">
        <v>3082</v>
      </c>
      <c r="C12" s="127" t="s">
        <v>3083</v>
      </c>
      <c r="D12" s="664">
        <v>8</v>
      </c>
      <c r="E12" s="664"/>
      <c r="F12"/>
      <c r="G12"/>
      <c r="H12"/>
      <c r="I12"/>
      <c r="J12"/>
      <c r="K12"/>
      <c r="L12"/>
    </row>
    <row r="13" spans="1:12" ht="22.5" customHeight="1">
      <c r="A13"/>
      <c r="B13" s="666"/>
      <c r="C13" s="127" t="s">
        <v>3084</v>
      </c>
      <c r="D13" s="664">
        <v>8</v>
      </c>
      <c r="E13" s="664"/>
      <c r="F13"/>
      <c r="G13"/>
      <c r="H13"/>
      <c r="I13"/>
      <c r="J13"/>
      <c r="K13"/>
      <c r="L13"/>
    </row>
    <row r="14" spans="1:12" ht="22.5" customHeight="1">
      <c r="A14"/>
      <c r="B14" s="666"/>
      <c r="C14" s="127" t="s">
        <v>3085</v>
      </c>
      <c r="D14" s="664">
        <v>0</v>
      </c>
      <c r="E14" s="664"/>
      <c r="F14"/>
      <c r="G14"/>
      <c r="H14"/>
      <c r="I14"/>
      <c r="J14"/>
      <c r="K14"/>
      <c r="L14"/>
    </row>
    <row r="15" spans="1:12" ht="22.5" customHeight="1">
      <c r="A15"/>
      <c r="B15" s="666"/>
      <c r="C15" s="127" t="s">
        <v>3086</v>
      </c>
      <c r="D15" s="669">
        <v>1</v>
      </c>
      <c r="E15" s="669"/>
      <c r="F15"/>
      <c r="G15"/>
      <c r="H15"/>
      <c r="I15"/>
      <c r="J15"/>
      <c r="K15"/>
      <c r="L15"/>
    </row>
    <row r="16" spans="1:12" ht="22.5" customHeight="1">
      <c r="A16"/>
      <c r="B16" s="666"/>
      <c r="C16" s="127" t="s">
        <v>3087</v>
      </c>
      <c r="D16" s="675">
        <f>SUM(J3:J10)</f>
        <v>2020</v>
      </c>
      <c r="E16" s="664"/>
      <c r="F16"/>
      <c r="G16"/>
      <c r="H16"/>
      <c r="I16"/>
      <c r="J16"/>
      <c r="K16"/>
      <c r="L16"/>
    </row>
    <row r="17" spans="1:12" ht="22.5" customHeight="1">
      <c r="A17"/>
      <c r="B17" s="108"/>
      <c r="C17"/>
      <c r="D17"/>
      <c r="E17"/>
      <c r="F17"/>
      <c r="G17"/>
      <c r="H17"/>
      <c r="I17"/>
      <c r="J17"/>
      <c r="K17"/>
      <c r="L17"/>
    </row>
    <row r="18" spans="1:12" ht="22.5" customHeight="1">
      <c r="A18"/>
      <c r="B18" s="108"/>
      <c r="C18"/>
      <c r="D18"/>
      <c r="E18"/>
      <c r="F18"/>
      <c r="G18"/>
      <c r="H18"/>
      <c r="I18"/>
      <c r="J18"/>
      <c r="K18"/>
      <c r="L18"/>
    </row>
    <row r="19" spans="1:12" ht="22.5" customHeight="1">
      <c r="A19"/>
      <c r="B19" s="108"/>
      <c r="C19"/>
      <c r="D19"/>
      <c r="E19"/>
      <c r="F19"/>
      <c r="G19"/>
      <c r="H19"/>
      <c r="I19"/>
      <c r="J19"/>
      <c r="K19"/>
      <c r="L19"/>
    </row>
    <row r="20" spans="1:12" ht="22.5" customHeight="1">
      <c r="A20"/>
      <c r="B20" s="108"/>
      <c r="C20"/>
      <c r="D20"/>
      <c r="E20"/>
      <c r="F20"/>
      <c r="G20"/>
      <c r="H20"/>
      <c r="I20"/>
      <c r="J20"/>
      <c r="K20"/>
      <c r="L20"/>
    </row>
    <row r="21" spans="1:12" ht="22.5" customHeight="1">
      <c r="A21"/>
      <c r="B21" s="108"/>
      <c r="C21"/>
      <c r="D21"/>
      <c r="E21"/>
      <c r="F21"/>
      <c r="G21"/>
      <c r="H21"/>
      <c r="I21"/>
      <c r="J21"/>
      <c r="K21"/>
      <c r="L21"/>
    </row>
    <row r="22" spans="1:12" ht="22.5" customHeight="1">
      <c r="A22"/>
      <c r="B22" s="108"/>
      <c r="C22"/>
      <c r="D22"/>
      <c r="E22"/>
      <c r="F22"/>
      <c r="G22"/>
      <c r="H22"/>
      <c r="I22"/>
      <c r="J22"/>
      <c r="K22"/>
      <c r="L22"/>
    </row>
    <row r="23" spans="1:12" ht="22.5" customHeight="1">
      <c r="A23"/>
      <c r="B23" s="108"/>
      <c r="C23"/>
      <c r="D23"/>
      <c r="E23"/>
      <c r="F23"/>
      <c r="G23"/>
      <c r="H23"/>
      <c r="I23"/>
      <c r="J23"/>
      <c r="K23"/>
      <c r="L23"/>
    </row>
    <row r="24" spans="1:12" ht="22.5" customHeight="1">
      <c r="A24"/>
      <c r="B24" s="108"/>
      <c r="C24"/>
      <c r="D24"/>
      <c r="E24"/>
      <c r="F24"/>
      <c r="G24"/>
      <c r="H24"/>
      <c r="I24"/>
      <c r="J24"/>
      <c r="K24"/>
      <c r="L24"/>
    </row>
    <row r="25" spans="1:12" ht="22.5" customHeight="1">
      <c r="A25"/>
      <c r="B25" s="108"/>
      <c r="C25"/>
      <c r="D25"/>
      <c r="E25"/>
      <c r="F25"/>
      <c r="G25"/>
      <c r="H25"/>
      <c r="I25"/>
      <c r="J25"/>
      <c r="K25"/>
      <c r="L25"/>
    </row>
    <row r="26" spans="1:12" ht="22.5" customHeight="1">
      <c r="A26"/>
      <c r="B26" s="108"/>
      <c r="C26"/>
      <c r="D26"/>
      <c r="E26"/>
      <c r="F26"/>
      <c r="G26"/>
      <c r="H26"/>
      <c r="I26"/>
      <c r="J26"/>
      <c r="K26"/>
      <c r="L26"/>
    </row>
    <row r="27" spans="1:12" ht="22.5" customHeight="1">
      <c r="A27"/>
      <c r="B27" s="108"/>
      <c r="C27"/>
      <c r="D27"/>
      <c r="E27"/>
      <c r="F27"/>
      <c r="G27"/>
      <c r="H27"/>
      <c r="I27"/>
      <c r="J27"/>
      <c r="K27"/>
      <c r="L27"/>
    </row>
    <row r="28" spans="1:12" ht="22.5" customHeight="1">
      <c r="A28"/>
      <c r="B28" s="108"/>
      <c r="C28"/>
      <c r="D28"/>
      <c r="E28"/>
      <c r="F28"/>
      <c r="G28"/>
      <c r="H28"/>
      <c r="I28"/>
      <c r="J28"/>
      <c r="K28"/>
      <c r="L28"/>
    </row>
    <row r="29" spans="1:12" ht="22.5" customHeight="1">
      <c r="A29"/>
      <c r="B29" s="108"/>
      <c r="C29"/>
      <c r="D29"/>
      <c r="E29"/>
      <c r="F29"/>
      <c r="G29"/>
      <c r="H29"/>
      <c r="I29"/>
      <c r="J29"/>
      <c r="K29"/>
      <c r="L29"/>
    </row>
    <row r="30" spans="1:12" ht="22.5" customHeight="1">
      <c r="A30"/>
      <c r="B30" s="108"/>
      <c r="C30"/>
      <c r="D30"/>
      <c r="E30"/>
      <c r="F30"/>
      <c r="G30"/>
      <c r="H30"/>
      <c r="I30"/>
      <c r="J30"/>
      <c r="K30"/>
      <c r="L30"/>
    </row>
    <row r="31" spans="1:12" ht="22.5" customHeight="1">
      <c r="A31"/>
      <c r="B31" s="108"/>
      <c r="C31"/>
      <c r="D31"/>
      <c r="E31"/>
      <c r="F31"/>
      <c r="G31"/>
      <c r="H31"/>
      <c r="I31"/>
      <c r="J31"/>
      <c r="K31"/>
      <c r="L31"/>
    </row>
    <row r="32" spans="1:12" ht="22.5" customHeight="1">
      <c r="A32"/>
      <c r="B32" s="108"/>
      <c r="C32"/>
      <c r="D32"/>
      <c r="E32"/>
      <c r="F32"/>
      <c r="G32"/>
      <c r="H32"/>
      <c r="I32"/>
      <c r="J32"/>
      <c r="K32"/>
      <c r="L32"/>
    </row>
    <row r="33" spans="1:12" ht="22.5" customHeight="1">
      <c r="A33"/>
      <c r="B33" s="108"/>
      <c r="C33"/>
      <c r="D33"/>
      <c r="E33"/>
      <c r="F33"/>
      <c r="G33"/>
      <c r="H33"/>
      <c r="I33"/>
      <c r="J33"/>
      <c r="K33"/>
      <c r="L33"/>
    </row>
    <row r="34" spans="1:12" ht="22.5" customHeight="1">
      <c r="A34"/>
      <c r="B34" s="108"/>
      <c r="C34"/>
      <c r="D34"/>
      <c r="E34"/>
      <c r="F34"/>
      <c r="G34"/>
      <c r="H34"/>
      <c r="I34"/>
      <c r="J34"/>
      <c r="K34"/>
      <c r="L34"/>
    </row>
    <row r="35" spans="1:12" ht="22.5" customHeight="1">
      <c r="A35"/>
      <c r="B35" s="108"/>
      <c r="C35"/>
      <c r="D35"/>
      <c r="E35"/>
      <c r="F35"/>
      <c r="G35"/>
      <c r="H35"/>
      <c r="I35"/>
      <c r="J35"/>
      <c r="K35"/>
      <c r="L35"/>
    </row>
    <row r="36" spans="1:12" ht="22.5" customHeight="1">
      <c r="A36"/>
      <c r="B36" s="108"/>
      <c r="C36"/>
      <c r="D36"/>
      <c r="E36"/>
      <c r="F36"/>
      <c r="G36"/>
      <c r="H36"/>
      <c r="I36"/>
      <c r="J36"/>
      <c r="K36"/>
      <c r="L36"/>
    </row>
    <row r="37" spans="1:12" ht="22.5" customHeight="1">
      <c r="A37"/>
      <c r="B37" s="108"/>
      <c r="C37"/>
      <c r="D37"/>
      <c r="E37"/>
      <c r="F37"/>
      <c r="G37"/>
      <c r="H37"/>
      <c r="I37"/>
      <c r="J37"/>
      <c r="K37"/>
      <c r="L37"/>
    </row>
    <row r="38" spans="1:12" ht="22.5" customHeight="1">
      <c r="A38"/>
      <c r="B38" s="108"/>
      <c r="C38"/>
      <c r="D38"/>
      <c r="E38"/>
      <c r="F38"/>
      <c r="G38"/>
      <c r="H38"/>
      <c r="I38"/>
      <c r="J38"/>
      <c r="K38"/>
      <c r="L38"/>
    </row>
    <row r="39" spans="1:12" ht="22.5" customHeight="1">
      <c r="A39"/>
      <c r="B39" s="108"/>
      <c r="C39"/>
      <c r="D39"/>
      <c r="E39"/>
      <c r="F39"/>
      <c r="G39"/>
      <c r="H39"/>
      <c r="I39"/>
      <c r="J39"/>
      <c r="K39"/>
      <c r="L39"/>
    </row>
    <row r="40" spans="1:12" ht="22.5" customHeight="1">
      <c r="A40"/>
      <c r="B40" s="108"/>
      <c r="C40"/>
      <c r="D40"/>
      <c r="E40"/>
      <c r="F40"/>
      <c r="G40"/>
      <c r="H40"/>
      <c r="I40"/>
      <c r="J40"/>
      <c r="K40"/>
      <c r="L40"/>
    </row>
    <row r="41" spans="1:12" ht="22.5" customHeight="1">
      <c r="A41"/>
      <c r="B41" s="108"/>
      <c r="C41"/>
      <c r="D41"/>
      <c r="E41"/>
      <c r="F41"/>
      <c r="G41"/>
      <c r="H41"/>
      <c r="I41"/>
      <c r="J41"/>
      <c r="K41"/>
      <c r="L41"/>
    </row>
    <row r="42" spans="1:12" ht="22.5" customHeight="1">
      <c r="A42"/>
      <c r="B42" s="108"/>
      <c r="C42"/>
      <c r="D42"/>
      <c r="E42"/>
      <c r="F42"/>
      <c r="G42"/>
      <c r="H42"/>
      <c r="I42"/>
      <c r="J42"/>
      <c r="K42"/>
      <c r="L42"/>
    </row>
    <row r="43" spans="1:12" ht="22.5" customHeight="1">
      <c r="A43"/>
      <c r="B43" s="108"/>
      <c r="C43"/>
      <c r="D43"/>
      <c r="E43"/>
      <c r="F43"/>
      <c r="G43"/>
      <c r="H43"/>
      <c r="I43"/>
      <c r="J43"/>
      <c r="K43"/>
      <c r="L43"/>
    </row>
    <row r="44" spans="1:12" ht="22.5" customHeight="1">
      <c r="A44"/>
      <c r="B44" s="108"/>
      <c r="C44"/>
      <c r="D44"/>
      <c r="E44"/>
      <c r="F44"/>
      <c r="G44"/>
      <c r="H44"/>
      <c r="I44"/>
      <c r="J44"/>
      <c r="K44"/>
      <c r="L44"/>
    </row>
    <row r="45" spans="1:12" ht="22.5" customHeight="1">
      <c r="A45"/>
      <c r="B45" s="108"/>
      <c r="C45"/>
      <c r="D45"/>
      <c r="E45"/>
      <c r="F45"/>
      <c r="G45"/>
      <c r="H45"/>
      <c r="I45"/>
      <c r="J45"/>
      <c r="K45"/>
      <c r="L45"/>
    </row>
    <row r="46" spans="1:12" ht="22.5" customHeight="1">
      <c r="A46"/>
      <c r="B46" s="108"/>
      <c r="C46"/>
      <c r="D46"/>
      <c r="E46"/>
      <c r="F46"/>
      <c r="G46"/>
      <c r="H46"/>
      <c r="I46"/>
      <c r="J46"/>
      <c r="K46"/>
      <c r="L46"/>
    </row>
    <row r="47" spans="1:12" ht="22.5" customHeight="1">
      <c r="A47"/>
      <c r="B47" s="108"/>
      <c r="C47"/>
      <c r="D47"/>
      <c r="E47"/>
      <c r="F47"/>
      <c r="G47"/>
      <c r="H47"/>
      <c r="I47"/>
      <c r="J47"/>
      <c r="K47"/>
      <c r="L47"/>
    </row>
    <row r="48" spans="1:12" ht="22.5" customHeight="1">
      <c r="A48"/>
      <c r="B48" s="108"/>
      <c r="C48"/>
      <c r="D48"/>
      <c r="E48"/>
      <c r="F48"/>
      <c r="G48"/>
      <c r="H48"/>
      <c r="I48"/>
      <c r="J48"/>
      <c r="K48"/>
      <c r="L48"/>
    </row>
    <row r="49" spans="1:12" ht="22.5" customHeight="1">
      <c r="A49"/>
      <c r="B49" s="108"/>
      <c r="C49"/>
      <c r="D49"/>
      <c r="E49"/>
      <c r="F49"/>
      <c r="G49"/>
      <c r="H49"/>
      <c r="I49"/>
      <c r="J49"/>
      <c r="K49"/>
      <c r="L49"/>
    </row>
    <row r="50" spans="1:12" ht="22.5" customHeight="1">
      <c r="A50"/>
      <c r="B50" s="108"/>
      <c r="C50"/>
      <c r="D50"/>
      <c r="E50"/>
      <c r="F50"/>
      <c r="G50"/>
      <c r="H50"/>
      <c r="I50"/>
      <c r="J50"/>
      <c r="K50"/>
      <c r="L50"/>
    </row>
    <row r="51" spans="1:12" ht="22.5" customHeight="1">
      <c r="A51"/>
      <c r="B51" s="108"/>
      <c r="C51"/>
      <c r="D51"/>
      <c r="E51"/>
      <c r="F51"/>
      <c r="G51"/>
      <c r="H51"/>
      <c r="I51"/>
      <c r="J51"/>
      <c r="K51"/>
      <c r="L51"/>
    </row>
    <row r="52" spans="1:12" ht="22.5" customHeight="1">
      <c r="A52"/>
      <c r="B52" s="108"/>
      <c r="C52"/>
      <c r="D52"/>
      <c r="E52"/>
      <c r="F52"/>
      <c r="G52"/>
      <c r="H52"/>
      <c r="I52"/>
      <c r="J52"/>
      <c r="K52"/>
      <c r="L52"/>
    </row>
    <row r="53" spans="1:12" ht="22.5" customHeight="1">
      <c r="A53"/>
      <c r="B53" s="108"/>
      <c r="C53"/>
      <c r="D53"/>
      <c r="E53"/>
      <c r="F53"/>
      <c r="G53"/>
      <c r="H53"/>
      <c r="I53"/>
      <c r="J53"/>
      <c r="K53"/>
      <c r="L53"/>
    </row>
    <row r="54" spans="1:12" ht="22.5" customHeight="1">
      <c r="A54"/>
      <c r="B54" s="108"/>
      <c r="C54"/>
      <c r="D54"/>
      <c r="E54"/>
      <c r="F54"/>
      <c r="G54"/>
      <c r="H54"/>
      <c r="I54"/>
      <c r="J54"/>
      <c r="K54"/>
      <c r="L54"/>
    </row>
    <row r="55" spans="1:12" ht="22.5" customHeight="1">
      <c r="A55"/>
      <c r="B55" s="108"/>
      <c r="C55"/>
      <c r="D55"/>
      <c r="E55"/>
      <c r="F55"/>
      <c r="G55"/>
      <c r="H55"/>
      <c r="I55"/>
      <c r="J55"/>
      <c r="K55"/>
      <c r="L55"/>
    </row>
    <row r="56" spans="1:12" ht="22.5" customHeight="1">
      <c r="A56"/>
      <c r="B56" s="108"/>
      <c r="C56"/>
      <c r="D56"/>
      <c r="E56"/>
      <c r="F56"/>
      <c r="G56"/>
      <c r="H56"/>
      <c r="I56"/>
      <c r="J56"/>
      <c r="K56"/>
      <c r="L56"/>
    </row>
    <row r="57" spans="1:12" ht="22.5" customHeight="1">
      <c r="A57"/>
      <c r="B57" s="108"/>
      <c r="C57"/>
      <c r="D57"/>
      <c r="E57"/>
      <c r="F57"/>
      <c r="G57"/>
      <c r="H57"/>
      <c r="I57"/>
      <c r="J57"/>
      <c r="K57"/>
      <c r="L57"/>
    </row>
    <row r="58" spans="1:12" ht="22.5" customHeight="1">
      <c r="A58"/>
      <c r="B58" s="108"/>
      <c r="C58"/>
      <c r="D58"/>
      <c r="E58"/>
      <c r="F58"/>
      <c r="G58"/>
      <c r="H58"/>
      <c r="I58"/>
      <c r="J58"/>
      <c r="K58"/>
      <c r="L58"/>
    </row>
    <row r="59" spans="1:12" ht="22.5" customHeight="1">
      <c r="A59"/>
      <c r="B59" s="108"/>
      <c r="C59"/>
      <c r="D59"/>
      <c r="E59"/>
      <c r="F59"/>
      <c r="G59"/>
      <c r="H59"/>
      <c r="I59"/>
      <c r="J59"/>
      <c r="K59"/>
      <c r="L59"/>
    </row>
    <row r="60" spans="1:12" ht="22.5" customHeight="1">
      <c r="A60"/>
      <c r="B60" s="108"/>
      <c r="C60"/>
      <c r="D60"/>
      <c r="E60"/>
      <c r="F60"/>
      <c r="G60"/>
      <c r="H60"/>
      <c r="I60"/>
      <c r="J60"/>
      <c r="K60"/>
      <c r="L60"/>
    </row>
    <row r="61" spans="1:12" ht="22.5" customHeight="1">
      <c r="A61"/>
      <c r="B61" s="108"/>
      <c r="C61"/>
      <c r="D61"/>
      <c r="E61"/>
      <c r="F61"/>
      <c r="G61"/>
      <c r="H61"/>
      <c r="I61"/>
      <c r="J61"/>
      <c r="K61"/>
      <c r="L61"/>
    </row>
    <row r="62" spans="1:12" ht="22.5" customHeight="1">
      <c r="A62"/>
      <c r="B62" s="108"/>
      <c r="C62"/>
      <c r="D62"/>
      <c r="E62"/>
      <c r="F62"/>
      <c r="G62"/>
      <c r="H62"/>
      <c r="I62"/>
      <c r="J62"/>
      <c r="K62"/>
      <c r="L62"/>
    </row>
    <row r="63" spans="1:12" ht="22.5" customHeight="1">
      <c r="A63"/>
      <c r="B63" s="108"/>
      <c r="C63"/>
      <c r="D63"/>
      <c r="E63"/>
      <c r="F63"/>
      <c r="G63"/>
      <c r="H63"/>
      <c r="I63"/>
      <c r="J63"/>
      <c r="K63"/>
      <c r="L63"/>
    </row>
    <row r="64" spans="1:12" ht="22.5" customHeight="1">
      <c r="A64"/>
      <c r="B64" s="108"/>
      <c r="C64"/>
      <c r="D64"/>
      <c r="E64"/>
      <c r="F64"/>
      <c r="G64"/>
      <c r="H64"/>
      <c r="I64"/>
      <c r="J64"/>
      <c r="K64"/>
      <c r="L64"/>
    </row>
    <row r="65" spans="1:12" ht="22.5" customHeight="1">
      <c r="A65"/>
      <c r="B65" s="108"/>
      <c r="C65"/>
      <c r="D65"/>
      <c r="E65"/>
      <c r="F65"/>
      <c r="G65"/>
      <c r="H65"/>
      <c r="I65"/>
      <c r="J65"/>
      <c r="K65"/>
      <c r="L65"/>
    </row>
    <row r="66" spans="1:12" ht="22.5" customHeight="1">
      <c r="A66"/>
      <c r="B66" s="108"/>
      <c r="C66"/>
      <c r="D66"/>
      <c r="E66"/>
      <c r="F66"/>
      <c r="G66"/>
      <c r="H66"/>
      <c r="I66"/>
      <c r="J66"/>
      <c r="K66"/>
      <c r="L66"/>
    </row>
    <row r="67" spans="1:12" ht="22.5" customHeight="1">
      <c r="A67"/>
      <c r="B67" s="108"/>
      <c r="C67"/>
      <c r="D67"/>
      <c r="E67"/>
      <c r="F67"/>
      <c r="G67"/>
      <c r="H67"/>
      <c r="I67"/>
      <c r="J67"/>
      <c r="K67"/>
      <c r="L67"/>
    </row>
    <row r="68" spans="1:12" ht="22.5" customHeight="1">
      <c r="A68"/>
      <c r="B68" s="108"/>
      <c r="C68"/>
      <c r="D68"/>
      <c r="E68"/>
      <c r="F68"/>
      <c r="G68"/>
      <c r="H68"/>
      <c r="I68"/>
      <c r="J68"/>
      <c r="K68"/>
      <c r="L68"/>
    </row>
    <row r="69" spans="1:12" ht="22.5" customHeight="1">
      <c r="A69"/>
      <c r="B69" s="108"/>
      <c r="C69"/>
      <c r="D69"/>
      <c r="E69"/>
      <c r="F69"/>
      <c r="G69"/>
      <c r="H69"/>
      <c r="I69"/>
      <c r="J69"/>
      <c r="K69"/>
      <c r="L69"/>
    </row>
    <row r="70" spans="1:12" ht="22.5" customHeight="1">
      <c r="A70"/>
      <c r="B70" s="108"/>
      <c r="C70"/>
      <c r="D70"/>
      <c r="E70"/>
      <c r="F70"/>
      <c r="G70"/>
      <c r="H70"/>
      <c r="I70"/>
      <c r="J70"/>
      <c r="K70"/>
      <c r="L70"/>
    </row>
    <row r="71" spans="1:12" ht="22.5" customHeight="1">
      <c r="A71"/>
      <c r="B71" s="108"/>
      <c r="C71"/>
      <c r="D71"/>
      <c r="E71"/>
      <c r="F71"/>
      <c r="G71"/>
      <c r="H71"/>
      <c r="I71"/>
      <c r="J71"/>
      <c r="K71"/>
      <c r="L71"/>
    </row>
    <row r="72" spans="1:12" ht="22.5" customHeight="1">
      <c r="A72"/>
      <c r="B72" s="108"/>
      <c r="C72"/>
      <c r="D72"/>
      <c r="E72"/>
      <c r="F72"/>
      <c r="G72"/>
      <c r="H72"/>
      <c r="I72"/>
      <c r="J72"/>
      <c r="K72"/>
      <c r="L72"/>
    </row>
    <row r="73" spans="1:12" ht="22.5" customHeight="1">
      <c r="A73"/>
      <c r="B73" s="108"/>
      <c r="C73"/>
      <c r="D73"/>
      <c r="E73"/>
      <c r="F73"/>
      <c r="G73"/>
      <c r="H73"/>
      <c r="I73"/>
      <c r="J73"/>
      <c r="K73"/>
      <c r="L73"/>
    </row>
    <row r="74" spans="1:12" ht="22.5" customHeight="1">
      <c r="A74"/>
      <c r="B74" s="108"/>
      <c r="C74"/>
      <c r="D74"/>
      <c r="E74"/>
      <c r="F74"/>
      <c r="G74"/>
      <c r="H74"/>
      <c r="I74"/>
      <c r="J74"/>
      <c r="K74"/>
      <c r="L74"/>
    </row>
    <row r="75" spans="1:12" ht="22.5" customHeight="1">
      <c r="A75"/>
      <c r="B75" s="108"/>
      <c r="C75"/>
      <c r="D75"/>
      <c r="E75"/>
      <c r="F75"/>
      <c r="G75"/>
      <c r="H75"/>
      <c r="I75"/>
      <c r="J75"/>
      <c r="K75"/>
      <c r="L75"/>
    </row>
    <row r="76" spans="1:12" ht="22.5" customHeight="1">
      <c r="A76"/>
      <c r="B76" s="108"/>
      <c r="C76"/>
      <c r="D76"/>
      <c r="E76"/>
      <c r="F76"/>
      <c r="G76"/>
      <c r="H76"/>
      <c r="I76"/>
      <c r="J76"/>
      <c r="K76"/>
      <c r="L76"/>
    </row>
    <row r="77" spans="1:12" ht="22.5" customHeight="1">
      <c r="A77"/>
      <c r="B77" s="108"/>
      <c r="C77"/>
      <c r="D77"/>
      <c r="E77"/>
      <c r="F77"/>
      <c r="G77"/>
      <c r="H77"/>
      <c r="I77"/>
      <c r="J77"/>
      <c r="K77"/>
      <c r="L77"/>
    </row>
    <row r="78" spans="1:12" ht="22.5" customHeight="1">
      <c r="A78"/>
      <c r="B78" s="108"/>
      <c r="C78"/>
      <c r="D78"/>
      <c r="E78"/>
      <c r="F78"/>
      <c r="G78"/>
      <c r="H78"/>
      <c r="I78"/>
      <c r="J78"/>
      <c r="K78"/>
      <c r="L78"/>
    </row>
    <row r="79" spans="1:12" ht="22.5" customHeight="1">
      <c r="A79"/>
      <c r="B79" s="108"/>
      <c r="C79"/>
      <c r="D79"/>
      <c r="E79"/>
      <c r="F79"/>
      <c r="G79"/>
      <c r="H79"/>
      <c r="I79"/>
      <c r="J79"/>
      <c r="K79"/>
      <c r="L79"/>
    </row>
    <row r="80" spans="1:12" ht="22.5" customHeight="1">
      <c r="A80"/>
      <c r="B80" s="108"/>
      <c r="C80"/>
      <c r="D80"/>
      <c r="E80"/>
      <c r="F80"/>
      <c r="G80"/>
      <c r="H80"/>
      <c r="I80"/>
      <c r="J80"/>
      <c r="K80"/>
      <c r="L80"/>
    </row>
    <row r="81" spans="1:12" ht="22.5" customHeight="1">
      <c r="A81"/>
      <c r="B81" s="108"/>
      <c r="C81"/>
      <c r="D81"/>
      <c r="E81"/>
      <c r="F81"/>
      <c r="G81"/>
      <c r="H81"/>
      <c r="I81"/>
      <c r="J81"/>
      <c r="K81"/>
      <c r="L81"/>
    </row>
    <row r="82" spans="1:12" ht="22.5" customHeight="1">
      <c r="A82"/>
      <c r="B82" s="108"/>
      <c r="C82"/>
      <c r="D82"/>
      <c r="E82"/>
      <c r="F82"/>
      <c r="G82"/>
      <c r="H82"/>
      <c r="I82"/>
      <c r="J82"/>
      <c r="K82"/>
      <c r="L82"/>
    </row>
    <row r="83" spans="1:12" ht="22.5" customHeight="1">
      <c r="A83"/>
      <c r="B83" s="108"/>
      <c r="C83"/>
      <c r="D83"/>
      <c r="E83"/>
      <c r="F83"/>
      <c r="G83"/>
      <c r="H83"/>
      <c r="I83"/>
      <c r="J83"/>
      <c r="K83"/>
      <c r="L83"/>
    </row>
    <row r="84" spans="1:12" ht="22.5" customHeight="1">
      <c r="A84"/>
      <c r="B84" s="108"/>
      <c r="C84"/>
      <c r="D84"/>
      <c r="E84"/>
      <c r="F84"/>
      <c r="G84"/>
      <c r="H84"/>
      <c r="I84"/>
      <c r="J84"/>
      <c r="K84"/>
      <c r="L84"/>
    </row>
    <row r="85" spans="1:12" ht="22.5" customHeight="1">
      <c r="A85"/>
      <c r="B85" s="108"/>
      <c r="C85"/>
      <c r="D85"/>
      <c r="E85"/>
      <c r="F85"/>
      <c r="G85"/>
      <c r="H85"/>
      <c r="I85"/>
      <c r="J85"/>
      <c r="K85"/>
      <c r="L85"/>
    </row>
    <row r="86" spans="1:12" ht="22.5" customHeight="1">
      <c r="A86"/>
      <c r="B86" s="108"/>
      <c r="C86"/>
      <c r="D86"/>
      <c r="E86"/>
      <c r="F86"/>
      <c r="G86"/>
      <c r="H86"/>
      <c r="I86"/>
      <c r="J86"/>
      <c r="K86"/>
      <c r="L86"/>
    </row>
    <row r="87" spans="1:12" ht="22.5" customHeight="1">
      <c r="A87"/>
      <c r="B87" s="108"/>
      <c r="C87"/>
      <c r="D87"/>
      <c r="E87"/>
      <c r="F87"/>
      <c r="G87"/>
      <c r="H87"/>
      <c r="I87"/>
      <c r="J87"/>
      <c r="K87"/>
      <c r="L87"/>
    </row>
    <row r="88" spans="1:12" ht="22.5" customHeight="1">
      <c r="A88"/>
      <c r="B88" s="108"/>
      <c r="C88"/>
      <c r="D88"/>
      <c r="E88"/>
      <c r="F88"/>
      <c r="G88"/>
      <c r="H88"/>
      <c r="I88"/>
      <c r="J88"/>
      <c r="K88"/>
      <c r="L88"/>
    </row>
    <row r="89" spans="1:12" ht="22.5" customHeight="1">
      <c r="A89"/>
      <c r="B89" s="108"/>
      <c r="C89"/>
      <c r="D89"/>
      <c r="E89"/>
      <c r="F89"/>
      <c r="G89"/>
      <c r="H89"/>
      <c r="I89"/>
      <c r="J89"/>
      <c r="K89"/>
      <c r="L89"/>
    </row>
    <row r="90" spans="1:12" ht="22.5" customHeight="1">
      <c r="A90"/>
      <c r="B90" s="108"/>
      <c r="C90"/>
      <c r="D90"/>
      <c r="E90"/>
      <c r="F90"/>
      <c r="G90"/>
      <c r="H90"/>
      <c r="I90"/>
      <c r="J90"/>
      <c r="K90"/>
      <c r="L90"/>
    </row>
    <row r="91" spans="1:12" ht="22.5" customHeight="1">
      <c r="A91"/>
      <c r="B91" s="108"/>
      <c r="C91"/>
      <c r="D91"/>
      <c r="E91"/>
      <c r="F91"/>
      <c r="G91"/>
      <c r="H91"/>
      <c r="I91"/>
      <c r="J91"/>
      <c r="K91"/>
      <c r="L91"/>
    </row>
    <row r="92" spans="1:12" ht="22.5" customHeight="1">
      <c r="A92"/>
      <c r="B92" s="108"/>
      <c r="C92"/>
      <c r="D92"/>
      <c r="E92"/>
      <c r="F92"/>
      <c r="G92"/>
      <c r="H92"/>
      <c r="I92"/>
      <c r="J92"/>
      <c r="K92"/>
      <c r="L92"/>
    </row>
    <row r="93" spans="1:12" ht="22.5" customHeight="1">
      <c r="A93"/>
      <c r="B93" s="108"/>
      <c r="C93"/>
      <c r="D93"/>
      <c r="E93"/>
      <c r="F93"/>
      <c r="G93"/>
      <c r="H93"/>
      <c r="I93"/>
      <c r="J93"/>
      <c r="K93"/>
      <c r="L93"/>
    </row>
    <row r="94" spans="1:12" ht="22.5" customHeight="1">
      <c r="A94"/>
      <c r="B94" s="108"/>
      <c r="C94"/>
      <c r="D94"/>
      <c r="E94"/>
      <c r="F94"/>
      <c r="G94"/>
      <c r="H94"/>
      <c r="I94"/>
      <c r="J94"/>
      <c r="K94"/>
      <c r="L94"/>
    </row>
    <row r="95" spans="1:12" ht="22.5" customHeight="1">
      <c r="A95"/>
      <c r="B95" s="108"/>
      <c r="C95"/>
      <c r="D95"/>
      <c r="E95"/>
      <c r="F95"/>
      <c r="G95"/>
      <c r="H95"/>
      <c r="I95"/>
      <c r="J95"/>
      <c r="K95"/>
      <c r="L95"/>
    </row>
    <row r="96" spans="1:12" ht="22.5" customHeight="1">
      <c r="A96"/>
      <c r="B96" s="108"/>
      <c r="C96"/>
      <c r="D96"/>
      <c r="E96"/>
      <c r="F96"/>
      <c r="G96"/>
      <c r="H96"/>
      <c r="I96"/>
      <c r="J96"/>
      <c r="K96"/>
      <c r="L96"/>
    </row>
    <row r="97" spans="1:12" ht="22.5" customHeight="1">
      <c r="A97"/>
      <c r="B97" s="108"/>
      <c r="C97"/>
      <c r="D97"/>
      <c r="E97"/>
      <c r="F97"/>
      <c r="G97"/>
      <c r="H97"/>
      <c r="I97"/>
      <c r="J97"/>
      <c r="K97"/>
      <c r="L97"/>
    </row>
    <row r="98" spans="1:12" ht="22.5" customHeight="1">
      <c r="A98"/>
      <c r="B98" s="108"/>
      <c r="C98"/>
      <c r="D98"/>
      <c r="E98"/>
      <c r="F98"/>
      <c r="G98"/>
      <c r="H98"/>
      <c r="I98"/>
      <c r="J98"/>
      <c r="K98"/>
      <c r="L98"/>
    </row>
    <row r="99" spans="1:12" ht="22.5" customHeight="1">
      <c r="A99"/>
      <c r="B99" s="108"/>
      <c r="C99"/>
      <c r="D99"/>
      <c r="E99"/>
      <c r="F99"/>
      <c r="G99"/>
      <c r="H99"/>
      <c r="I99"/>
      <c r="J99"/>
      <c r="K99"/>
      <c r="L99"/>
    </row>
    <row r="100" spans="1:12" ht="22.5" customHeight="1">
      <c r="A100"/>
      <c r="B100" s="108"/>
      <c r="C100"/>
      <c r="D100"/>
      <c r="E100"/>
      <c r="F100"/>
      <c r="G100"/>
      <c r="H100"/>
      <c r="I100"/>
      <c r="J100"/>
      <c r="K100"/>
      <c r="L100"/>
    </row>
    <row r="101" spans="1:12" ht="22.5" customHeight="1">
      <c r="A101"/>
      <c r="B101" s="108"/>
      <c r="C101"/>
      <c r="D101"/>
      <c r="E101"/>
      <c r="F101"/>
      <c r="G101"/>
      <c r="H101"/>
      <c r="I101"/>
      <c r="J101"/>
      <c r="K101"/>
      <c r="L101"/>
    </row>
    <row r="102" spans="1:12" ht="22.5" customHeight="1">
      <c r="A102"/>
      <c r="B102" s="108"/>
      <c r="C102"/>
      <c r="D102"/>
      <c r="E102"/>
      <c r="F102"/>
      <c r="G102"/>
      <c r="H102"/>
      <c r="I102"/>
      <c r="J102"/>
      <c r="K102"/>
      <c r="L102"/>
    </row>
    <row r="103" spans="1:12" ht="22.5" customHeight="1">
      <c r="A103"/>
      <c r="B103" s="108"/>
      <c r="C103"/>
      <c r="D103"/>
      <c r="E103"/>
      <c r="F103"/>
      <c r="G103"/>
      <c r="H103"/>
      <c r="I103"/>
      <c r="J103"/>
      <c r="K103"/>
      <c r="L103"/>
    </row>
    <row r="104" spans="1:12" ht="22.5" customHeight="1">
      <c r="A104"/>
      <c r="B104" s="108"/>
      <c r="C104"/>
      <c r="D104"/>
      <c r="E104"/>
      <c r="F104"/>
      <c r="G104"/>
      <c r="H104"/>
      <c r="I104"/>
      <c r="J104"/>
      <c r="K104"/>
      <c r="L104"/>
    </row>
    <row r="105" spans="1:12" ht="22.5" customHeight="1">
      <c r="A105"/>
      <c r="B105" s="108"/>
      <c r="C105"/>
      <c r="D105"/>
      <c r="E105"/>
      <c r="F105"/>
      <c r="G105"/>
      <c r="H105"/>
      <c r="I105"/>
      <c r="J105"/>
      <c r="K105"/>
      <c r="L105"/>
    </row>
    <row r="106" spans="1:12" ht="22.5" customHeight="1">
      <c r="A106"/>
      <c r="B106" s="108"/>
      <c r="C106"/>
      <c r="D106"/>
      <c r="E106"/>
      <c r="F106"/>
      <c r="G106"/>
      <c r="H106"/>
      <c r="I106"/>
      <c r="J106"/>
      <c r="K106"/>
      <c r="L106"/>
    </row>
    <row r="107" spans="1:12" ht="22.5" customHeight="1">
      <c r="A107"/>
      <c r="B107" s="108"/>
      <c r="C107"/>
      <c r="D107"/>
      <c r="E107"/>
      <c r="F107"/>
      <c r="G107"/>
      <c r="H107"/>
      <c r="I107"/>
      <c r="J107"/>
      <c r="K107"/>
      <c r="L107"/>
    </row>
    <row r="108" spans="1:12" ht="22.5" customHeight="1">
      <c r="A108"/>
      <c r="B108" s="108"/>
      <c r="C108"/>
      <c r="D108"/>
      <c r="E108"/>
      <c r="F108"/>
      <c r="G108"/>
      <c r="H108"/>
      <c r="I108"/>
      <c r="J108"/>
      <c r="K108"/>
      <c r="L108"/>
    </row>
    <row r="109" spans="1:12" ht="22.5" customHeight="1">
      <c r="A109"/>
      <c r="B109" s="108"/>
      <c r="C109"/>
      <c r="D109"/>
      <c r="E109"/>
      <c r="F109"/>
      <c r="G109"/>
      <c r="H109"/>
      <c r="I109"/>
      <c r="J109"/>
      <c r="K109"/>
      <c r="L109"/>
    </row>
    <row r="110" spans="1:12" ht="22.5" customHeight="1">
      <c r="A110"/>
      <c r="B110" s="108"/>
      <c r="C110"/>
      <c r="D110"/>
      <c r="E110"/>
      <c r="F110"/>
      <c r="G110"/>
      <c r="H110"/>
      <c r="I110"/>
      <c r="J110"/>
      <c r="K110"/>
      <c r="L110"/>
    </row>
    <row r="111" spans="1:12" ht="22.5" customHeight="1">
      <c r="A111"/>
      <c r="B111" s="108"/>
      <c r="C111"/>
      <c r="D111"/>
      <c r="E111"/>
      <c r="F111"/>
      <c r="G111"/>
      <c r="H111"/>
      <c r="I111"/>
      <c r="J111"/>
      <c r="K111"/>
      <c r="L111"/>
    </row>
    <row r="112" spans="1:12" ht="22.5" customHeight="1">
      <c r="A112"/>
      <c r="B112" s="108"/>
      <c r="C112"/>
      <c r="D112"/>
      <c r="E112"/>
      <c r="F112"/>
      <c r="G112"/>
      <c r="H112"/>
      <c r="I112"/>
      <c r="J112"/>
      <c r="K112"/>
      <c r="L112"/>
    </row>
    <row r="113" spans="1:12" ht="22.5" customHeight="1">
      <c r="A113"/>
      <c r="B113" s="108"/>
      <c r="C113"/>
      <c r="D113"/>
      <c r="E113"/>
      <c r="F113"/>
      <c r="G113"/>
      <c r="H113"/>
      <c r="I113"/>
      <c r="J113"/>
      <c r="K113"/>
      <c r="L113"/>
    </row>
    <row r="114" spans="1:12" ht="22.5" customHeight="1">
      <c r="A114"/>
      <c r="B114" s="108"/>
      <c r="C114"/>
      <c r="D114"/>
      <c r="E114"/>
      <c r="F114"/>
      <c r="G114"/>
      <c r="H114"/>
      <c r="I114"/>
      <c r="J114"/>
      <c r="K114"/>
      <c r="L114"/>
    </row>
    <row r="115" spans="1:12" ht="22.5" customHeight="1">
      <c r="A115"/>
      <c r="B115" s="108"/>
      <c r="C115"/>
      <c r="D115"/>
      <c r="E115"/>
      <c r="F115"/>
      <c r="G115"/>
      <c r="H115"/>
      <c r="I115"/>
      <c r="J115"/>
      <c r="K115"/>
      <c r="L115"/>
    </row>
    <row r="116" spans="1:12" ht="22.5" customHeight="1">
      <c r="A116"/>
      <c r="B116" s="108"/>
      <c r="C116"/>
      <c r="D116"/>
      <c r="E116"/>
      <c r="F116"/>
      <c r="G116"/>
      <c r="H116"/>
      <c r="I116"/>
      <c r="J116"/>
      <c r="K116"/>
      <c r="L116"/>
    </row>
    <row r="117" spans="1:12" ht="22.5" customHeight="1">
      <c r="A117"/>
      <c r="B117" s="108"/>
      <c r="C117"/>
      <c r="D117"/>
      <c r="E117"/>
      <c r="F117"/>
      <c r="G117"/>
      <c r="H117"/>
      <c r="I117"/>
      <c r="J117"/>
      <c r="K117"/>
      <c r="L117"/>
    </row>
    <row r="118" spans="1:12" ht="22.5" customHeight="1">
      <c r="A118"/>
      <c r="B118" s="108"/>
      <c r="C118"/>
      <c r="D118"/>
      <c r="E118"/>
      <c r="F118"/>
      <c r="G118"/>
      <c r="H118"/>
      <c r="I118"/>
      <c r="J118"/>
      <c r="K118"/>
      <c r="L118"/>
    </row>
    <row r="119" spans="1:12" ht="22.5" customHeight="1">
      <c r="A119"/>
      <c r="B119" s="108"/>
      <c r="C119"/>
      <c r="D119"/>
      <c r="E119"/>
      <c r="F119"/>
      <c r="G119"/>
      <c r="H119"/>
      <c r="I119"/>
      <c r="J119"/>
      <c r="K119"/>
      <c r="L119"/>
    </row>
    <row r="120" spans="1:12" ht="22.5" customHeight="1">
      <c r="A120"/>
      <c r="B120" s="108"/>
      <c r="C120"/>
      <c r="D120"/>
      <c r="E120"/>
      <c r="F120"/>
      <c r="G120"/>
      <c r="H120"/>
      <c r="I120"/>
      <c r="J120"/>
      <c r="K120"/>
      <c r="L120"/>
    </row>
    <row r="121" spans="1:12" ht="22.5" customHeight="1">
      <c r="A121"/>
      <c r="B121" s="108"/>
      <c r="C121"/>
      <c r="D121"/>
      <c r="E121"/>
      <c r="F121"/>
      <c r="G121"/>
      <c r="H121"/>
      <c r="I121"/>
      <c r="J121"/>
      <c r="K121"/>
      <c r="L121"/>
    </row>
    <row r="122" spans="1:12" ht="22.5" customHeight="1">
      <c r="A122"/>
      <c r="B122" s="108"/>
      <c r="C122"/>
      <c r="D122"/>
      <c r="E122"/>
      <c r="F122"/>
      <c r="G122"/>
      <c r="H122"/>
      <c r="I122"/>
      <c r="J122"/>
      <c r="K122"/>
      <c r="L122"/>
    </row>
    <row r="123" spans="1:12" ht="22.5" customHeight="1">
      <c r="A123"/>
      <c r="B123" s="108"/>
      <c r="C123"/>
      <c r="D123"/>
      <c r="E123"/>
      <c r="F123"/>
      <c r="G123"/>
      <c r="H123"/>
      <c r="I123"/>
      <c r="J123"/>
      <c r="K123"/>
      <c r="L123"/>
    </row>
    <row r="124" spans="1:12" ht="22.5" customHeight="1">
      <c r="A124"/>
      <c r="B124" s="108"/>
      <c r="C124"/>
      <c r="D124"/>
      <c r="E124"/>
      <c r="F124"/>
      <c r="G124"/>
      <c r="H124"/>
      <c r="I124"/>
      <c r="J124"/>
      <c r="K124"/>
      <c r="L124"/>
    </row>
    <row r="125" spans="1:12" ht="22.5" customHeight="1">
      <c r="A125"/>
      <c r="B125" s="108"/>
      <c r="C125"/>
      <c r="D125"/>
      <c r="E125"/>
      <c r="F125"/>
      <c r="G125"/>
      <c r="H125"/>
      <c r="I125"/>
      <c r="J125"/>
      <c r="K125"/>
      <c r="L125"/>
    </row>
    <row r="126" spans="1:12" ht="22.5" customHeight="1">
      <c r="A126"/>
      <c r="B126" s="108"/>
      <c r="C126"/>
      <c r="D126"/>
      <c r="E126"/>
      <c r="F126"/>
      <c r="G126"/>
      <c r="H126"/>
      <c r="I126"/>
      <c r="J126"/>
      <c r="K126"/>
      <c r="L126"/>
    </row>
    <row r="127" spans="1:12" ht="22.5" customHeight="1">
      <c r="A127"/>
      <c r="B127" s="108"/>
      <c r="C127"/>
      <c r="D127"/>
      <c r="E127"/>
      <c r="F127"/>
      <c r="G127"/>
      <c r="H127"/>
      <c r="I127"/>
      <c r="J127"/>
      <c r="K127"/>
      <c r="L127"/>
    </row>
    <row r="128" spans="1:12" ht="22.5" customHeight="1">
      <c r="A128"/>
      <c r="B128" s="108"/>
      <c r="C128"/>
      <c r="D128"/>
      <c r="E128"/>
      <c r="F128"/>
      <c r="G128"/>
      <c r="H128"/>
      <c r="I128"/>
      <c r="J128"/>
      <c r="K128"/>
      <c r="L128"/>
    </row>
    <row r="129" spans="1:12" ht="22.5" customHeight="1">
      <c r="A129"/>
      <c r="B129" s="108"/>
      <c r="C129"/>
      <c r="D129"/>
      <c r="E129"/>
      <c r="F129"/>
      <c r="G129"/>
      <c r="H129"/>
      <c r="I129"/>
      <c r="J129"/>
      <c r="K129"/>
      <c r="L129"/>
    </row>
    <row r="130" spans="1:12" ht="22.5" customHeight="1">
      <c r="A130"/>
      <c r="B130" s="108"/>
      <c r="C130"/>
      <c r="D130"/>
      <c r="E130"/>
      <c r="F130"/>
      <c r="G130"/>
      <c r="H130"/>
      <c r="I130"/>
      <c r="J130"/>
      <c r="K130"/>
      <c r="L130"/>
    </row>
    <row r="131" spans="1:12" ht="22.5" customHeight="1">
      <c r="A131"/>
      <c r="B131" s="108"/>
      <c r="C131"/>
      <c r="D131"/>
      <c r="E131"/>
      <c r="F131"/>
      <c r="G131"/>
      <c r="H131"/>
      <c r="I131"/>
      <c r="J131"/>
      <c r="K131"/>
      <c r="L131"/>
    </row>
    <row r="132" spans="1:12" ht="22.5" customHeight="1">
      <c r="A132"/>
      <c r="B132" s="108"/>
      <c r="C132"/>
      <c r="D132"/>
      <c r="E132"/>
      <c r="F132"/>
      <c r="G132"/>
      <c r="H132"/>
      <c r="I132"/>
      <c r="J132"/>
      <c r="K132"/>
      <c r="L132"/>
    </row>
    <row r="133" spans="1:12" ht="22.5" customHeight="1">
      <c r="A133"/>
      <c r="B133" s="108"/>
      <c r="C133"/>
      <c r="D133"/>
      <c r="E133"/>
      <c r="F133"/>
      <c r="G133"/>
      <c r="H133"/>
      <c r="I133"/>
      <c r="J133"/>
      <c r="K133"/>
      <c r="L133"/>
    </row>
    <row r="134" spans="1:12" ht="22.5" customHeight="1">
      <c r="A134"/>
      <c r="B134" s="108"/>
      <c r="C134"/>
      <c r="D134"/>
      <c r="E134"/>
      <c r="F134"/>
      <c r="G134"/>
      <c r="H134"/>
      <c r="I134"/>
      <c r="J134"/>
      <c r="K134"/>
      <c r="L134"/>
    </row>
    <row r="135" spans="1:12" ht="22.5" customHeight="1">
      <c r="A135"/>
      <c r="B135" s="108"/>
      <c r="C135"/>
      <c r="D135"/>
      <c r="E135"/>
      <c r="F135"/>
      <c r="G135"/>
      <c r="H135"/>
      <c r="I135"/>
      <c r="J135"/>
      <c r="K135"/>
      <c r="L135"/>
    </row>
    <row r="136" spans="1:12" ht="22.5" customHeight="1">
      <c r="A136"/>
      <c r="B136" s="108"/>
      <c r="C136"/>
      <c r="D136"/>
      <c r="E136"/>
      <c r="F136"/>
      <c r="G136"/>
      <c r="H136"/>
      <c r="I136"/>
      <c r="J136"/>
      <c r="K136"/>
      <c r="L136"/>
    </row>
    <row r="137" spans="1:12" ht="22.5" customHeight="1">
      <c r="A137"/>
      <c r="B137" s="108"/>
      <c r="C137"/>
      <c r="D137"/>
      <c r="E137"/>
      <c r="F137"/>
      <c r="G137"/>
      <c r="H137"/>
      <c r="I137"/>
      <c r="J137"/>
      <c r="K137"/>
      <c r="L137"/>
    </row>
    <row r="138" spans="1:12" ht="22.5" customHeight="1">
      <c r="A138"/>
      <c r="B138" s="108"/>
      <c r="C138"/>
      <c r="D138"/>
      <c r="E138"/>
      <c r="F138"/>
      <c r="G138"/>
      <c r="H138"/>
      <c r="I138"/>
      <c r="J138"/>
      <c r="K138"/>
      <c r="L138"/>
    </row>
    <row r="139" spans="1:12" ht="22.5" customHeight="1">
      <c r="A139"/>
      <c r="B139" s="108"/>
      <c r="C139"/>
      <c r="D139"/>
      <c r="E139"/>
      <c r="F139"/>
      <c r="G139"/>
      <c r="H139"/>
      <c r="I139"/>
      <c r="J139"/>
      <c r="K139"/>
      <c r="L139"/>
    </row>
    <row r="140" spans="1:12" ht="22.5" customHeight="1">
      <c r="A140"/>
      <c r="B140" s="108"/>
      <c r="C140"/>
      <c r="D140"/>
      <c r="E140"/>
      <c r="F140"/>
      <c r="G140"/>
      <c r="H140"/>
      <c r="I140"/>
      <c r="J140"/>
      <c r="K140"/>
      <c r="L140"/>
    </row>
    <row r="141" spans="1:12" ht="22.5" customHeight="1">
      <c r="A141"/>
      <c r="B141" s="108"/>
      <c r="C141"/>
      <c r="D141"/>
      <c r="E141"/>
      <c r="F141"/>
      <c r="G141"/>
      <c r="H141"/>
      <c r="I141"/>
      <c r="J141"/>
      <c r="K141"/>
      <c r="L141"/>
    </row>
    <row r="142" spans="1:12" ht="22.5" customHeight="1">
      <c r="A142"/>
      <c r="B142" s="108"/>
      <c r="C142"/>
      <c r="D142"/>
      <c r="E142"/>
      <c r="F142"/>
      <c r="G142"/>
      <c r="H142"/>
      <c r="I142"/>
      <c r="J142"/>
      <c r="K142"/>
      <c r="L142"/>
    </row>
    <row r="143" spans="1:12" ht="22.5" customHeight="1">
      <c r="A143"/>
      <c r="B143" s="108"/>
      <c r="C143"/>
      <c r="D143"/>
      <c r="E143"/>
      <c r="F143"/>
      <c r="G143"/>
      <c r="H143"/>
      <c r="I143"/>
      <c r="J143"/>
      <c r="K143"/>
      <c r="L143"/>
    </row>
    <row r="144" spans="1:12" ht="22.5" customHeight="1">
      <c r="A144"/>
      <c r="B144" s="108"/>
      <c r="C144"/>
      <c r="D144"/>
      <c r="E144"/>
      <c r="F144"/>
      <c r="G144"/>
      <c r="H144"/>
      <c r="I144"/>
      <c r="J144"/>
      <c r="K144"/>
      <c r="L144"/>
    </row>
    <row r="145" spans="1:12" ht="22.5" customHeight="1">
      <c r="A145"/>
      <c r="B145" s="108"/>
      <c r="C145"/>
      <c r="D145"/>
      <c r="E145"/>
      <c r="F145"/>
      <c r="G145"/>
      <c r="H145"/>
      <c r="I145"/>
      <c r="J145"/>
      <c r="K145"/>
      <c r="L145"/>
    </row>
    <row r="146" spans="1:12" ht="22.5" customHeight="1">
      <c r="A146"/>
      <c r="B146" s="108"/>
      <c r="C146"/>
      <c r="D146"/>
      <c r="E146"/>
      <c r="F146"/>
      <c r="G146"/>
      <c r="H146"/>
      <c r="I146"/>
      <c r="J146"/>
      <c r="K146"/>
      <c r="L146"/>
    </row>
    <row r="147" spans="1:12" ht="22.5" customHeight="1">
      <c r="A147"/>
      <c r="B147" s="108"/>
      <c r="C147"/>
      <c r="D147"/>
      <c r="E147"/>
      <c r="F147"/>
      <c r="G147"/>
      <c r="H147"/>
      <c r="I147"/>
      <c r="J147"/>
      <c r="K147"/>
      <c r="L147"/>
    </row>
    <row r="148" spans="1:12" ht="22.5" customHeight="1">
      <c r="A148"/>
      <c r="B148" s="108"/>
      <c r="C148"/>
      <c r="D148"/>
      <c r="E148"/>
      <c r="F148"/>
      <c r="G148"/>
      <c r="H148"/>
      <c r="I148"/>
      <c r="J148"/>
      <c r="K148"/>
      <c r="L148"/>
    </row>
    <row r="149" spans="1:12" ht="22.5" customHeight="1">
      <c r="A149"/>
      <c r="B149" s="108"/>
      <c r="C149"/>
      <c r="D149"/>
      <c r="E149"/>
      <c r="F149"/>
      <c r="G149"/>
      <c r="H149"/>
      <c r="I149"/>
      <c r="J149"/>
      <c r="K149"/>
      <c r="L149"/>
    </row>
    <row r="150" spans="1:12" ht="22.5" customHeight="1">
      <c r="A150"/>
      <c r="B150" s="108"/>
      <c r="C150"/>
      <c r="D150"/>
      <c r="E150"/>
      <c r="F150"/>
      <c r="G150"/>
      <c r="H150"/>
      <c r="I150"/>
      <c r="J150"/>
      <c r="K150"/>
      <c r="L150"/>
    </row>
    <row r="151" spans="1:12" ht="22.5" customHeight="1">
      <c r="A151"/>
      <c r="B151" s="108"/>
      <c r="C151"/>
      <c r="D151"/>
      <c r="E151"/>
      <c r="F151"/>
      <c r="G151"/>
      <c r="H151"/>
      <c r="I151"/>
      <c r="J151"/>
      <c r="K151"/>
      <c r="L151"/>
    </row>
    <row r="152" spans="1:12" ht="22.5" customHeight="1">
      <c r="A152"/>
      <c r="B152" s="108"/>
      <c r="C152"/>
      <c r="D152"/>
      <c r="E152"/>
      <c r="F152"/>
      <c r="G152"/>
      <c r="H152"/>
      <c r="I152"/>
      <c r="J152"/>
      <c r="K152"/>
      <c r="L152"/>
    </row>
    <row r="153" spans="1:12" ht="22.5" customHeight="1">
      <c r="A153"/>
      <c r="B153" s="108"/>
      <c r="C153"/>
      <c r="D153"/>
      <c r="E153"/>
      <c r="F153"/>
      <c r="G153"/>
      <c r="H153"/>
      <c r="I153"/>
      <c r="J153"/>
      <c r="K153"/>
      <c r="L153"/>
    </row>
    <row r="154" spans="1:12" ht="22.5" customHeight="1">
      <c r="A154"/>
      <c r="B154" s="108"/>
      <c r="C154"/>
      <c r="D154"/>
      <c r="E154"/>
      <c r="F154"/>
      <c r="G154"/>
      <c r="H154"/>
      <c r="I154"/>
      <c r="J154"/>
      <c r="K154"/>
      <c r="L154"/>
    </row>
    <row r="155" spans="1:12" ht="22.5" customHeight="1">
      <c r="A155"/>
      <c r="B155" s="108"/>
      <c r="C155"/>
      <c r="D155"/>
      <c r="E155"/>
      <c r="F155"/>
      <c r="G155"/>
      <c r="H155"/>
      <c r="I155"/>
      <c r="J155"/>
      <c r="K155"/>
      <c r="L155"/>
    </row>
    <row r="156" spans="1:12" ht="22.5" customHeight="1">
      <c r="A156"/>
      <c r="B156" s="108"/>
      <c r="C156"/>
      <c r="D156"/>
      <c r="E156"/>
      <c r="F156"/>
      <c r="G156"/>
      <c r="H156"/>
      <c r="I156"/>
      <c r="J156"/>
      <c r="K156"/>
      <c r="L156"/>
    </row>
    <row r="157" spans="1:12" ht="22.5" customHeight="1">
      <c r="A157"/>
      <c r="B157" s="108"/>
      <c r="C157"/>
      <c r="D157"/>
      <c r="E157"/>
      <c r="F157"/>
      <c r="G157"/>
      <c r="H157"/>
      <c r="I157"/>
      <c r="J157"/>
      <c r="K157"/>
      <c r="L157"/>
    </row>
    <row r="158" spans="1:12" ht="22.5" customHeight="1">
      <c r="A158"/>
      <c r="B158" s="108"/>
      <c r="C158"/>
      <c r="D158"/>
      <c r="E158"/>
      <c r="F158"/>
      <c r="G158"/>
      <c r="H158"/>
      <c r="I158"/>
      <c r="J158"/>
      <c r="K158"/>
      <c r="L158"/>
    </row>
    <row r="159" spans="1:12" ht="22.5" customHeight="1">
      <c r="A159"/>
      <c r="B159" s="108"/>
      <c r="C159"/>
      <c r="D159"/>
      <c r="E159"/>
      <c r="F159"/>
      <c r="G159"/>
      <c r="H159"/>
      <c r="I159"/>
      <c r="J159"/>
      <c r="K159"/>
      <c r="L159"/>
    </row>
    <row r="160" spans="1:12" ht="22.5" customHeight="1">
      <c r="A160"/>
      <c r="B160" s="108"/>
      <c r="C160"/>
      <c r="D160"/>
      <c r="E160"/>
      <c r="F160"/>
      <c r="G160"/>
      <c r="H160"/>
      <c r="I160"/>
      <c r="J160"/>
      <c r="K160"/>
      <c r="L160"/>
    </row>
    <row r="161" spans="1:12" ht="22.5" customHeight="1">
      <c r="A161"/>
      <c r="B161" s="108"/>
      <c r="C161"/>
      <c r="D161"/>
      <c r="E161"/>
      <c r="F161"/>
      <c r="G161"/>
      <c r="H161"/>
      <c r="I161"/>
      <c r="J161"/>
      <c r="K161"/>
      <c r="L161"/>
    </row>
    <row r="162" spans="1:12" ht="22.5" customHeight="1">
      <c r="A162"/>
      <c r="B162" s="108"/>
      <c r="C162"/>
      <c r="D162"/>
      <c r="E162"/>
      <c r="F162"/>
      <c r="G162"/>
      <c r="H162"/>
      <c r="I162"/>
      <c r="J162"/>
      <c r="K162"/>
      <c r="L162"/>
    </row>
    <row r="163" spans="1:12" ht="22.5" customHeight="1">
      <c r="A163"/>
      <c r="B163" s="108"/>
      <c r="C163"/>
      <c r="D163"/>
      <c r="E163"/>
      <c r="F163"/>
      <c r="G163"/>
      <c r="H163"/>
      <c r="I163"/>
      <c r="J163"/>
      <c r="K163"/>
      <c r="L163"/>
    </row>
    <row r="164" spans="1:12" ht="22.5" customHeight="1">
      <c r="A164"/>
      <c r="B164" s="108"/>
      <c r="C164"/>
      <c r="D164"/>
      <c r="E164"/>
      <c r="F164"/>
      <c r="G164"/>
      <c r="H164"/>
      <c r="I164"/>
      <c r="J164"/>
      <c r="K164"/>
      <c r="L164"/>
    </row>
    <row r="165" spans="1:12" ht="22.5" customHeight="1">
      <c r="A165"/>
      <c r="B165" s="108"/>
      <c r="C165"/>
      <c r="D165"/>
      <c r="E165"/>
      <c r="F165"/>
      <c r="G165"/>
      <c r="H165"/>
      <c r="I165"/>
      <c r="J165"/>
      <c r="K165"/>
      <c r="L165"/>
    </row>
    <row r="166" spans="1:12" ht="22.5" customHeight="1">
      <c r="A166"/>
      <c r="B166" s="108"/>
      <c r="C166"/>
      <c r="D166"/>
      <c r="E166"/>
      <c r="F166"/>
      <c r="G166"/>
      <c r="H166"/>
      <c r="I166"/>
      <c r="J166"/>
      <c r="K166"/>
      <c r="L166"/>
    </row>
    <row r="167" spans="1:12" ht="22.5" customHeight="1">
      <c r="A167"/>
      <c r="B167" s="108"/>
      <c r="C167"/>
      <c r="D167"/>
      <c r="E167"/>
      <c r="F167"/>
      <c r="G167"/>
      <c r="H167"/>
      <c r="I167"/>
      <c r="J167"/>
      <c r="K167"/>
      <c r="L167"/>
    </row>
    <row r="168" spans="1:12" ht="22.5" customHeight="1">
      <c r="A168"/>
      <c r="B168" s="108"/>
      <c r="C168"/>
      <c r="D168"/>
      <c r="E168"/>
      <c r="F168"/>
      <c r="G168"/>
      <c r="H168"/>
      <c r="I168"/>
      <c r="J168"/>
      <c r="K168"/>
      <c r="L168"/>
    </row>
    <row r="169" spans="1:12" ht="22.5" customHeight="1">
      <c r="A169"/>
      <c r="B169" s="108"/>
      <c r="C169"/>
      <c r="D169"/>
      <c r="E169"/>
      <c r="F169"/>
      <c r="G169"/>
      <c r="H169"/>
      <c r="I169"/>
      <c r="J169"/>
      <c r="K169"/>
      <c r="L169"/>
    </row>
    <row r="170" spans="1:12" ht="22.5" customHeight="1">
      <c r="A170"/>
      <c r="B170" s="108"/>
      <c r="C170"/>
      <c r="D170"/>
      <c r="E170"/>
      <c r="F170"/>
      <c r="G170"/>
      <c r="H170"/>
      <c r="I170"/>
      <c r="J170"/>
      <c r="K170"/>
      <c r="L170"/>
    </row>
    <row r="171" spans="1:12" ht="22.5" customHeight="1">
      <c r="A171"/>
      <c r="B171" s="108"/>
      <c r="C171"/>
      <c r="D171"/>
      <c r="E171"/>
      <c r="F171"/>
      <c r="G171"/>
      <c r="H171"/>
      <c r="I171"/>
      <c r="J171"/>
      <c r="K171"/>
      <c r="L171"/>
    </row>
    <row r="172" spans="1:12" ht="22.5" customHeight="1">
      <c r="A172"/>
      <c r="B172" s="108"/>
      <c r="C172"/>
      <c r="D172"/>
      <c r="E172"/>
      <c r="F172"/>
      <c r="G172"/>
      <c r="H172"/>
      <c r="I172"/>
      <c r="J172"/>
      <c r="K172"/>
      <c r="L172"/>
    </row>
    <row r="173" spans="1:12" ht="22.5" customHeight="1">
      <c r="A173"/>
      <c r="B173" s="108"/>
      <c r="C173"/>
      <c r="D173"/>
      <c r="E173"/>
      <c r="F173"/>
      <c r="G173"/>
      <c r="H173"/>
      <c r="I173"/>
      <c r="J173"/>
      <c r="K173"/>
      <c r="L173"/>
    </row>
    <row r="174" spans="1:12" ht="22.5" customHeight="1">
      <c r="A174"/>
      <c r="B174" s="108"/>
      <c r="C174"/>
      <c r="D174"/>
      <c r="E174"/>
      <c r="F174"/>
      <c r="G174"/>
      <c r="H174"/>
      <c r="I174"/>
      <c r="J174"/>
      <c r="K174"/>
      <c r="L174"/>
    </row>
    <row r="175" spans="1:12" ht="22.5" customHeight="1">
      <c r="A175"/>
      <c r="B175" s="108"/>
      <c r="C175"/>
      <c r="D175"/>
      <c r="E175"/>
      <c r="F175"/>
      <c r="G175"/>
      <c r="H175"/>
      <c r="I175"/>
      <c r="J175"/>
      <c r="K175"/>
      <c r="L175"/>
    </row>
    <row r="176" spans="1:12" ht="22.5" customHeight="1">
      <c r="A176"/>
      <c r="B176" s="108"/>
      <c r="C176"/>
      <c r="D176"/>
      <c r="E176"/>
      <c r="F176"/>
      <c r="G176"/>
      <c r="H176"/>
      <c r="I176"/>
      <c r="J176"/>
      <c r="K176"/>
      <c r="L176"/>
    </row>
    <row r="177" spans="1:12" ht="22.5" customHeight="1">
      <c r="A177"/>
      <c r="B177" s="108"/>
      <c r="C177"/>
      <c r="D177"/>
      <c r="E177"/>
      <c r="F177"/>
      <c r="G177"/>
      <c r="H177"/>
      <c r="I177"/>
      <c r="J177"/>
      <c r="K177"/>
      <c r="L177"/>
    </row>
    <row r="178" spans="1:12" ht="22.5" customHeight="1">
      <c r="A178"/>
      <c r="B178" s="108"/>
      <c r="C178"/>
      <c r="D178"/>
      <c r="E178"/>
      <c r="F178"/>
      <c r="G178"/>
      <c r="H178"/>
      <c r="I178"/>
      <c r="J178"/>
      <c r="K178"/>
      <c r="L178"/>
    </row>
    <row r="179" spans="1:12" ht="22.5" customHeight="1">
      <c r="A179"/>
      <c r="B179" s="108"/>
      <c r="C179"/>
      <c r="D179"/>
      <c r="E179"/>
      <c r="F179"/>
      <c r="G179"/>
      <c r="H179"/>
      <c r="I179"/>
      <c r="J179"/>
      <c r="K179"/>
      <c r="L179"/>
    </row>
    <row r="180" spans="1:12" ht="22.5" customHeight="1">
      <c r="A180"/>
      <c r="B180" s="108"/>
      <c r="C180"/>
      <c r="D180"/>
      <c r="E180"/>
      <c r="F180"/>
      <c r="G180"/>
      <c r="H180"/>
      <c r="I180"/>
      <c r="J180"/>
      <c r="K180"/>
      <c r="L180"/>
    </row>
    <row r="181" spans="1:12" ht="22.5" customHeight="1">
      <c r="A181"/>
      <c r="B181" s="108"/>
      <c r="C181"/>
      <c r="D181"/>
      <c r="E181"/>
      <c r="F181"/>
      <c r="G181"/>
      <c r="H181"/>
      <c r="I181"/>
      <c r="J181"/>
      <c r="K181"/>
      <c r="L181"/>
    </row>
    <row r="182" spans="1:12" ht="22.5" customHeight="1">
      <c r="A182"/>
      <c r="B182" s="108"/>
      <c r="C182"/>
      <c r="D182"/>
      <c r="E182"/>
      <c r="F182"/>
      <c r="G182"/>
      <c r="H182"/>
      <c r="I182"/>
      <c r="J182"/>
      <c r="K182"/>
      <c r="L182"/>
    </row>
    <row r="183" spans="1:12" ht="22.5" customHeight="1">
      <c r="A183"/>
      <c r="B183" s="108"/>
      <c r="C183"/>
      <c r="D183"/>
      <c r="E183"/>
      <c r="F183"/>
      <c r="G183"/>
      <c r="H183"/>
      <c r="I183"/>
      <c r="J183"/>
      <c r="K183"/>
      <c r="L183"/>
    </row>
    <row r="184" spans="1:12" ht="22.5" customHeight="1">
      <c r="A184"/>
      <c r="B184" s="108"/>
      <c r="C184"/>
      <c r="D184"/>
      <c r="E184"/>
      <c r="F184"/>
      <c r="G184"/>
      <c r="H184"/>
      <c r="I184"/>
      <c r="J184"/>
      <c r="K184"/>
      <c r="L184"/>
    </row>
    <row r="185" spans="1:12" ht="22.5" customHeight="1">
      <c r="A185"/>
      <c r="B185" s="108"/>
      <c r="C185"/>
      <c r="D185"/>
      <c r="E185"/>
      <c r="F185"/>
      <c r="G185"/>
      <c r="H185"/>
      <c r="I185"/>
      <c r="J185"/>
      <c r="K185"/>
      <c r="L185"/>
    </row>
    <row r="186" spans="1:12" ht="22.5" customHeight="1">
      <c r="A186"/>
      <c r="B186" s="108"/>
      <c r="C186"/>
      <c r="D186"/>
      <c r="E186"/>
      <c r="F186"/>
      <c r="G186"/>
      <c r="H186"/>
      <c r="I186"/>
      <c r="J186"/>
      <c r="K186"/>
      <c r="L186"/>
    </row>
    <row r="187" spans="1:12" ht="22.5" customHeight="1">
      <c r="A187"/>
      <c r="B187" s="108"/>
      <c r="C187"/>
      <c r="D187"/>
      <c r="E187"/>
      <c r="F187"/>
      <c r="G187"/>
      <c r="H187"/>
      <c r="I187"/>
      <c r="J187"/>
      <c r="K187"/>
      <c r="L187"/>
    </row>
    <row r="188" spans="1:12" ht="22.5" customHeight="1">
      <c r="A188"/>
      <c r="B188" s="108"/>
      <c r="C188"/>
      <c r="D188"/>
      <c r="E188"/>
      <c r="F188"/>
      <c r="G188"/>
      <c r="H188"/>
      <c r="I188"/>
      <c r="J188"/>
      <c r="K188"/>
      <c r="L188"/>
    </row>
    <row r="189" spans="1:12" ht="22.5" customHeight="1">
      <c r="A189"/>
      <c r="B189" s="108"/>
      <c r="C189"/>
      <c r="D189"/>
      <c r="E189"/>
      <c r="F189"/>
      <c r="G189"/>
      <c r="H189"/>
      <c r="I189"/>
      <c r="J189"/>
      <c r="K189"/>
      <c r="L189"/>
    </row>
    <row r="190" spans="1:12" ht="22.5" customHeight="1">
      <c r="A190"/>
      <c r="B190" s="108"/>
      <c r="C190"/>
      <c r="D190"/>
      <c r="E190"/>
      <c r="F190"/>
      <c r="G190"/>
      <c r="H190"/>
      <c r="I190"/>
      <c r="J190"/>
      <c r="K190"/>
      <c r="L190"/>
    </row>
    <row r="191" spans="1:12" ht="22.5" customHeight="1">
      <c r="A191"/>
      <c r="B191" s="108"/>
      <c r="C191"/>
      <c r="D191"/>
      <c r="E191"/>
      <c r="F191"/>
      <c r="G191"/>
      <c r="H191"/>
      <c r="I191"/>
      <c r="J191"/>
      <c r="K191"/>
      <c r="L191"/>
    </row>
    <row r="192" spans="1:12" ht="22.5" customHeight="1">
      <c r="A192"/>
      <c r="B192" s="108"/>
      <c r="C192"/>
      <c r="D192"/>
      <c r="E192"/>
      <c r="F192"/>
      <c r="G192"/>
      <c r="H192"/>
      <c r="I192"/>
      <c r="J192"/>
      <c r="K192"/>
      <c r="L192"/>
    </row>
    <row r="193" spans="1:12" ht="22.5" customHeight="1">
      <c r="A193"/>
      <c r="B193" s="108"/>
      <c r="C193"/>
      <c r="D193"/>
      <c r="E193"/>
      <c r="F193"/>
      <c r="G193"/>
      <c r="H193"/>
      <c r="I193"/>
      <c r="J193"/>
      <c r="K193"/>
      <c r="L193"/>
    </row>
    <row r="194" spans="1:12" ht="22.5" customHeight="1">
      <c r="A194"/>
      <c r="B194" s="108"/>
      <c r="C194"/>
      <c r="D194"/>
      <c r="E194"/>
      <c r="F194"/>
      <c r="G194"/>
      <c r="H194"/>
      <c r="I194"/>
      <c r="J194"/>
      <c r="K194"/>
      <c r="L194"/>
    </row>
    <row r="195" spans="1:12" ht="22.5" customHeight="1">
      <c r="A195"/>
      <c r="B195" s="108"/>
      <c r="C195"/>
      <c r="D195"/>
      <c r="E195"/>
      <c r="F195"/>
      <c r="G195"/>
      <c r="H195"/>
      <c r="I195"/>
      <c r="J195"/>
      <c r="K195"/>
      <c r="L195"/>
    </row>
    <row r="196" spans="1:12" ht="22.5" customHeight="1">
      <c r="A196"/>
      <c r="B196" s="108"/>
      <c r="C196"/>
      <c r="D196"/>
      <c r="E196"/>
      <c r="F196"/>
      <c r="G196"/>
      <c r="H196"/>
      <c r="I196"/>
      <c r="J196"/>
      <c r="K196"/>
      <c r="L196"/>
    </row>
    <row r="197" spans="1:12" ht="22.5" customHeight="1">
      <c r="A197"/>
      <c r="B197" s="108"/>
      <c r="C197"/>
      <c r="D197"/>
      <c r="E197"/>
      <c r="F197"/>
      <c r="G197"/>
      <c r="H197"/>
      <c r="I197"/>
      <c r="J197"/>
      <c r="K197"/>
      <c r="L197"/>
    </row>
    <row r="198" spans="1:12" ht="22.5" customHeight="1">
      <c r="A198"/>
      <c r="B198" s="108"/>
      <c r="C198"/>
      <c r="D198"/>
      <c r="E198"/>
      <c r="F198"/>
      <c r="G198"/>
      <c r="H198"/>
      <c r="I198"/>
      <c r="J198"/>
      <c r="K198"/>
      <c r="L198"/>
    </row>
    <row r="199" spans="1:12" ht="22.5" customHeight="1">
      <c r="A199"/>
      <c r="B199" s="108"/>
      <c r="C199"/>
      <c r="D199"/>
      <c r="E199"/>
      <c r="F199"/>
      <c r="G199"/>
      <c r="H199"/>
      <c r="I199"/>
      <c r="J199"/>
      <c r="K199"/>
      <c r="L199"/>
    </row>
    <row r="200" spans="1:12" ht="22.5" customHeight="1">
      <c r="A200"/>
      <c r="B200" s="108"/>
      <c r="C200"/>
      <c r="D200"/>
      <c r="E200"/>
      <c r="F200"/>
      <c r="G200"/>
      <c r="H200"/>
      <c r="I200"/>
      <c r="J200"/>
      <c r="K200"/>
      <c r="L200"/>
    </row>
    <row r="201" spans="1:12" ht="22.5" customHeight="1">
      <c r="A201"/>
      <c r="B201" s="108"/>
      <c r="C201"/>
      <c r="D201"/>
      <c r="E201"/>
      <c r="F201"/>
      <c r="G201"/>
      <c r="H201"/>
      <c r="I201"/>
      <c r="J201"/>
      <c r="K201"/>
      <c r="L201"/>
    </row>
    <row r="202" spans="1:12" ht="22.5" customHeight="1">
      <c r="A202"/>
      <c r="B202" s="108"/>
      <c r="C202"/>
      <c r="D202"/>
      <c r="E202"/>
      <c r="F202"/>
      <c r="G202"/>
      <c r="H202"/>
      <c r="I202"/>
      <c r="J202"/>
      <c r="K202"/>
      <c r="L202"/>
    </row>
    <row r="203" spans="1:12" ht="22.5" customHeight="1">
      <c r="A203"/>
      <c r="B203" s="108"/>
      <c r="C203"/>
      <c r="D203"/>
      <c r="E203"/>
      <c r="F203"/>
      <c r="G203"/>
      <c r="H203"/>
      <c r="I203"/>
      <c r="J203"/>
      <c r="K203"/>
      <c r="L203"/>
    </row>
    <row r="204" spans="1:12" ht="22.5" customHeight="1">
      <c r="A204"/>
      <c r="B204" s="108"/>
      <c r="C204"/>
      <c r="D204"/>
      <c r="E204"/>
      <c r="F204"/>
      <c r="G204"/>
      <c r="H204"/>
      <c r="I204"/>
      <c r="J204"/>
      <c r="K204"/>
      <c r="L204"/>
    </row>
    <row r="205" spans="1:12" ht="22.5" customHeight="1">
      <c r="A205"/>
      <c r="B205" s="108"/>
      <c r="C205"/>
      <c r="D205"/>
      <c r="E205"/>
      <c r="F205"/>
      <c r="G205"/>
      <c r="H205"/>
      <c r="I205"/>
      <c r="J205"/>
      <c r="K205"/>
      <c r="L205"/>
    </row>
    <row r="206" spans="1:12" ht="22.5" customHeight="1">
      <c r="A206"/>
      <c r="B206" s="108"/>
      <c r="C206"/>
      <c r="D206"/>
      <c r="E206"/>
      <c r="F206"/>
      <c r="G206"/>
      <c r="H206"/>
      <c r="I206"/>
      <c r="J206"/>
      <c r="K206"/>
      <c r="L206"/>
    </row>
    <row r="207" spans="1:12" ht="22.5" customHeight="1">
      <c r="A207"/>
      <c r="B207" s="108"/>
      <c r="C207"/>
      <c r="D207"/>
      <c r="E207"/>
      <c r="F207"/>
      <c r="G207"/>
      <c r="H207"/>
      <c r="I207"/>
      <c r="J207"/>
      <c r="K207"/>
      <c r="L207"/>
    </row>
    <row r="208" spans="1:12" ht="22.5" customHeight="1">
      <c r="A208"/>
      <c r="B208" s="108"/>
      <c r="C208"/>
      <c r="D208"/>
      <c r="E208"/>
      <c r="F208"/>
      <c r="G208"/>
      <c r="H208"/>
      <c r="I208"/>
      <c r="J208"/>
      <c r="K208"/>
      <c r="L208"/>
    </row>
    <row r="209" spans="1:12" ht="22.5" customHeight="1">
      <c r="A209"/>
      <c r="B209" s="108"/>
      <c r="C209"/>
      <c r="D209"/>
      <c r="E209"/>
      <c r="F209"/>
      <c r="G209"/>
      <c r="H209"/>
      <c r="I209"/>
      <c r="J209"/>
      <c r="K209"/>
      <c r="L209"/>
    </row>
    <row r="210" spans="1:12" ht="22.5" customHeight="1">
      <c r="A210"/>
      <c r="B210" s="108"/>
      <c r="C210"/>
      <c r="D210"/>
      <c r="E210"/>
      <c r="F210"/>
      <c r="G210"/>
      <c r="H210"/>
      <c r="I210"/>
      <c r="J210"/>
      <c r="K210"/>
      <c r="L210"/>
    </row>
    <row r="211" spans="1:12" ht="22.5" customHeight="1">
      <c r="A211"/>
      <c r="B211" s="108"/>
      <c r="C211"/>
      <c r="D211"/>
      <c r="E211"/>
      <c r="F211"/>
      <c r="G211"/>
      <c r="H211"/>
      <c r="I211"/>
      <c r="J211"/>
      <c r="K211"/>
      <c r="L211"/>
    </row>
    <row r="212" spans="1:12" ht="22.5" customHeight="1">
      <c r="A212"/>
      <c r="B212" s="108"/>
      <c r="C212"/>
      <c r="D212"/>
      <c r="E212"/>
      <c r="F212"/>
      <c r="G212"/>
      <c r="H212"/>
      <c r="I212"/>
      <c r="J212"/>
      <c r="K212"/>
      <c r="L212"/>
    </row>
    <row r="213" spans="1:12" ht="22.5" customHeight="1">
      <c r="A213"/>
      <c r="B213" s="108"/>
      <c r="C213"/>
      <c r="D213"/>
      <c r="E213"/>
      <c r="F213"/>
      <c r="G213"/>
      <c r="H213"/>
      <c r="I213"/>
      <c r="J213"/>
      <c r="K213"/>
      <c r="L213"/>
    </row>
    <row r="214" spans="1:12" ht="22.5" customHeight="1">
      <c r="A214"/>
      <c r="B214" s="108"/>
      <c r="C214"/>
      <c r="D214"/>
      <c r="E214"/>
      <c r="F214"/>
      <c r="G214"/>
      <c r="H214"/>
      <c r="I214"/>
      <c r="J214"/>
      <c r="K214"/>
      <c r="L214"/>
    </row>
    <row r="215" spans="1:12" ht="22.5" customHeight="1">
      <c r="A215"/>
      <c r="B215" s="108"/>
      <c r="C215"/>
      <c r="D215"/>
      <c r="E215"/>
      <c r="F215"/>
      <c r="G215"/>
      <c r="H215"/>
      <c r="I215"/>
      <c r="J215"/>
      <c r="K215"/>
      <c r="L215"/>
    </row>
    <row r="216" spans="1:12" ht="22.5" customHeight="1">
      <c r="A216"/>
      <c r="B216" s="108"/>
      <c r="C216"/>
      <c r="D216"/>
      <c r="E216"/>
      <c r="F216"/>
      <c r="G216"/>
      <c r="H216"/>
      <c r="I216"/>
      <c r="J216"/>
      <c r="K216"/>
      <c r="L216"/>
    </row>
    <row r="217" spans="1:12" ht="22.5" customHeight="1">
      <c r="A217"/>
      <c r="B217" s="108"/>
      <c r="C217"/>
      <c r="D217"/>
      <c r="E217"/>
      <c r="F217"/>
      <c r="G217"/>
      <c r="H217"/>
      <c r="I217"/>
      <c r="J217"/>
      <c r="K217"/>
      <c r="L217"/>
    </row>
    <row r="218" spans="1:12" ht="22.5" customHeight="1">
      <c r="A218"/>
      <c r="B218" s="108"/>
      <c r="C218"/>
      <c r="D218"/>
      <c r="E218"/>
      <c r="F218"/>
      <c r="G218"/>
      <c r="H218"/>
      <c r="I218"/>
      <c r="J218"/>
      <c r="K218"/>
      <c r="L218"/>
    </row>
    <row r="219" spans="1:12" ht="22.5" customHeight="1">
      <c r="A219"/>
      <c r="B219" s="108"/>
      <c r="C219"/>
      <c r="D219"/>
      <c r="E219"/>
      <c r="F219"/>
      <c r="G219"/>
      <c r="H219"/>
      <c r="I219"/>
      <c r="J219"/>
      <c r="K219"/>
      <c r="L219"/>
    </row>
    <row r="220" spans="1:12" ht="22.5" customHeight="1">
      <c r="A220"/>
      <c r="B220" s="108"/>
      <c r="C220"/>
      <c r="D220"/>
      <c r="E220"/>
      <c r="F220"/>
      <c r="G220"/>
      <c r="H220"/>
      <c r="I220"/>
      <c r="J220"/>
      <c r="K220"/>
      <c r="L220"/>
    </row>
    <row r="221" spans="1:12" ht="22.5" customHeight="1">
      <c r="A221"/>
      <c r="B221" s="108"/>
      <c r="C221"/>
      <c r="D221"/>
      <c r="E221"/>
      <c r="F221"/>
      <c r="G221"/>
      <c r="H221"/>
      <c r="I221"/>
      <c r="J221"/>
      <c r="K221"/>
      <c r="L221"/>
    </row>
    <row r="222" spans="1:12" ht="22.5" customHeight="1">
      <c r="A222"/>
      <c r="B222" s="108"/>
      <c r="C222"/>
      <c r="D222"/>
      <c r="E222"/>
      <c r="F222"/>
      <c r="G222"/>
      <c r="H222"/>
      <c r="I222"/>
      <c r="J222"/>
      <c r="K222"/>
      <c r="L222"/>
    </row>
    <row r="223" spans="1:12" ht="22.5" customHeight="1">
      <c r="A223"/>
      <c r="B223" s="108"/>
      <c r="C223"/>
      <c r="D223"/>
      <c r="E223"/>
      <c r="F223"/>
      <c r="G223"/>
      <c r="H223"/>
      <c r="I223"/>
      <c r="J223"/>
      <c r="K223"/>
      <c r="L223"/>
    </row>
    <row r="224" spans="1:12" ht="22.5" customHeight="1">
      <c r="A224"/>
      <c r="B224" s="108"/>
      <c r="C224"/>
      <c r="D224"/>
      <c r="E224"/>
      <c r="F224"/>
      <c r="G224"/>
      <c r="H224"/>
      <c r="I224"/>
      <c r="J224"/>
      <c r="K224"/>
      <c r="L224"/>
    </row>
    <row r="225" spans="1:12" ht="22.5" customHeight="1">
      <c r="A225"/>
      <c r="B225" s="108"/>
      <c r="C225"/>
      <c r="D225"/>
      <c r="E225"/>
      <c r="F225"/>
      <c r="G225"/>
      <c r="H225"/>
      <c r="I225"/>
      <c r="J225"/>
      <c r="K225"/>
      <c r="L225"/>
    </row>
    <row r="226" spans="1:12" ht="22.5" customHeight="1">
      <c r="A226"/>
      <c r="B226" s="108"/>
      <c r="C226"/>
      <c r="D226"/>
      <c r="E226"/>
      <c r="F226"/>
      <c r="G226"/>
      <c r="H226"/>
      <c r="I226"/>
      <c r="J226"/>
      <c r="K226"/>
      <c r="L226"/>
    </row>
    <row r="227" spans="1:12" ht="22.5" customHeight="1">
      <c r="A227"/>
      <c r="B227" s="108"/>
      <c r="C227"/>
      <c r="D227"/>
      <c r="E227"/>
      <c r="F227"/>
      <c r="G227"/>
      <c r="H227"/>
      <c r="I227"/>
      <c r="J227"/>
      <c r="K227"/>
      <c r="L227"/>
    </row>
    <row r="228" spans="1:12" ht="22.5" customHeight="1">
      <c r="A228"/>
      <c r="B228" s="108"/>
      <c r="C228"/>
      <c r="D228"/>
      <c r="E228"/>
      <c r="F228"/>
      <c r="G228"/>
      <c r="H228"/>
      <c r="I228"/>
      <c r="J228"/>
      <c r="K228"/>
      <c r="L228"/>
    </row>
    <row r="229" spans="1:12" ht="22.5" customHeight="1">
      <c r="A229"/>
      <c r="B229" s="108"/>
      <c r="C229"/>
      <c r="D229"/>
      <c r="E229"/>
      <c r="F229"/>
      <c r="G229"/>
      <c r="H229"/>
      <c r="I229"/>
      <c r="J229"/>
      <c r="K229"/>
      <c r="L229"/>
    </row>
    <row r="230" spans="1:12" ht="22.5" customHeight="1">
      <c r="A230"/>
      <c r="B230" s="108"/>
      <c r="C230"/>
      <c r="D230"/>
      <c r="E230"/>
      <c r="F230"/>
      <c r="G230"/>
      <c r="H230"/>
      <c r="I230"/>
      <c r="J230"/>
      <c r="K230"/>
      <c r="L230"/>
    </row>
    <row r="231" spans="1:12" ht="22.5" customHeight="1">
      <c r="A231"/>
      <c r="B231" s="108"/>
      <c r="C231"/>
      <c r="D231"/>
      <c r="E231"/>
      <c r="F231"/>
      <c r="G231"/>
      <c r="H231"/>
      <c r="I231"/>
      <c r="J231"/>
      <c r="K231"/>
      <c r="L231"/>
    </row>
    <row r="232" spans="1:12" ht="22.5" customHeight="1">
      <c r="A232"/>
      <c r="B232" s="108"/>
      <c r="C232"/>
      <c r="D232"/>
      <c r="E232"/>
      <c r="F232"/>
      <c r="G232"/>
      <c r="H232"/>
      <c r="I232"/>
      <c r="J232"/>
      <c r="K232"/>
      <c r="L232"/>
    </row>
    <row r="233" spans="1:12" ht="22.5" customHeight="1">
      <c r="A233"/>
      <c r="B233" s="108"/>
      <c r="C233"/>
      <c r="D233"/>
      <c r="E233"/>
      <c r="F233"/>
      <c r="G233"/>
      <c r="H233"/>
      <c r="I233"/>
      <c r="J233"/>
      <c r="K233"/>
      <c r="L233"/>
    </row>
    <row r="234" spans="1:12" ht="22.5" customHeight="1">
      <c r="A234"/>
      <c r="B234" s="108"/>
      <c r="C234"/>
      <c r="D234"/>
      <c r="E234"/>
      <c r="F234"/>
      <c r="G234"/>
      <c r="H234"/>
      <c r="I234"/>
      <c r="J234"/>
      <c r="K234"/>
      <c r="L234"/>
    </row>
    <row r="235" spans="1:12" ht="22.5" customHeight="1">
      <c r="A235"/>
      <c r="B235" s="108"/>
      <c r="C235"/>
      <c r="D235"/>
      <c r="E235"/>
      <c r="F235"/>
      <c r="G235"/>
      <c r="H235"/>
      <c r="I235"/>
      <c r="J235"/>
      <c r="K235"/>
      <c r="L235"/>
    </row>
    <row r="236" spans="1:12" ht="22.5" customHeight="1">
      <c r="A236"/>
      <c r="B236" s="108"/>
      <c r="C236"/>
      <c r="D236"/>
      <c r="E236"/>
      <c r="F236"/>
      <c r="G236"/>
      <c r="H236"/>
      <c r="I236"/>
      <c r="J236"/>
      <c r="K236"/>
      <c r="L236"/>
    </row>
    <row r="237" spans="1:12" ht="22.5" customHeight="1">
      <c r="A237"/>
      <c r="B237" s="108"/>
      <c r="C237"/>
      <c r="D237"/>
      <c r="E237"/>
      <c r="F237"/>
      <c r="G237"/>
      <c r="H237"/>
      <c r="I237"/>
      <c r="J237"/>
      <c r="K237"/>
      <c r="L237"/>
    </row>
    <row r="238" spans="1:12" ht="22.5" customHeight="1">
      <c r="A238"/>
      <c r="B238" s="108"/>
      <c r="C238"/>
      <c r="D238"/>
      <c r="E238"/>
      <c r="F238"/>
      <c r="G238"/>
      <c r="H238"/>
      <c r="I238"/>
      <c r="J238"/>
      <c r="K238"/>
      <c r="L238"/>
    </row>
    <row r="239" spans="1:12" ht="22.5" customHeight="1">
      <c r="A239"/>
      <c r="B239" s="108"/>
      <c r="C239"/>
      <c r="D239"/>
      <c r="E239"/>
      <c r="F239"/>
      <c r="G239"/>
      <c r="H239"/>
      <c r="I239"/>
      <c r="J239"/>
      <c r="K239"/>
      <c r="L239"/>
    </row>
    <row r="240" spans="1:12" ht="22.5" customHeight="1">
      <c r="A240"/>
      <c r="B240" s="108"/>
      <c r="C240"/>
      <c r="D240"/>
      <c r="E240"/>
      <c r="F240"/>
      <c r="G240"/>
      <c r="H240"/>
      <c r="I240"/>
      <c r="J240"/>
      <c r="K240"/>
      <c r="L240"/>
    </row>
    <row r="241" spans="1:12" ht="22.5" customHeight="1">
      <c r="A241"/>
      <c r="B241" s="108"/>
      <c r="C241"/>
      <c r="D241"/>
      <c r="E241"/>
      <c r="F241"/>
      <c r="G241"/>
      <c r="H241"/>
      <c r="I241"/>
      <c r="J241"/>
      <c r="K241"/>
      <c r="L241"/>
    </row>
    <row r="242" spans="1:12" ht="22.5" customHeight="1">
      <c r="A242"/>
      <c r="B242" s="108"/>
      <c r="C242"/>
      <c r="D242"/>
      <c r="E242"/>
      <c r="F242"/>
      <c r="G242"/>
      <c r="H242"/>
      <c r="I242"/>
      <c r="J242"/>
      <c r="K242"/>
      <c r="L242"/>
    </row>
    <row r="243" spans="1:12" ht="22.5" customHeight="1">
      <c r="A243"/>
      <c r="B243" s="108"/>
      <c r="C243"/>
      <c r="D243"/>
      <c r="E243"/>
      <c r="F243"/>
      <c r="G243"/>
      <c r="H243"/>
      <c r="I243"/>
      <c r="J243"/>
      <c r="K243"/>
      <c r="L243"/>
    </row>
    <row r="244" spans="1:12" ht="22.5" customHeight="1">
      <c r="A244"/>
      <c r="B244" s="108"/>
      <c r="C244"/>
      <c r="D244"/>
      <c r="E244"/>
      <c r="F244"/>
      <c r="G244"/>
      <c r="H244"/>
      <c r="I244"/>
      <c r="J244"/>
      <c r="K244"/>
      <c r="L244"/>
    </row>
    <row r="245" spans="1:12" ht="22.5" customHeight="1">
      <c r="A245"/>
      <c r="B245" s="108"/>
      <c r="C245"/>
      <c r="D245"/>
      <c r="E245"/>
      <c r="F245"/>
      <c r="G245"/>
      <c r="H245"/>
      <c r="I245"/>
      <c r="J245"/>
      <c r="K245"/>
      <c r="L245"/>
    </row>
    <row r="246" spans="1:12" ht="22.5" customHeight="1">
      <c r="A246"/>
      <c r="B246" s="108"/>
      <c r="C246"/>
      <c r="D246"/>
      <c r="E246"/>
      <c r="F246"/>
      <c r="G246"/>
      <c r="H246"/>
      <c r="I246"/>
      <c r="J246"/>
      <c r="K246"/>
      <c r="L246"/>
    </row>
    <row r="247" spans="1:12" ht="22.5" customHeight="1">
      <c r="A247"/>
      <c r="B247" s="108"/>
      <c r="C247"/>
      <c r="D247"/>
      <c r="E247"/>
      <c r="F247"/>
      <c r="G247"/>
      <c r="H247"/>
      <c r="I247"/>
      <c r="J247"/>
      <c r="K247"/>
      <c r="L247"/>
    </row>
    <row r="248" spans="1:12" ht="22.5" customHeight="1">
      <c r="A248"/>
      <c r="B248" s="108"/>
      <c r="C248"/>
      <c r="D248"/>
      <c r="E248"/>
      <c r="F248"/>
      <c r="G248"/>
      <c r="H248"/>
      <c r="I248"/>
      <c r="J248"/>
      <c r="K248"/>
      <c r="L248"/>
    </row>
    <row r="249" spans="1:12" ht="22.5" customHeight="1">
      <c r="A249"/>
      <c r="B249" s="108"/>
      <c r="C249"/>
      <c r="D249"/>
      <c r="E249"/>
      <c r="F249"/>
      <c r="G249"/>
      <c r="H249"/>
      <c r="I249"/>
      <c r="J249"/>
      <c r="K249"/>
      <c r="L249"/>
    </row>
    <row r="250" spans="1:12" ht="22.5" customHeight="1">
      <c r="A250"/>
      <c r="B250" s="108"/>
      <c r="C250"/>
      <c r="D250"/>
      <c r="E250"/>
      <c r="F250"/>
      <c r="G250"/>
      <c r="H250"/>
      <c r="I250"/>
      <c r="J250"/>
      <c r="K250"/>
      <c r="L250"/>
    </row>
    <row r="251" spans="1:12" ht="22.5" customHeight="1">
      <c r="A251"/>
      <c r="B251" s="108"/>
      <c r="C251"/>
      <c r="D251"/>
      <c r="E251"/>
      <c r="F251"/>
      <c r="G251"/>
      <c r="H251"/>
      <c r="I251"/>
      <c r="J251"/>
      <c r="K251"/>
      <c r="L251"/>
    </row>
  </sheetData>
  <mergeCells count="10">
    <mergeCell ref="D16:E16"/>
    <mergeCell ref="A3:A5"/>
    <mergeCell ref="A6:A8"/>
    <mergeCell ref="A9:A10"/>
    <mergeCell ref="B12:B16"/>
    <mergeCell ref="A1:L1"/>
    <mergeCell ref="D12:E12"/>
    <mergeCell ref="D13:E13"/>
    <mergeCell ref="D14:E14"/>
    <mergeCell ref="D15:E15"/>
  </mergeCells>
  <phoneticPr fontId="3" type="noConversion"/>
  <pageMargins left="0.69930555555555596" right="0.69930555555555596" top="0.75" bottom="0.75" header="0.3" footer="0.3"/>
  <pageSetup paperSize="9" scale="81" orientation="landscape"/>
  <colBreaks count="1" manualBreakCount="1">
    <brk id="12" max="1048575" man="1"/>
  </colBreak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L319"/>
  <sheetViews>
    <sheetView workbookViewId="0">
      <selection activeCell="L14" sqref="J3:J14 L3:L14"/>
    </sheetView>
  </sheetViews>
  <sheetFormatPr defaultColWidth="9" defaultRowHeight="13.5"/>
  <cols>
    <col min="1" max="1" width="19.875" style="1" customWidth="1"/>
    <col min="2" max="2" width="5.125" style="1" customWidth="1"/>
    <col min="3" max="3" width="44.125" style="2" customWidth="1"/>
    <col min="4" max="4" width="9.125" style="1" customWidth="1"/>
    <col min="5" max="5" width="10.625" style="1" customWidth="1"/>
    <col min="6" max="6" width="12.625" style="1" hidden="1" customWidth="1"/>
    <col min="7" max="7" width="8.375" style="1" customWidth="1"/>
    <col min="8" max="8" width="9.5" style="1" customWidth="1"/>
    <col min="9" max="9" width="10.125" style="1" customWidth="1"/>
    <col min="10" max="10" width="12.375" style="1" customWidth="1"/>
    <col min="11" max="11" width="7.625" style="3" customWidth="1"/>
    <col min="12" max="12" width="42.125" style="4" customWidth="1"/>
  </cols>
  <sheetData>
    <row r="1" spans="1:12" ht="33.6" customHeight="1">
      <c r="A1" s="667" t="s">
        <v>3134</v>
      </c>
      <c r="B1" s="667"/>
      <c r="C1" s="667"/>
      <c r="D1" s="667"/>
      <c r="E1" s="667"/>
      <c r="F1" s="668"/>
      <c r="G1" s="668"/>
      <c r="H1" s="668"/>
      <c r="I1" s="668"/>
      <c r="J1" s="668"/>
      <c r="K1" s="667"/>
      <c r="L1" s="667"/>
    </row>
    <row r="2" spans="1:12" ht="22.5" customHeight="1">
      <c r="A2" s="12" t="s">
        <v>3</v>
      </c>
      <c r="B2" s="12" t="s">
        <v>4</v>
      </c>
      <c r="C2" s="13" t="s">
        <v>5</v>
      </c>
      <c r="D2" s="12" t="s">
        <v>6</v>
      </c>
      <c r="E2" s="12" t="s">
        <v>7</v>
      </c>
      <c r="F2" s="14" t="s">
        <v>1584</v>
      </c>
      <c r="G2" s="24" t="s">
        <v>10</v>
      </c>
      <c r="H2" s="24" t="s">
        <v>1586</v>
      </c>
      <c r="I2" s="24" t="s">
        <v>3079</v>
      </c>
      <c r="J2" s="24" t="s">
        <v>3080</v>
      </c>
      <c r="K2" s="25" t="s">
        <v>3081</v>
      </c>
      <c r="L2" s="25" t="s">
        <v>13</v>
      </c>
    </row>
    <row r="3" spans="1:12" ht="22.5" customHeight="1">
      <c r="A3" s="180" t="s">
        <v>2694</v>
      </c>
      <c r="B3" s="181">
        <v>1</v>
      </c>
      <c r="C3" s="182" t="s">
        <v>2695</v>
      </c>
      <c r="D3" s="124" t="s">
        <v>2696</v>
      </c>
      <c r="E3" s="124">
        <v>18813141636</v>
      </c>
      <c r="F3" s="160"/>
      <c r="G3" s="160"/>
      <c r="H3" s="160"/>
      <c r="I3" s="160"/>
      <c r="J3" s="76" t="s">
        <v>1232</v>
      </c>
      <c r="K3" s="160"/>
      <c r="L3" s="160" t="s">
        <v>2698</v>
      </c>
    </row>
    <row r="4" spans="1:12" ht="22.5" customHeight="1">
      <c r="A4" s="703" t="s">
        <v>1400</v>
      </c>
      <c r="B4" s="183">
        <v>1</v>
      </c>
      <c r="C4" s="182" t="s">
        <v>2699</v>
      </c>
      <c r="D4" s="124" t="s">
        <v>1402</v>
      </c>
      <c r="E4" s="124">
        <v>18610371022</v>
      </c>
      <c r="F4" s="160"/>
      <c r="G4" s="160"/>
      <c r="H4" s="160"/>
      <c r="I4" s="160"/>
      <c r="J4" s="76" t="s">
        <v>1232</v>
      </c>
      <c r="K4" s="160"/>
      <c r="L4" s="160" t="s">
        <v>2698</v>
      </c>
    </row>
    <row r="5" spans="1:12" ht="22.5" customHeight="1">
      <c r="A5" s="704"/>
      <c r="B5" s="184">
        <v>3</v>
      </c>
      <c r="C5" s="185" t="s">
        <v>2701</v>
      </c>
      <c r="D5" s="146" t="s">
        <v>1402</v>
      </c>
      <c r="E5" s="146">
        <v>18610371022</v>
      </c>
      <c r="G5" s="1">
        <v>300</v>
      </c>
      <c r="H5" s="1">
        <v>300</v>
      </c>
      <c r="I5" s="1">
        <v>250</v>
      </c>
      <c r="J5" s="1">
        <f t="shared" ref="J5" si="0">AVERAGE(H5:I5)</f>
        <v>275</v>
      </c>
      <c r="K5" s="1">
        <v>30</v>
      </c>
      <c r="L5" s="6" t="s">
        <v>1598</v>
      </c>
    </row>
    <row r="6" spans="1:12" ht="22.5" customHeight="1">
      <c r="A6" s="703" t="s">
        <v>2703</v>
      </c>
      <c r="B6" s="184">
        <v>3</v>
      </c>
      <c r="C6" s="186" t="s">
        <v>2704</v>
      </c>
      <c r="D6" s="146" t="s">
        <v>1376</v>
      </c>
      <c r="E6" s="147">
        <v>15201588299</v>
      </c>
      <c r="G6" s="1">
        <v>670</v>
      </c>
      <c r="H6" s="1">
        <v>300</v>
      </c>
      <c r="I6" s="1">
        <v>250</v>
      </c>
      <c r="J6" s="1">
        <f t="shared" ref="J6" si="1">AVERAGE(H6:I6)</f>
        <v>275</v>
      </c>
      <c r="K6" s="1">
        <v>19</v>
      </c>
      <c r="L6" s="6" t="s">
        <v>1604</v>
      </c>
    </row>
    <row r="7" spans="1:12" ht="22.5" customHeight="1">
      <c r="A7" s="704"/>
      <c r="B7" s="184">
        <v>1</v>
      </c>
      <c r="C7" s="186" t="s">
        <v>2695</v>
      </c>
      <c r="D7" s="146" t="s">
        <v>1376</v>
      </c>
      <c r="E7" s="147">
        <v>15201588299</v>
      </c>
      <c r="G7" s="1">
        <v>1650</v>
      </c>
      <c r="H7" s="1">
        <v>600</v>
      </c>
      <c r="I7" s="1">
        <v>600</v>
      </c>
      <c r="J7" s="1">
        <f t="shared" ref="J7" si="2">AVERAGE(H7:I7)</f>
        <v>600</v>
      </c>
      <c r="K7" s="1">
        <v>60</v>
      </c>
      <c r="L7" s="26" t="s">
        <v>1604</v>
      </c>
    </row>
    <row r="8" spans="1:12" ht="22.5" customHeight="1">
      <c r="A8" s="703" t="s">
        <v>2707</v>
      </c>
      <c r="B8" s="184">
        <v>3</v>
      </c>
      <c r="C8" s="185" t="s">
        <v>2708</v>
      </c>
      <c r="D8" s="146" t="s">
        <v>2709</v>
      </c>
      <c r="E8" s="147">
        <v>18811336296</v>
      </c>
      <c r="G8" s="1">
        <v>420</v>
      </c>
      <c r="H8" s="1">
        <v>400</v>
      </c>
      <c r="I8" s="1">
        <v>300</v>
      </c>
      <c r="J8" s="1">
        <f t="shared" ref="J8" si="3">AVERAGE(H8:I8)</f>
        <v>350</v>
      </c>
      <c r="K8" s="1">
        <v>12</v>
      </c>
      <c r="L8" s="6" t="s">
        <v>129</v>
      </c>
    </row>
    <row r="9" spans="1:12" ht="22.5" customHeight="1">
      <c r="A9" s="705"/>
      <c r="B9" s="184">
        <v>3</v>
      </c>
      <c r="C9" s="185" t="s">
        <v>2711</v>
      </c>
      <c r="D9" s="146" t="s">
        <v>2709</v>
      </c>
      <c r="E9" s="147">
        <v>18811336296</v>
      </c>
      <c r="G9" s="1">
        <v>500</v>
      </c>
      <c r="H9" s="1">
        <v>500</v>
      </c>
      <c r="I9" s="1">
        <v>400</v>
      </c>
      <c r="J9" s="1">
        <f t="shared" ref="J9:J14" si="4">AVERAGE(H9:I9)</f>
        <v>450</v>
      </c>
      <c r="K9" s="1">
        <v>60</v>
      </c>
      <c r="L9" s="6" t="s">
        <v>1617</v>
      </c>
    </row>
    <row r="10" spans="1:12" ht="22.5" customHeight="1">
      <c r="A10" s="703" t="s">
        <v>2713</v>
      </c>
      <c r="B10" s="181">
        <v>1</v>
      </c>
      <c r="C10" s="186" t="s">
        <v>2714</v>
      </c>
      <c r="D10" s="146" t="s">
        <v>2715</v>
      </c>
      <c r="E10" s="147">
        <v>18201281736</v>
      </c>
      <c r="G10" s="1">
        <v>530</v>
      </c>
      <c r="H10" s="1">
        <v>300</v>
      </c>
      <c r="I10" s="1">
        <v>250</v>
      </c>
      <c r="J10" s="1">
        <f t="shared" si="4"/>
        <v>275</v>
      </c>
      <c r="K10" s="1">
        <v>19</v>
      </c>
      <c r="L10" s="26" t="s">
        <v>1604</v>
      </c>
    </row>
    <row r="11" spans="1:12" ht="22.5" customHeight="1">
      <c r="A11" s="705"/>
      <c r="B11" s="181">
        <v>3</v>
      </c>
      <c r="C11" s="186" t="s">
        <v>1838</v>
      </c>
      <c r="D11" s="146" t="s">
        <v>2715</v>
      </c>
      <c r="E11" s="147">
        <v>18201281736</v>
      </c>
      <c r="G11" s="1">
        <v>1775</v>
      </c>
      <c r="H11" s="1">
        <v>650</v>
      </c>
      <c r="I11" s="1">
        <v>600</v>
      </c>
      <c r="J11" s="1">
        <f t="shared" si="4"/>
        <v>625</v>
      </c>
      <c r="K11" s="1">
        <v>65</v>
      </c>
      <c r="L11" s="6" t="s">
        <v>1617</v>
      </c>
    </row>
    <row r="12" spans="1:12" ht="22.5" customHeight="1">
      <c r="A12" s="703" t="s">
        <v>2718</v>
      </c>
      <c r="B12" s="181">
        <v>3</v>
      </c>
      <c r="C12" s="186" t="s">
        <v>2719</v>
      </c>
      <c r="D12" s="146" t="s">
        <v>2720</v>
      </c>
      <c r="E12" s="147">
        <v>18811100897</v>
      </c>
      <c r="G12" s="1">
        <v>500</v>
      </c>
      <c r="H12" s="1">
        <v>170</v>
      </c>
      <c r="I12" s="1">
        <v>200</v>
      </c>
      <c r="J12" s="1">
        <f t="shared" si="4"/>
        <v>185</v>
      </c>
      <c r="K12" s="1">
        <v>17</v>
      </c>
      <c r="L12" s="93" t="s">
        <v>1612</v>
      </c>
    </row>
    <row r="13" spans="1:12" ht="22.5" customHeight="1">
      <c r="A13" s="705"/>
      <c r="B13" s="181">
        <v>1</v>
      </c>
      <c r="C13" s="186" t="s">
        <v>2722</v>
      </c>
      <c r="D13" s="146" t="s">
        <v>2720</v>
      </c>
      <c r="E13" s="147">
        <v>18811100897</v>
      </c>
      <c r="G13" s="1">
        <v>1000</v>
      </c>
      <c r="H13" s="1">
        <v>600</v>
      </c>
      <c r="I13" s="1">
        <v>500</v>
      </c>
      <c r="J13" s="1">
        <f t="shared" si="4"/>
        <v>550</v>
      </c>
      <c r="K13" s="1">
        <v>40</v>
      </c>
      <c r="L13" s="26" t="s">
        <v>1604</v>
      </c>
    </row>
    <row r="14" spans="1:12" ht="22.5" customHeight="1">
      <c r="A14" s="185" t="s">
        <v>2724</v>
      </c>
      <c r="B14" s="181">
        <v>3</v>
      </c>
      <c r="C14" s="186" t="s">
        <v>2725</v>
      </c>
      <c r="D14" s="146" t="s">
        <v>2726</v>
      </c>
      <c r="E14" s="147">
        <v>18710269077</v>
      </c>
      <c r="F14" s="187"/>
      <c r="G14" s="187">
        <v>500</v>
      </c>
      <c r="H14" s="187">
        <v>300</v>
      </c>
      <c r="I14" s="187">
        <v>300</v>
      </c>
      <c r="J14" s="1">
        <f t="shared" si="4"/>
        <v>300</v>
      </c>
      <c r="K14" s="187">
        <v>16</v>
      </c>
      <c r="L14" s="187" t="s">
        <v>1612</v>
      </c>
    </row>
    <row r="15" spans="1:12" ht="22.5" customHeight="1">
      <c r="A15"/>
      <c r="B15"/>
      <c r="C15"/>
      <c r="D15"/>
      <c r="E15"/>
      <c r="F15"/>
      <c r="G15"/>
      <c r="H15"/>
      <c r="I15"/>
      <c r="J15"/>
      <c r="K15"/>
      <c r="L15"/>
    </row>
    <row r="16" spans="1:12" ht="22.5" customHeight="1">
      <c r="A16"/>
      <c r="B16" s="666" t="s">
        <v>3082</v>
      </c>
      <c r="C16" s="127" t="s">
        <v>3083</v>
      </c>
      <c r="D16" s="664">
        <v>12</v>
      </c>
      <c r="E16" s="664"/>
      <c r="F16"/>
      <c r="G16"/>
      <c r="H16"/>
      <c r="I16"/>
      <c r="J16"/>
      <c r="K16"/>
      <c r="L16"/>
    </row>
    <row r="17" spans="1:12" ht="22.5" customHeight="1">
      <c r="A17"/>
      <c r="B17" s="666"/>
      <c r="C17" s="127" t="s">
        <v>3084</v>
      </c>
      <c r="D17" s="664">
        <v>10</v>
      </c>
      <c r="E17" s="664"/>
      <c r="F17"/>
      <c r="G17"/>
      <c r="H17"/>
      <c r="I17"/>
      <c r="J17"/>
      <c r="K17"/>
      <c r="L17"/>
    </row>
    <row r="18" spans="1:12" ht="22.5" customHeight="1">
      <c r="A18"/>
      <c r="B18" s="666"/>
      <c r="C18" s="127" t="s">
        <v>3085</v>
      </c>
      <c r="D18" s="664">
        <v>2</v>
      </c>
      <c r="E18" s="664"/>
      <c r="F18"/>
      <c r="G18"/>
      <c r="H18"/>
      <c r="I18"/>
      <c r="J18"/>
      <c r="K18"/>
      <c r="L18"/>
    </row>
    <row r="19" spans="1:12" ht="22.5" customHeight="1">
      <c r="A19"/>
      <c r="B19" s="666"/>
      <c r="C19" s="127" t="s">
        <v>3086</v>
      </c>
      <c r="D19" s="669">
        <f>D17/D16</f>
        <v>0.83333333333333337</v>
      </c>
      <c r="E19" s="669"/>
      <c r="F19"/>
      <c r="G19"/>
      <c r="H19"/>
      <c r="I19"/>
      <c r="J19"/>
      <c r="K19"/>
      <c r="L19"/>
    </row>
    <row r="20" spans="1:12" ht="22.5" customHeight="1">
      <c r="A20"/>
      <c r="B20" s="666"/>
      <c r="C20" s="127" t="s">
        <v>3087</v>
      </c>
      <c r="D20" s="675">
        <f>SUM(J5:J14)</f>
        <v>3885</v>
      </c>
      <c r="E20" s="664"/>
      <c r="F20"/>
      <c r="G20"/>
      <c r="H20"/>
      <c r="I20"/>
      <c r="J20"/>
      <c r="K20"/>
      <c r="L20"/>
    </row>
    <row r="21" spans="1:12" ht="22.5" customHeight="1">
      <c r="A21"/>
      <c r="B21"/>
      <c r="C21"/>
      <c r="D21"/>
      <c r="E21"/>
      <c r="F21"/>
      <c r="G21"/>
      <c r="H21"/>
      <c r="I21"/>
      <c r="J21"/>
      <c r="K21"/>
      <c r="L21"/>
    </row>
    <row r="22" spans="1:12" ht="22.5" customHeight="1">
      <c r="A22"/>
      <c r="B22"/>
      <c r="C22"/>
      <c r="D22"/>
      <c r="E22"/>
      <c r="F22"/>
      <c r="G22"/>
      <c r="H22"/>
      <c r="I22"/>
      <c r="J22"/>
      <c r="K22"/>
      <c r="L22"/>
    </row>
    <row r="23" spans="1:12" ht="22.5" customHeight="1">
      <c r="A23"/>
      <c r="B23"/>
      <c r="C23"/>
      <c r="D23"/>
      <c r="E23"/>
      <c r="F23"/>
      <c r="G23"/>
      <c r="H23"/>
      <c r="I23"/>
      <c r="J23"/>
      <c r="K23"/>
      <c r="L23"/>
    </row>
    <row r="24" spans="1:12" ht="22.5" customHeight="1">
      <c r="A24"/>
      <c r="B24"/>
      <c r="C24"/>
      <c r="D24"/>
      <c r="E24"/>
      <c r="F24"/>
      <c r="G24"/>
      <c r="H24"/>
      <c r="I24"/>
      <c r="J24"/>
      <c r="K24"/>
      <c r="L24"/>
    </row>
    <row r="25" spans="1:12" ht="22.5" customHeight="1">
      <c r="A25"/>
      <c r="B25"/>
      <c r="C25"/>
      <c r="D25"/>
      <c r="E25"/>
      <c r="F25"/>
      <c r="G25"/>
      <c r="H25"/>
      <c r="I25"/>
      <c r="J25"/>
      <c r="K25"/>
      <c r="L25"/>
    </row>
    <row r="26" spans="1:12" ht="22.5" customHeight="1">
      <c r="A26"/>
      <c r="B26"/>
      <c r="C26"/>
      <c r="D26"/>
      <c r="E26"/>
      <c r="F26"/>
      <c r="G26"/>
      <c r="H26"/>
      <c r="I26"/>
      <c r="J26"/>
      <c r="K26"/>
      <c r="L26"/>
    </row>
    <row r="27" spans="1:12" ht="22.5" customHeight="1">
      <c r="A27"/>
      <c r="B27"/>
      <c r="C27"/>
      <c r="D27"/>
      <c r="E27"/>
      <c r="F27"/>
      <c r="G27"/>
      <c r="H27"/>
      <c r="I27"/>
      <c r="J27"/>
      <c r="K27"/>
      <c r="L27"/>
    </row>
    <row r="28" spans="1:12" ht="22.5" customHeight="1">
      <c r="A28"/>
      <c r="B28"/>
      <c r="C28"/>
      <c r="D28"/>
      <c r="E28"/>
      <c r="F28"/>
      <c r="G28"/>
      <c r="H28"/>
      <c r="I28"/>
      <c r="J28"/>
      <c r="K28"/>
      <c r="L28"/>
    </row>
    <row r="29" spans="1:12" ht="22.5" customHeight="1">
      <c r="A29"/>
      <c r="B29"/>
      <c r="C29"/>
      <c r="D29"/>
      <c r="E29"/>
      <c r="F29"/>
      <c r="G29"/>
      <c r="H29"/>
      <c r="I29"/>
      <c r="J29"/>
      <c r="K29"/>
      <c r="L29"/>
    </row>
    <row r="30" spans="1:12" ht="22.5" customHeight="1">
      <c r="A30"/>
      <c r="B30"/>
      <c r="C30"/>
      <c r="D30"/>
      <c r="E30"/>
      <c r="F30"/>
      <c r="G30"/>
      <c r="H30"/>
      <c r="I30"/>
      <c r="J30"/>
      <c r="K30"/>
      <c r="L30"/>
    </row>
    <row r="31" spans="1:12" ht="22.5" customHeight="1">
      <c r="A31"/>
      <c r="B31"/>
      <c r="C31"/>
      <c r="D31"/>
      <c r="E31"/>
      <c r="F31"/>
      <c r="G31"/>
      <c r="H31"/>
      <c r="I31"/>
      <c r="J31"/>
      <c r="K31"/>
      <c r="L31"/>
    </row>
    <row r="32" spans="1:12" ht="22.5" customHeight="1">
      <c r="A32"/>
      <c r="B32"/>
      <c r="C32"/>
      <c r="D32"/>
      <c r="E32"/>
      <c r="F32"/>
      <c r="G32"/>
      <c r="H32"/>
      <c r="I32"/>
      <c r="J32"/>
      <c r="K32"/>
      <c r="L32"/>
    </row>
    <row r="33" spans="1:12" ht="22.5" customHeight="1">
      <c r="A33"/>
      <c r="B33"/>
      <c r="C33"/>
      <c r="D33"/>
      <c r="E33"/>
      <c r="F33"/>
      <c r="G33"/>
      <c r="H33"/>
      <c r="I33"/>
      <c r="J33"/>
      <c r="K33"/>
      <c r="L33"/>
    </row>
    <row r="34" spans="1:12" ht="22.5" customHeight="1">
      <c r="A34"/>
      <c r="B34"/>
      <c r="C34"/>
      <c r="D34"/>
      <c r="E34"/>
      <c r="F34"/>
      <c r="G34"/>
      <c r="H34"/>
      <c r="I34"/>
      <c r="J34"/>
      <c r="K34"/>
      <c r="L34"/>
    </row>
    <row r="35" spans="1:12" ht="22.5" customHeight="1">
      <c r="A35"/>
      <c r="B35"/>
      <c r="C35"/>
      <c r="D35"/>
      <c r="E35"/>
      <c r="F35"/>
      <c r="G35"/>
      <c r="H35"/>
      <c r="I35"/>
      <c r="J35"/>
      <c r="K35"/>
      <c r="L35"/>
    </row>
    <row r="36" spans="1:12" ht="22.5" customHeight="1">
      <c r="A36"/>
      <c r="B36"/>
      <c r="C36"/>
      <c r="D36"/>
      <c r="E36"/>
      <c r="F36"/>
      <c r="G36"/>
      <c r="H36"/>
      <c r="I36"/>
      <c r="J36"/>
      <c r="K36"/>
      <c r="L36"/>
    </row>
    <row r="37" spans="1:12" ht="22.5" customHeight="1">
      <c r="A37"/>
      <c r="B37"/>
      <c r="C37"/>
      <c r="D37"/>
      <c r="E37"/>
      <c r="F37"/>
      <c r="G37"/>
      <c r="H37"/>
      <c r="I37"/>
      <c r="J37"/>
      <c r="K37"/>
      <c r="L37"/>
    </row>
    <row r="38" spans="1:12" ht="22.5" customHeight="1">
      <c r="A38"/>
      <c r="B38"/>
      <c r="C38"/>
      <c r="D38"/>
      <c r="E38"/>
      <c r="F38"/>
      <c r="G38"/>
      <c r="H38"/>
      <c r="I38"/>
      <c r="J38"/>
      <c r="K38"/>
      <c r="L38"/>
    </row>
    <row r="39" spans="1:12" ht="22.5" customHeight="1">
      <c r="A39"/>
      <c r="B39"/>
      <c r="C39"/>
      <c r="D39"/>
      <c r="E39"/>
      <c r="F39"/>
      <c r="G39"/>
      <c r="H39"/>
      <c r="I39"/>
      <c r="J39"/>
      <c r="K39"/>
      <c r="L39"/>
    </row>
    <row r="40" spans="1:12" ht="22.5" customHeight="1">
      <c r="A40"/>
      <c r="B40"/>
      <c r="C40"/>
      <c r="D40"/>
      <c r="E40"/>
      <c r="F40"/>
      <c r="G40"/>
      <c r="H40"/>
      <c r="I40"/>
      <c r="J40"/>
      <c r="K40"/>
      <c r="L40"/>
    </row>
    <row r="41" spans="1:12" ht="22.5" customHeight="1">
      <c r="A41"/>
      <c r="B41"/>
      <c r="C41"/>
      <c r="D41"/>
      <c r="E41"/>
      <c r="F41"/>
      <c r="G41"/>
      <c r="H41"/>
      <c r="I41"/>
      <c r="J41"/>
      <c r="K41"/>
      <c r="L41"/>
    </row>
    <row r="42" spans="1:12" ht="22.5" customHeight="1">
      <c r="A42"/>
      <c r="B42"/>
      <c r="C42"/>
      <c r="D42"/>
      <c r="E42"/>
      <c r="F42"/>
      <c r="G42"/>
      <c r="H42"/>
      <c r="I42"/>
      <c r="J42"/>
      <c r="K42"/>
      <c r="L42"/>
    </row>
    <row r="43" spans="1:12" ht="22.5" customHeight="1">
      <c r="A43"/>
      <c r="B43"/>
      <c r="C43"/>
      <c r="D43"/>
      <c r="E43"/>
      <c r="F43"/>
      <c r="G43"/>
      <c r="H43"/>
      <c r="I43"/>
      <c r="J43"/>
      <c r="K43"/>
      <c r="L43"/>
    </row>
    <row r="44" spans="1:12" ht="22.5" customHeight="1">
      <c r="A44"/>
      <c r="B44"/>
      <c r="C44"/>
      <c r="D44"/>
      <c r="E44"/>
      <c r="F44"/>
      <c r="G44"/>
      <c r="H44"/>
      <c r="I44"/>
      <c r="J44"/>
      <c r="K44"/>
      <c r="L44"/>
    </row>
    <row r="45" spans="1:12" ht="22.5" customHeight="1">
      <c r="A45"/>
      <c r="B45"/>
      <c r="C45"/>
      <c r="D45"/>
      <c r="E45"/>
      <c r="F45"/>
      <c r="G45"/>
      <c r="H45"/>
      <c r="I45"/>
      <c r="J45"/>
      <c r="K45"/>
      <c r="L45"/>
    </row>
    <row r="46" spans="1:12" ht="22.5" customHeight="1">
      <c r="A46"/>
      <c r="B46"/>
      <c r="C46"/>
      <c r="D46"/>
      <c r="E46"/>
      <c r="F46"/>
      <c r="G46"/>
      <c r="H46"/>
      <c r="I46"/>
      <c r="J46"/>
      <c r="K46"/>
      <c r="L46"/>
    </row>
    <row r="47" spans="1:12" ht="22.5" customHeight="1">
      <c r="A47"/>
      <c r="B47"/>
      <c r="C47"/>
      <c r="D47"/>
      <c r="E47"/>
      <c r="F47"/>
      <c r="G47"/>
      <c r="H47"/>
      <c r="I47"/>
      <c r="J47"/>
      <c r="K47"/>
      <c r="L47"/>
    </row>
    <row r="48" spans="1:12" ht="22.5" customHeight="1">
      <c r="A48"/>
      <c r="B48"/>
      <c r="C48"/>
      <c r="D48"/>
      <c r="E48"/>
      <c r="F48"/>
      <c r="G48"/>
      <c r="H48"/>
      <c r="I48"/>
      <c r="J48"/>
      <c r="K48"/>
      <c r="L48"/>
    </row>
    <row r="49" spans="1:12" ht="22.5" customHeight="1">
      <c r="A49"/>
      <c r="B49"/>
      <c r="C49"/>
      <c r="D49"/>
      <c r="E49"/>
      <c r="F49"/>
      <c r="G49"/>
      <c r="H49"/>
      <c r="I49"/>
      <c r="J49"/>
      <c r="K49"/>
      <c r="L49"/>
    </row>
    <row r="50" spans="1:12" ht="22.5" customHeight="1">
      <c r="A50"/>
      <c r="B50"/>
      <c r="C50"/>
      <c r="D50"/>
      <c r="E50"/>
      <c r="F50"/>
      <c r="G50"/>
      <c r="H50"/>
      <c r="I50"/>
      <c r="J50"/>
      <c r="K50"/>
      <c r="L50"/>
    </row>
    <row r="51" spans="1:12" ht="22.5" customHeight="1">
      <c r="A51"/>
      <c r="B51"/>
      <c r="C51"/>
      <c r="D51"/>
      <c r="E51"/>
      <c r="F51"/>
      <c r="G51"/>
      <c r="H51"/>
      <c r="I51"/>
      <c r="J51"/>
      <c r="K51"/>
      <c r="L51"/>
    </row>
    <row r="52" spans="1:12" ht="22.5" customHeight="1">
      <c r="A52"/>
      <c r="B52"/>
      <c r="C52"/>
      <c r="D52"/>
      <c r="E52"/>
      <c r="F52"/>
      <c r="G52"/>
      <c r="H52"/>
      <c r="I52"/>
      <c r="J52"/>
      <c r="K52"/>
      <c r="L52"/>
    </row>
    <row r="53" spans="1:12" ht="22.5" customHeight="1">
      <c r="A53"/>
      <c r="B53"/>
      <c r="C53"/>
      <c r="D53"/>
      <c r="E53"/>
      <c r="F53"/>
      <c r="G53"/>
      <c r="H53"/>
      <c r="I53"/>
      <c r="J53"/>
      <c r="K53"/>
      <c r="L53"/>
    </row>
    <row r="54" spans="1:12" ht="22.5" customHeight="1">
      <c r="A54"/>
      <c r="B54"/>
      <c r="C54"/>
      <c r="D54"/>
      <c r="E54"/>
      <c r="F54"/>
      <c r="G54"/>
      <c r="H54"/>
      <c r="I54"/>
      <c r="J54"/>
      <c r="K54"/>
      <c r="L54"/>
    </row>
    <row r="55" spans="1:12" ht="22.5" customHeight="1">
      <c r="A55"/>
      <c r="B55"/>
      <c r="C55"/>
      <c r="D55"/>
      <c r="E55"/>
      <c r="F55"/>
      <c r="G55"/>
      <c r="H55"/>
      <c r="I55"/>
      <c r="J55"/>
      <c r="K55"/>
      <c r="L55"/>
    </row>
    <row r="56" spans="1:12" ht="22.5" customHeight="1">
      <c r="A56"/>
      <c r="B56"/>
      <c r="C56"/>
      <c r="D56"/>
      <c r="E56"/>
      <c r="F56"/>
      <c r="G56"/>
      <c r="H56"/>
      <c r="I56"/>
      <c r="J56"/>
      <c r="K56"/>
      <c r="L56"/>
    </row>
    <row r="57" spans="1:12" ht="22.5" customHeight="1">
      <c r="A57"/>
      <c r="B57"/>
      <c r="C57"/>
      <c r="D57"/>
      <c r="E57"/>
      <c r="F57"/>
      <c r="G57"/>
      <c r="H57"/>
      <c r="I57"/>
      <c r="J57"/>
      <c r="K57"/>
      <c r="L57"/>
    </row>
    <row r="58" spans="1:12" ht="22.5" customHeight="1">
      <c r="A58"/>
      <c r="B58"/>
      <c r="C58"/>
      <c r="D58"/>
      <c r="E58"/>
      <c r="F58"/>
      <c r="G58"/>
      <c r="H58"/>
      <c r="I58"/>
      <c r="J58"/>
      <c r="K58"/>
      <c r="L58"/>
    </row>
    <row r="59" spans="1:12" ht="22.5" customHeight="1">
      <c r="A59"/>
      <c r="B59"/>
      <c r="C59"/>
      <c r="D59"/>
      <c r="E59"/>
      <c r="F59"/>
      <c r="G59"/>
      <c r="H59"/>
      <c r="I59"/>
      <c r="J59"/>
      <c r="K59"/>
      <c r="L59"/>
    </row>
    <row r="60" spans="1:12" ht="22.5" customHeight="1">
      <c r="A60"/>
      <c r="B60"/>
      <c r="C60"/>
      <c r="D60"/>
      <c r="E60"/>
      <c r="F60"/>
      <c r="G60"/>
      <c r="H60"/>
      <c r="I60"/>
      <c r="J60"/>
      <c r="K60"/>
      <c r="L60"/>
    </row>
    <row r="61" spans="1:12" ht="22.5" customHeight="1">
      <c r="A61"/>
      <c r="B61"/>
      <c r="C61"/>
      <c r="D61"/>
      <c r="E61"/>
      <c r="F61"/>
      <c r="G61"/>
      <c r="H61"/>
      <c r="I61"/>
      <c r="J61"/>
      <c r="K61"/>
      <c r="L61"/>
    </row>
    <row r="62" spans="1:12" ht="22.5" customHeight="1">
      <c r="A62"/>
      <c r="B62"/>
      <c r="C62"/>
      <c r="D62"/>
      <c r="E62"/>
      <c r="F62"/>
      <c r="G62"/>
      <c r="H62"/>
      <c r="I62"/>
      <c r="J62"/>
      <c r="K62"/>
      <c r="L62"/>
    </row>
    <row r="63" spans="1:12" ht="22.5" customHeight="1">
      <c r="A63"/>
      <c r="B63"/>
      <c r="C63"/>
      <c r="D63"/>
      <c r="E63"/>
      <c r="F63"/>
      <c r="G63"/>
      <c r="H63"/>
      <c r="I63"/>
      <c r="J63"/>
      <c r="K63"/>
      <c r="L63"/>
    </row>
    <row r="64" spans="1:12" ht="22.5" customHeight="1">
      <c r="A64"/>
      <c r="B64"/>
      <c r="C64"/>
      <c r="D64"/>
      <c r="E64"/>
      <c r="F64"/>
      <c r="G64"/>
      <c r="H64"/>
      <c r="I64"/>
      <c r="J64"/>
      <c r="K64"/>
      <c r="L64"/>
    </row>
    <row r="65" spans="1:12" ht="22.5" customHeight="1">
      <c r="A65"/>
      <c r="B65"/>
      <c r="C65"/>
      <c r="D65"/>
      <c r="E65"/>
      <c r="F65"/>
      <c r="G65"/>
      <c r="H65"/>
      <c r="I65"/>
      <c r="J65"/>
      <c r="K65"/>
      <c r="L65"/>
    </row>
    <row r="66" spans="1:12" ht="22.5" customHeight="1">
      <c r="A66"/>
      <c r="B66"/>
      <c r="C66"/>
      <c r="D66"/>
      <c r="E66"/>
      <c r="F66"/>
      <c r="G66"/>
      <c r="H66"/>
      <c r="I66"/>
      <c r="J66"/>
      <c r="K66"/>
      <c r="L66"/>
    </row>
    <row r="67" spans="1:12" ht="22.5" customHeight="1">
      <c r="A67"/>
      <c r="B67"/>
      <c r="C67"/>
      <c r="D67"/>
      <c r="E67"/>
      <c r="F67"/>
      <c r="G67"/>
      <c r="H67"/>
      <c r="I67"/>
      <c r="J67"/>
      <c r="K67"/>
      <c r="L67"/>
    </row>
    <row r="68" spans="1:12" ht="22.5" customHeight="1">
      <c r="A68"/>
      <c r="B68"/>
      <c r="C68"/>
      <c r="D68"/>
      <c r="E68"/>
      <c r="F68"/>
      <c r="G68"/>
      <c r="H68"/>
      <c r="I68"/>
      <c r="J68"/>
      <c r="K68"/>
      <c r="L68"/>
    </row>
    <row r="69" spans="1:12" ht="22.5" customHeight="1">
      <c r="A69"/>
      <c r="B69"/>
      <c r="C69"/>
      <c r="D69"/>
      <c r="E69"/>
      <c r="F69"/>
      <c r="G69"/>
      <c r="H69"/>
      <c r="I69"/>
      <c r="J69"/>
      <c r="K69"/>
      <c r="L69"/>
    </row>
    <row r="70" spans="1:12" ht="22.5" customHeight="1">
      <c r="A70"/>
      <c r="B70"/>
      <c r="C70"/>
      <c r="D70"/>
      <c r="E70"/>
      <c r="F70"/>
      <c r="G70"/>
      <c r="H70"/>
      <c r="I70"/>
      <c r="J70"/>
      <c r="K70"/>
      <c r="L70"/>
    </row>
    <row r="71" spans="1:12" ht="22.5" customHeight="1">
      <c r="A71"/>
      <c r="B71"/>
      <c r="C71"/>
      <c r="D71"/>
      <c r="E71"/>
      <c r="F71"/>
      <c r="G71"/>
      <c r="H71"/>
      <c r="I71"/>
      <c r="J71"/>
      <c r="K71"/>
      <c r="L71"/>
    </row>
    <row r="72" spans="1:12" ht="22.5" customHeight="1">
      <c r="A72"/>
      <c r="B72"/>
      <c r="C72"/>
      <c r="D72"/>
      <c r="E72"/>
      <c r="F72"/>
      <c r="G72"/>
      <c r="H72"/>
      <c r="I72"/>
      <c r="J72"/>
      <c r="K72"/>
      <c r="L72"/>
    </row>
    <row r="73" spans="1:12" ht="22.5" customHeight="1">
      <c r="A73"/>
      <c r="B73"/>
      <c r="C73"/>
      <c r="D73"/>
      <c r="E73"/>
      <c r="F73"/>
      <c r="G73"/>
      <c r="H73"/>
      <c r="I73"/>
      <c r="J73"/>
      <c r="K73"/>
      <c r="L73"/>
    </row>
    <row r="74" spans="1:12" ht="22.5" customHeight="1">
      <c r="A74"/>
      <c r="B74"/>
      <c r="C74"/>
      <c r="D74"/>
      <c r="E74"/>
      <c r="F74"/>
      <c r="G74"/>
      <c r="H74"/>
      <c r="I74"/>
      <c r="J74"/>
      <c r="K74"/>
      <c r="L74"/>
    </row>
    <row r="75" spans="1:12" ht="22.5" customHeight="1">
      <c r="A75"/>
      <c r="B75"/>
      <c r="C75"/>
      <c r="D75"/>
      <c r="E75"/>
      <c r="F75"/>
      <c r="G75"/>
      <c r="H75"/>
      <c r="I75"/>
      <c r="J75"/>
      <c r="K75"/>
      <c r="L75"/>
    </row>
    <row r="76" spans="1:12" ht="22.5" customHeight="1">
      <c r="A76"/>
      <c r="B76"/>
      <c r="C76"/>
      <c r="D76"/>
      <c r="E76"/>
      <c r="F76"/>
      <c r="G76"/>
      <c r="H76"/>
      <c r="I76"/>
      <c r="J76"/>
      <c r="K76"/>
      <c r="L76"/>
    </row>
    <row r="77" spans="1:12" ht="22.5" customHeight="1">
      <c r="A77"/>
      <c r="B77"/>
      <c r="C77"/>
      <c r="D77"/>
      <c r="E77"/>
      <c r="F77"/>
      <c r="G77"/>
      <c r="H77"/>
      <c r="I77"/>
      <c r="J77"/>
      <c r="K77"/>
      <c r="L77"/>
    </row>
    <row r="78" spans="1:12" ht="22.5" customHeight="1">
      <c r="A78"/>
      <c r="B78"/>
      <c r="C78"/>
      <c r="D78"/>
      <c r="E78"/>
      <c r="F78"/>
      <c r="G78"/>
      <c r="H78"/>
      <c r="I78"/>
      <c r="J78"/>
      <c r="K78"/>
      <c r="L78"/>
    </row>
    <row r="79" spans="1:12" ht="22.5" customHeight="1">
      <c r="A79"/>
      <c r="B79"/>
      <c r="C79"/>
      <c r="D79"/>
      <c r="E79"/>
      <c r="F79"/>
      <c r="G79"/>
      <c r="H79"/>
      <c r="I79"/>
      <c r="J79"/>
      <c r="K79"/>
      <c r="L79"/>
    </row>
    <row r="80" spans="1:12" ht="22.5" customHeight="1">
      <c r="A80"/>
      <c r="B80"/>
      <c r="C80"/>
      <c r="D80"/>
      <c r="E80"/>
      <c r="F80"/>
      <c r="G80"/>
      <c r="H80"/>
      <c r="I80"/>
      <c r="J80"/>
      <c r="K80"/>
      <c r="L80"/>
    </row>
    <row r="81" spans="1:12" ht="22.5" customHeight="1">
      <c r="A81"/>
      <c r="B81"/>
      <c r="C81"/>
      <c r="D81"/>
      <c r="E81"/>
      <c r="F81"/>
      <c r="G81"/>
      <c r="H81"/>
      <c r="I81"/>
      <c r="J81"/>
      <c r="K81"/>
      <c r="L81"/>
    </row>
    <row r="82" spans="1:12" ht="22.5" customHeight="1">
      <c r="A82"/>
      <c r="B82"/>
      <c r="C82"/>
      <c r="D82"/>
      <c r="E82"/>
      <c r="F82"/>
      <c r="G82"/>
      <c r="H82"/>
      <c r="I82"/>
      <c r="J82"/>
      <c r="K82"/>
      <c r="L82"/>
    </row>
    <row r="83" spans="1:12" ht="22.5" customHeight="1">
      <c r="A83"/>
      <c r="B83"/>
      <c r="C83"/>
      <c r="D83"/>
      <c r="E83"/>
      <c r="F83"/>
      <c r="G83"/>
      <c r="H83"/>
      <c r="I83"/>
      <c r="J83"/>
      <c r="K83"/>
      <c r="L83"/>
    </row>
    <row r="84" spans="1:12" ht="22.5" customHeight="1">
      <c r="A84"/>
      <c r="B84"/>
      <c r="C84"/>
      <c r="D84"/>
      <c r="E84"/>
      <c r="F84"/>
      <c r="G84"/>
      <c r="H84"/>
      <c r="I84"/>
      <c r="J84"/>
      <c r="K84"/>
      <c r="L84"/>
    </row>
    <row r="85" spans="1:12" ht="22.5" customHeight="1">
      <c r="A85"/>
      <c r="B85"/>
      <c r="C85"/>
      <c r="D85"/>
      <c r="E85"/>
      <c r="F85"/>
      <c r="G85"/>
      <c r="H85"/>
      <c r="I85"/>
      <c r="J85"/>
      <c r="K85"/>
      <c r="L85"/>
    </row>
    <row r="86" spans="1:12" ht="22.5" customHeight="1">
      <c r="A86"/>
      <c r="B86"/>
      <c r="C86"/>
      <c r="D86"/>
      <c r="E86"/>
      <c r="F86"/>
      <c r="G86"/>
      <c r="H86"/>
      <c r="I86"/>
      <c r="J86"/>
      <c r="K86"/>
      <c r="L86"/>
    </row>
    <row r="87" spans="1:12" ht="22.5" customHeight="1">
      <c r="A87"/>
      <c r="B87"/>
      <c r="C87"/>
      <c r="D87"/>
      <c r="E87"/>
      <c r="F87"/>
      <c r="G87"/>
      <c r="H87"/>
      <c r="I87"/>
      <c r="J87"/>
      <c r="K87"/>
      <c r="L87"/>
    </row>
    <row r="88" spans="1:12" ht="22.5" customHeight="1">
      <c r="A88"/>
      <c r="B88"/>
      <c r="C88"/>
      <c r="D88"/>
      <c r="E88"/>
      <c r="F88"/>
      <c r="G88"/>
      <c r="H88"/>
      <c r="I88"/>
      <c r="J88"/>
      <c r="K88"/>
      <c r="L88"/>
    </row>
    <row r="89" spans="1:12" ht="22.5" customHeight="1">
      <c r="A89"/>
      <c r="B89"/>
      <c r="C89"/>
      <c r="D89"/>
      <c r="E89"/>
      <c r="F89"/>
      <c r="G89"/>
      <c r="H89"/>
      <c r="I89"/>
      <c r="J89"/>
      <c r="K89"/>
      <c r="L89"/>
    </row>
    <row r="90" spans="1:12" ht="22.5" customHeight="1">
      <c r="A90"/>
      <c r="B90"/>
      <c r="C90"/>
      <c r="D90"/>
      <c r="E90"/>
      <c r="F90"/>
      <c r="G90"/>
      <c r="H90"/>
      <c r="I90"/>
      <c r="J90"/>
      <c r="K90"/>
      <c r="L90"/>
    </row>
    <row r="91" spans="1:12" ht="22.5" customHeight="1">
      <c r="A91"/>
      <c r="B91"/>
      <c r="C91"/>
      <c r="D91"/>
      <c r="E91"/>
      <c r="F91"/>
      <c r="G91"/>
      <c r="H91"/>
      <c r="I91"/>
      <c r="J91"/>
      <c r="K91"/>
      <c r="L91"/>
    </row>
    <row r="92" spans="1:12" ht="22.5" customHeight="1">
      <c r="A92"/>
      <c r="B92"/>
      <c r="C92"/>
      <c r="D92"/>
      <c r="E92"/>
      <c r="F92"/>
      <c r="G92"/>
      <c r="H92"/>
      <c r="I92"/>
      <c r="J92"/>
      <c r="K92"/>
      <c r="L92"/>
    </row>
    <row r="93" spans="1:12" ht="22.5" customHeight="1">
      <c r="A93"/>
      <c r="B93"/>
      <c r="C93"/>
      <c r="D93"/>
      <c r="E93"/>
      <c r="F93"/>
      <c r="G93"/>
      <c r="H93"/>
      <c r="I93"/>
      <c r="J93"/>
      <c r="K93"/>
      <c r="L93"/>
    </row>
    <row r="94" spans="1:12" ht="22.5" customHeight="1">
      <c r="A94"/>
      <c r="B94"/>
      <c r="C94"/>
      <c r="D94"/>
      <c r="E94"/>
      <c r="F94"/>
      <c r="G94"/>
      <c r="H94"/>
      <c r="I94"/>
      <c r="J94"/>
      <c r="K94"/>
      <c r="L94"/>
    </row>
    <row r="95" spans="1:12" ht="22.5" customHeight="1">
      <c r="A95"/>
      <c r="B95"/>
      <c r="C95"/>
      <c r="D95"/>
      <c r="E95"/>
      <c r="F95"/>
      <c r="G95"/>
      <c r="H95"/>
      <c r="I95"/>
      <c r="J95"/>
      <c r="K95"/>
      <c r="L95"/>
    </row>
    <row r="96" spans="1:12" ht="22.5" customHeight="1">
      <c r="A96"/>
      <c r="B96"/>
      <c r="C96"/>
      <c r="D96"/>
      <c r="E96"/>
      <c r="F96"/>
      <c r="G96"/>
      <c r="H96"/>
      <c r="I96"/>
      <c r="J96"/>
      <c r="K96"/>
      <c r="L96"/>
    </row>
    <row r="97" spans="1:12" ht="22.5" customHeight="1">
      <c r="A97"/>
      <c r="B97"/>
      <c r="C97"/>
      <c r="D97"/>
      <c r="E97"/>
      <c r="F97"/>
      <c r="G97"/>
      <c r="H97"/>
      <c r="I97"/>
      <c r="J97"/>
      <c r="K97"/>
      <c r="L97"/>
    </row>
    <row r="98" spans="1:12" ht="22.5" customHeight="1">
      <c r="A98"/>
      <c r="B98"/>
      <c r="C98"/>
      <c r="D98"/>
      <c r="E98"/>
      <c r="F98"/>
      <c r="G98"/>
      <c r="H98"/>
      <c r="I98"/>
      <c r="J98"/>
      <c r="K98"/>
      <c r="L98"/>
    </row>
    <row r="99" spans="1:12" ht="22.5" customHeight="1">
      <c r="A99"/>
      <c r="B99"/>
      <c r="C99"/>
      <c r="D99"/>
      <c r="E99"/>
      <c r="F99"/>
      <c r="G99"/>
      <c r="H99"/>
      <c r="I99"/>
      <c r="J99"/>
      <c r="K99"/>
      <c r="L99"/>
    </row>
    <row r="100" spans="1:12" ht="22.5" customHeight="1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ht="22.5" customHeight="1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ht="22.5" customHeight="1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ht="22.5" customHeight="1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ht="22.5" customHeight="1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ht="22.5" customHeight="1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ht="22.5" customHeight="1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ht="22.5" customHeight="1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ht="22.5" customHeight="1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ht="22.5" customHeight="1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ht="22.5" customHeight="1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ht="22.5" customHeight="1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ht="22.5" customHeight="1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ht="22.5" customHeight="1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ht="22.5" customHeight="1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ht="22.5" customHeight="1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ht="22.5" customHeight="1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ht="22.5" customHeight="1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ht="22.5" customHeight="1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ht="22.5" customHeight="1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ht="22.5" customHeight="1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ht="22.5" customHeight="1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ht="22.5" customHeight="1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ht="22.5" customHeight="1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ht="22.5" customHeight="1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ht="22.5" customHeight="1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ht="22.5" customHeight="1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ht="22.5" customHeight="1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ht="22.5" customHeight="1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ht="22.5" customHeight="1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ht="22.5" customHeight="1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ht="22.5" customHeight="1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ht="22.5" customHeight="1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ht="22.5" customHeight="1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ht="22.5" customHeight="1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ht="22.5" customHeight="1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ht="22.5" customHeight="1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ht="22.5" customHeight="1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ht="22.5" customHeight="1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ht="22.5" customHeight="1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ht="22.5" customHeight="1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ht="22.5" customHeight="1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ht="22.5" customHeight="1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ht="22.5" customHeight="1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ht="22.5" customHeight="1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ht="22.5" customHeight="1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ht="22.5" customHeight="1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ht="22.5" customHeight="1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ht="22.5" customHeight="1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ht="22.5" customHeight="1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ht="22.5" customHeight="1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ht="22.5" customHeight="1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ht="22.5" customHeight="1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ht="22.5" customHeight="1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ht="22.5" customHeight="1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ht="22.5" customHeight="1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ht="22.5" customHeight="1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ht="22.5" customHeight="1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ht="22.5" customHeight="1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ht="22.5" customHeight="1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ht="22.5" customHeight="1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ht="22.5" customHeight="1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ht="22.5" customHeight="1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ht="22.5" customHeight="1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ht="22.5" customHeight="1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ht="22.5" customHeight="1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ht="22.5" customHeight="1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ht="22.5" customHeight="1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ht="22.5" customHeight="1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ht="22.5" customHeight="1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ht="22.5" customHeight="1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ht="22.5" customHeight="1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ht="22.5" customHeight="1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ht="22.5" customHeight="1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ht="22.5" customHeight="1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ht="22.5" customHeight="1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ht="22.5" customHeight="1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ht="22.5" customHeight="1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ht="22.5" customHeight="1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ht="22.5" customHeight="1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ht="22.5" customHeight="1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ht="22.5" customHeight="1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ht="22.5" customHeight="1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ht="22.5" customHeight="1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ht="22.5" customHeight="1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ht="22.5" customHeight="1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ht="22.5" customHeight="1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ht="22.5" customHeight="1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ht="22.5" customHeight="1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ht="22.5" customHeight="1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ht="22.5" customHeight="1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ht="22.5" customHeight="1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ht="22.5" customHeight="1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ht="22.5" customHeight="1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ht="22.5" customHeight="1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ht="22.5" customHeight="1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ht="22.5" customHeight="1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ht="22.5" customHeight="1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ht="22.5" customHeight="1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ht="22.5" customHeight="1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ht="22.5" customHeight="1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ht="22.5" customHeight="1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ht="22.5" customHeight="1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ht="22.5" customHeight="1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ht="22.5" customHeight="1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ht="22.5" customHeight="1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ht="22.5" customHeight="1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ht="22.5" customHeight="1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ht="22.5" customHeight="1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ht="22.5" customHeight="1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ht="22.5" customHeight="1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ht="22.5" customHeight="1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ht="22.5" customHeight="1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ht="22.5" customHeight="1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ht="22.5" customHeight="1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ht="22.5" customHeight="1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ht="22.5" customHeight="1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ht="22.5" customHeight="1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ht="22.5" customHeight="1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ht="22.5" customHeight="1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ht="22.5" customHeight="1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ht="22.5" customHeight="1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ht="22.5" customHeight="1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ht="22.5" customHeight="1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ht="22.5" customHeight="1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ht="22.5" customHeight="1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ht="22.5" customHeight="1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ht="22.5" customHeight="1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ht="22.5" customHeight="1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ht="22.5" customHeight="1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ht="22.5" customHeight="1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ht="22.5" customHeight="1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ht="22.5" customHeight="1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ht="22.5" customHeight="1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ht="22.5" customHeight="1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ht="22.5" customHeight="1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 ht="22.5" customHeight="1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 ht="22.5" customHeight="1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 ht="22.5" customHeight="1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ht="22.5" customHeight="1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 ht="22.5" customHeight="1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ht="22.5" customHeight="1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ht="22.5" customHeight="1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ht="22.5" customHeight="1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ht="22.5" customHeight="1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 ht="22.5" customHeight="1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ht="22.5" customHeight="1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ht="22.5" customHeight="1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 ht="22.5" customHeight="1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ht="22.5" customHeight="1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 ht="22.5" customHeight="1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 ht="22.5" customHeight="1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 ht="22.5" customHeight="1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 ht="22.5" customHeight="1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 ht="22.5" customHeight="1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2" ht="22.5" customHeight="1">
      <c r="A255"/>
      <c r="B255"/>
      <c r="C255"/>
      <c r="D255"/>
      <c r="E255"/>
      <c r="F255"/>
      <c r="G255"/>
      <c r="H255"/>
      <c r="I255"/>
      <c r="J255"/>
      <c r="K255"/>
      <c r="L255"/>
    </row>
    <row r="256" spans="1:12" ht="22.5" customHeight="1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ht="22.5" customHeight="1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 ht="22.5" customHeight="1">
      <c r="A258"/>
      <c r="B258"/>
      <c r="C258"/>
      <c r="D258"/>
      <c r="E258"/>
      <c r="F258"/>
      <c r="G258"/>
      <c r="H258"/>
      <c r="I258"/>
      <c r="J258"/>
      <c r="K258"/>
      <c r="L258"/>
    </row>
    <row r="259" spans="1:12" ht="22.5" customHeight="1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2" ht="22.5" customHeight="1">
      <c r="A260"/>
      <c r="B260"/>
      <c r="C260"/>
      <c r="D260"/>
      <c r="E260"/>
      <c r="F260"/>
      <c r="G260"/>
      <c r="H260"/>
      <c r="I260"/>
      <c r="J260"/>
      <c r="K260"/>
      <c r="L260"/>
    </row>
    <row r="261" spans="1:12" ht="22.5" customHeight="1">
      <c r="A261"/>
      <c r="B261"/>
      <c r="C261"/>
      <c r="D261"/>
      <c r="E261"/>
      <c r="F261"/>
      <c r="G261"/>
      <c r="H261"/>
      <c r="I261"/>
      <c r="J261"/>
      <c r="K261"/>
      <c r="L261"/>
    </row>
    <row r="262" spans="1:12" ht="22.5" customHeight="1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ht="22.5" customHeight="1">
      <c r="A263"/>
      <c r="B263"/>
      <c r="C263"/>
      <c r="D263"/>
      <c r="E263"/>
      <c r="F263"/>
      <c r="G263"/>
      <c r="H263"/>
      <c r="I263"/>
      <c r="J263"/>
      <c r="K263"/>
      <c r="L263"/>
    </row>
    <row r="264" spans="1:12" ht="22.5" customHeight="1">
      <c r="A264"/>
      <c r="B264"/>
      <c r="C264"/>
      <c r="D264"/>
      <c r="E264"/>
      <c r="F264"/>
      <c r="G264"/>
      <c r="H264"/>
      <c r="I264"/>
      <c r="J264"/>
      <c r="K264"/>
      <c r="L264"/>
    </row>
    <row r="265" spans="1:12" ht="22.5" customHeight="1">
      <c r="A265"/>
      <c r="B265"/>
      <c r="C265"/>
      <c r="D265"/>
      <c r="E265"/>
      <c r="F265"/>
      <c r="G265"/>
      <c r="H265"/>
      <c r="I265"/>
      <c r="J265"/>
      <c r="K265"/>
      <c r="L265"/>
    </row>
    <row r="266" spans="1:12" ht="22.5" customHeight="1">
      <c r="A266"/>
      <c r="B266"/>
      <c r="C266"/>
      <c r="D266"/>
      <c r="E266"/>
      <c r="F266"/>
      <c r="G266"/>
      <c r="H266"/>
      <c r="I266"/>
      <c r="J266"/>
      <c r="K266"/>
      <c r="L266"/>
    </row>
    <row r="267" spans="1:12" ht="22.5" customHeight="1">
      <c r="A267"/>
      <c r="B267"/>
      <c r="C267"/>
      <c r="D267"/>
      <c r="E267"/>
      <c r="F267"/>
      <c r="G267"/>
      <c r="H267"/>
      <c r="I267"/>
      <c r="J267"/>
      <c r="K267"/>
      <c r="L267"/>
    </row>
    <row r="268" spans="1:12" ht="22.5" customHeight="1">
      <c r="A268"/>
      <c r="B268"/>
      <c r="C268"/>
      <c r="D268"/>
      <c r="E268"/>
      <c r="F268"/>
      <c r="G268"/>
      <c r="H268"/>
      <c r="I268"/>
      <c r="J268"/>
      <c r="K268"/>
      <c r="L268"/>
    </row>
    <row r="269" spans="1:12" ht="22.5" customHeight="1">
      <c r="A269"/>
      <c r="B269"/>
      <c r="C269"/>
      <c r="D269"/>
      <c r="E269"/>
      <c r="F269"/>
      <c r="G269"/>
      <c r="H269"/>
      <c r="I269"/>
      <c r="J269"/>
      <c r="K269"/>
      <c r="L269"/>
    </row>
    <row r="270" spans="1:12" ht="22.5" customHeight="1">
      <c r="A270"/>
      <c r="B270"/>
      <c r="C270"/>
      <c r="D270"/>
      <c r="E270"/>
      <c r="F270"/>
      <c r="G270"/>
      <c r="H270"/>
      <c r="I270"/>
      <c r="J270"/>
      <c r="K270"/>
      <c r="L270"/>
    </row>
    <row r="271" spans="1:12" ht="22.5" customHeight="1">
      <c r="A271"/>
      <c r="B271"/>
      <c r="C271"/>
      <c r="D271"/>
      <c r="E271"/>
      <c r="F271"/>
      <c r="G271"/>
      <c r="H271"/>
      <c r="I271"/>
      <c r="J271"/>
      <c r="K271"/>
      <c r="L271"/>
    </row>
    <row r="272" spans="1:12" ht="22.5" customHeight="1">
      <c r="A272"/>
      <c r="B272"/>
      <c r="C272"/>
      <c r="D272"/>
      <c r="E272"/>
      <c r="F272"/>
      <c r="G272"/>
      <c r="H272"/>
      <c r="I272"/>
      <c r="J272"/>
      <c r="K272"/>
      <c r="L272"/>
    </row>
    <row r="273" spans="1:12" ht="22.5" customHeight="1">
      <c r="A273"/>
      <c r="B273"/>
      <c r="C273"/>
      <c r="D273"/>
      <c r="E273"/>
      <c r="F273"/>
      <c r="G273"/>
      <c r="H273"/>
      <c r="I273"/>
      <c r="J273"/>
      <c r="K273"/>
      <c r="L273"/>
    </row>
    <row r="274" spans="1:12" ht="22.5" customHeight="1">
      <c r="A274"/>
      <c r="B274"/>
      <c r="C274"/>
      <c r="D274"/>
      <c r="E274"/>
      <c r="F274"/>
      <c r="G274"/>
      <c r="H274"/>
      <c r="I274"/>
      <c r="J274"/>
      <c r="K274"/>
      <c r="L274"/>
    </row>
    <row r="275" spans="1:12" ht="22.5" customHeight="1">
      <c r="A275"/>
      <c r="B275"/>
      <c r="C275"/>
      <c r="D275"/>
      <c r="E275"/>
      <c r="F275"/>
      <c r="G275"/>
      <c r="H275"/>
      <c r="I275"/>
      <c r="J275"/>
      <c r="K275"/>
      <c r="L275"/>
    </row>
    <row r="276" spans="1:12" ht="22.5" customHeight="1">
      <c r="A276"/>
      <c r="B276"/>
      <c r="C276"/>
      <c r="D276"/>
      <c r="E276"/>
      <c r="F276"/>
      <c r="G276"/>
      <c r="H276"/>
      <c r="I276"/>
      <c r="J276"/>
      <c r="K276"/>
      <c r="L276"/>
    </row>
    <row r="277" spans="1:12" ht="22.5" customHeight="1">
      <c r="A277"/>
      <c r="B277"/>
      <c r="C277"/>
      <c r="D277"/>
      <c r="E277"/>
      <c r="F277"/>
      <c r="G277"/>
      <c r="H277"/>
      <c r="I277"/>
      <c r="J277"/>
      <c r="K277"/>
      <c r="L277"/>
    </row>
    <row r="278" spans="1:12" ht="22.5" customHeight="1">
      <c r="A278"/>
      <c r="B278"/>
      <c r="C278"/>
      <c r="D278"/>
      <c r="E278"/>
      <c r="F278"/>
      <c r="G278"/>
      <c r="H278"/>
      <c r="I278"/>
      <c r="J278"/>
      <c r="K278"/>
      <c r="L278"/>
    </row>
    <row r="279" spans="1:12" ht="22.5" customHeight="1">
      <c r="A279"/>
      <c r="B279"/>
      <c r="C279"/>
      <c r="D279"/>
      <c r="E279"/>
      <c r="F279"/>
      <c r="G279"/>
      <c r="H279"/>
      <c r="I279"/>
      <c r="J279"/>
      <c r="K279"/>
      <c r="L279"/>
    </row>
    <row r="280" spans="1:12" ht="22.5" customHeight="1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ht="22.5" customHeight="1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 ht="22.5" customHeight="1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 ht="22.5" customHeight="1">
      <c r="A283"/>
      <c r="B283"/>
      <c r="C283"/>
      <c r="D283"/>
      <c r="E283"/>
      <c r="F283"/>
      <c r="G283"/>
      <c r="H283"/>
      <c r="I283"/>
      <c r="J283"/>
      <c r="K283"/>
      <c r="L283"/>
    </row>
    <row r="284" spans="1:12" ht="22.5" customHeight="1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 ht="22.5" customHeight="1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 ht="22.5" customHeight="1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 ht="22.5" customHeight="1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 ht="22.5" customHeight="1">
      <c r="A288"/>
      <c r="B288"/>
      <c r="C288"/>
      <c r="D288"/>
      <c r="E288"/>
      <c r="F288"/>
      <c r="G288"/>
      <c r="H288"/>
      <c r="I288"/>
      <c r="J288"/>
      <c r="K288"/>
      <c r="L288"/>
    </row>
    <row r="289" spans="1:12" ht="22.5" customHeight="1">
      <c r="A289"/>
      <c r="B289"/>
      <c r="C289"/>
      <c r="D289"/>
      <c r="E289"/>
      <c r="F289"/>
      <c r="G289"/>
      <c r="H289"/>
      <c r="I289"/>
      <c r="J289"/>
      <c r="K289"/>
      <c r="L289"/>
    </row>
    <row r="290" spans="1:12" ht="22.5" customHeight="1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 ht="22.5" customHeight="1">
      <c r="A291"/>
      <c r="B291"/>
      <c r="C291"/>
      <c r="D291"/>
      <c r="E291"/>
      <c r="F291"/>
      <c r="G291"/>
      <c r="H291"/>
      <c r="I291"/>
      <c r="J291"/>
      <c r="K291"/>
      <c r="L291"/>
    </row>
    <row r="292" spans="1:12" ht="22.5" customHeight="1">
      <c r="A292"/>
      <c r="B292"/>
      <c r="C292"/>
      <c r="D292"/>
      <c r="E292"/>
      <c r="F292"/>
      <c r="G292"/>
      <c r="H292"/>
      <c r="I292"/>
      <c r="J292"/>
      <c r="K292"/>
      <c r="L292"/>
    </row>
    <row r="293" spans="1:12" ht="22.5" customHeight="1">
      <c r="A293"/>
      <c r="B293"/>
      <c r="C293"/>
      <c r="D293"/>
      <c r="E293"/>
      <c r="F293"/>
      <c r="G293"/>
      <c r="H293"/>
      <c r="I293"/>
      <c r="J293"/>
      <c r="K293"/>
      <c r="L293"/>
    </row>
    <row r="294" spans="1:12" ht="22.5" customHeight="1">
      <c r="A294"/>
      <c r="B294"/>
      <c r="C294"/>
      <c r="D294"/>
      <c r="E294"/>
      <c r="F294"/>
      <c r="G294"/>
      <c r="H294"/>
      <c r="I294"/>
      <c r="J294"/>
      <c r="K294"/>
      <c r="L294"/>
    </row>
    <row r="295" spans="1:12" ht="22.5" customHeight="1">
      <c r="A295"/>
      <c r="B295"/>
      <c r="C295"/>
      <c r="D295"/>
      <c r="E295"/>
      <c r="F295"/>
      <c r="G295"/>
      <c r="H295"/>
      <c r="I295"/>
      <c r="J295"/>
      <c r="K295"/>
      <c r="L295"/>
    </row>
    <row r="296" spans="1:12" ht="22.5" customHeight="1">
      <c r="A296"/>
      <c r="B296"/>
      <c r="C296"/>
      <c r="D296"/>
      <c r="E296"/>
      <c r="F296"/>
      <c r="G296"/>
      <c r="H296"/>
      <c r="I296"/>
      <c r="J296"/>
      <c r="K296"/>
      <c r="L296"/>
    </row>
    <row r="297" spans="1:12" ht="22.5" customHeight="1">
      <c r="A297"/>
      <c r="B297"/>
      <c r="C297"/>
      <c r="D297"/>
      <c r="E297"/>
      <c r="F297"/>
      <c r="G297"/>
      <c r="H297"/>
      <c r="I297"/>
      <c r="J297"/>
      <c r="K297"/>
      <c r="L297"/>
    </row>
    <row r="298" spans="1:12" ht="22.5" customHeight="1">
      <c r="A298"/>
      <c r="B298"/>
      <c r="C298"/>
      <c r="D298"/>
      <c r="E298"/>
      <c r="F298"/>
      <c r="G298"/>
      <c r="H298"/>
      <c r="I298"/>
      <c r="J298"/>
      <c r="K298"/>
      <c r="L298"/>
    </row>
    <row r="299" spans="1:12" ht="22.5" customHeight="1">
      <c r="A299"/>
      <c r="B299"/>
      <c r="C299"/>
      <c r="D299"/>
      <c r="E299"/>
      <c r="F299"/>
      <c r="G299"/>
      <c r="H299"/>
      <c r="I299"/>
      <c r="J299"/>
      <c r="K299"/>
      <c r="L299"/>
    </row>
    <row r="300" spans="1:12" ht="22.5" customHeight="1">
      <c r="A300"/>
      <c r="B300"/>
      <c r="C300"/>
      <c r="D300"/>
      <c r="E300"/>
      <c r="F300"/>
      <c r="G300"/>
      <c r="H300"/>
      <c r="I300"/>
      <c r="J300"/>
      <c r="K300"/>
      <c r="L300"/>
    </row>
    <row r="301" spans="1:12" ht="22.5" customHeight="1">
      <c r="A301"/>
      <c r="B301"/>
      <c r="C301"/>
      <c r="D301"/>
      <c r="E301"/>
      <c r="F301"/>
      <c r="G301"/>
      <c r="H301"/>
      <c r="I301"/>
      <c r="J301"/>
      <c r="K301"/>
      <c r="L301"/>
    </row>
    <row r="302" spans="1:12" ht="22.5" customHeight="1">
      <c r="A302"/>
      <c r="B302"/>
      <c r="C302"/>
      <c r="D302"/>
      <c r="E302"/>
      <c r="F302"/>
      <c r="G302"/>
      <c r="H302"/>
      <c r="I302"/>
      <c r="J302"/>
      <c r="K302"/>
      <c r="L302"/>
    </row>
    <row r="303" spans="1:12" ht="22.5" customHeight="1">
      <c r="A303"/>
      <c r="B303"/>
      <c r="C303"/>
      <c r="D303"/>
      <c r="E303"/>
      <c r="F303"/>
      <c r="G303"/>
      <c r="H303"/>
      <c r="I303"/>
      <c r="J303"/>
      <c r="K303"/>
      <c r="L303"/>
    </row>
    <row r="304" spans="1:12" ht="22.5" customHeight="1">
      <c r="A304"/>
      <c r="B304"/>
      <c r="C304"/>
      <c r="D304"/>
      <c r="E304"/>
      <c r="F304"/>
      <c r="G304"/>
      <c r="H304"/>
      <c r="I304"/>
      <c r="J304"/>
      <c r="K304"/>
      <c r="L304"/>
    </row>
    <row r="305" spans="1:12" ht="22.5" customHeight="1">
      <c r="A305"/>
      <c r="B305"/>
      <c r="C305"/>
      <c r="D305"/>
      <c r="E305"/>
      <c r="F305"/>
      <c r="G305"/>
      <c r="H305"/>
      <c r="I305"/>
      <c r="J305"/>
      <c r="K305"/>
      <c r="L305"/>
    </row>
    <row r="306" spans="1:12" ht="22.5" customHeight="1">
      <c r="A306"/>
      <c r="B306"/>
      <c r="C306"/>
      <c r="D306"/>
      <c r="E306"/>
      <c r="F306"/>
      <c r="G306"/>
      <c r="H306"/>
      <c r="I306"/>
      <c r="J306"/>
      <c r="K306"/>
      <c r="L306"/>
    </row>
    <row r="307" spans="1:12" ht="22.5" customHeight="1">
      <c r="A307"/>
      <c r="B307"/>
      <c r="C307"/>
      <c r="D307"/>
      <c r="E307"/>
      <c r="F307"/>
      <c r="G307"/>
      <c r="H307"/>
      <c r="I307"/>
      <c r="J307"/>
      <c r="K307"/>
      <c r="L307"/>
    </row>
    <row r="308" spans="1:12" ht="22.5" customHeight="1">
      <c r="A308"/>
      <c r="B308"/>
      <c r="C308"/>
      <c r="D308"/>
      <c r="E308"/>
      <c r="F308"/>
      <c r="G308"/>
      <c r="H308"/>
      <c r="I308"/>
      <c r="J308"/>
      <c r="K308"/>
      <c r="L308"/>
    </row>
    <row r="309" spans="1:12" ht="22.5" customHeight="1">
      <c r="A309"/>
      <c r="B309"/>
      <c r="C309"/>
      <c r="D309"/>
      <c r="E309"/>
      <c r="F309"/>
      <c r="G309"/>
      <c r="H309"/>
      <c r="I309"/>
      <c r="J309"/>
      <c r="K309"/>
      <c r="L309"/>
    </row>
    <row r="310" spans="1:12" ht="22.5" customHeight="1">
      <c r="A310"/>
      <c r="B310"/>
      <c r="C310"/>
      <c r="D310"/>
      <c r="E310"/>
      <c r="F310"/>
      <c r="G310"/>
      <c r="H310"/>
      <c r="I310"/>
      <c r="J310"/>
      <c r="K310"/>
      <c r="L310"/>
    </row>
    <row r="311" spans="1:12" ht="22.5" customHeight="1">
      <c r="A311"/>
      <c r="B311"/>
      <c r="C311"/>
      <c r="D311"/>
      <c r="E311"/>
      <c r="F311"/>
      <c r="G311"/>
      <c r="H311"/>
      <c r="I311"/>
      <c r="J311"/>
      <c r="K311"/>
      <c r="L311"/>
    </row>
    <row r="312" spans="1:12" ht="22.5" customHeight="1">
      <c r="A312"/>
      <c r="B312"/>
      <c r="C312"/>
      <c r="D312"/>
      <c r="E312"/>
      <c r="F312"/>
      <c r="G312"/>
      <c r="H312"/>
      <c r="I312"/>
      <c r="J312"/>
      <c r="K312"/>
      <c r="L312"/>
    </row>
    <row r="313" spans="1:12" ht="22.5" customHeight="1">
      <c r="A313"/>
      <c r="B313"/>
      <c r="C313"/>
      <c r="D313"/>
      <c r="E313"/>
      <c r="F313"/>
      <c r="G313"/>
      <c r="H313"/>
      <c r="I313"/>
      <c r="J313"/>
      <c r="K313"/>
      <c r="L313"/>
    </row>
    <row r="314" spans="1:12" ht="22.5" customHeight="1">
      <c r="A314"/>
      <c r="B314"/>
      <c r="C314"/>
      <c r="D314"/>
      <c r="E314"/>
      <c r="F314"/>
      <c r="G314"/>
      <c r="H314"/>
      <c r="I314"/>
      <c r="J314"/>
      <c r="K314"/>
      <c r="L314"/>
    </row>
    <row r="315" spans="1:12" ht="22.5" customHeight="1">
      <c r="A315"/>
      <c r="B315"/>
      <c r="C315"/>
      <c r="D315"/>
      <c r="E315"/>
      <c r="F315"/>
      <c r="G315"/>
      <c r="H315"/>
      <c r="I315"/>
      <c r="J315"/>
      <c r="K315"/>
      <c r="L315"/>
    </row>
    <row r="316" spans="1:12" ht="22.5" customHeight="1">
      <c r="A316"/>
      <c r="B316"/>
      <c r="C316"/>
      <c r="D316"/>
      <c r="E316"/>
      <c r="F316"/>
      <c r="G316"/>
      <c r="H316"/>
      <c r="I316"/>
      <c r="J316"/>
      <c r="K316"/>
      <c r="L316"/>
    </row>
    <row r="317" spans="1:12" ht="22.5" customHeight="1">
      <c r="A317"/>
      <c r="B317"/>
      <c r="C317"/>
      <c r="D317"/>
      <c r="E317"/>
      <c r="F317"/>
      <c r="G317"/>
      <c r="H317"/>
      <c r="I317"/>
      <c r="J317"/>
      <c r="K317"/>
      <c r="L317"/>
    </row>
    <row r="318" spans="1:12" ht="22.5" customHeight="1">
      <c r="A318"/>
      <c r="B318"/>
      <c r="C318"/>
      <c r="D318"/>
      <c r="E318"/>
      <c r="F318"/>
      <c r="G318"/>
      <c r="H318"/>
      <c r="I318"/>
      <c r="J318"/>
      <c r="K318"/>
      <c r="L318"/>
    </row>
    <row r="319" spans="1:12" ht="22.5" customHeight="1">
      <c r="A319"/>
      <c r="B319"/>
      <c r="C319"/>
      <c r="D319"/>
      <c r="E319"/>
      <c r="F319"/>
      <c r="G319"/>
      <c r="H319"/>
      <c r="I319"/>
      <c r="J319"/>
      <c r="K319"/>
      <c r="L319"/>
    </row>
  </sheetData>
  <mergeCells count="12">
    <mergeCell ref="D20:E20"/>
    <mergeCell ref="A4:A5"/>
    <mergeCell ref="A6:A7"/>
    <mergeCell ref="A8:A9"/>
    <mergeCell ref="A10:A11"/>
    <mergeCell ref="A12:A13"/>
    <mergeCell ref="B16:B20"/>
    <mergeCell ref="A1:L1"/>
    <mergeCell ref="D16:E16"/>
    <mergeCell ref="D17:E17"/>
    <mergeCell ref="D18:E18"/>
    <mergeCell ref="D19:E19"/>
  </mergeCells>
  <phoneticPr fontId="3" type="noConversion"/>
  <pageMargins left="0.69930555555555596" right="0.69930555555555596" top="0.75" bottom="0.75" header="0.3" footer="0.3"/>
  <pageSetup paperSize="9" scale="83" orientation="landscape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L361"/>
  <sheetViews>
    <sheetView workbookViewId="0">
      <selection activeCell="L3" sqref="J3:J5 L3:L5"/>
    </sheetView>
  </sheetViews>
  <sheetFormatPr defaultColWidth="9" defaultRowHeight="13.5"/>
  <cols>
    <col min="1" max="1" width="14.125" style="1" customWidth="1"/>
    <col min="2" max="2" width="5.125" style="1" customWidth="1"/>
    <col min="3" max="3" width="44.125" style="2" customWidth="1"/>
    <col min="4" max="4" width="9.125" style="1" customWidth="1"/>
    <col min="5" max="5" width="10.625" style="1" customWidth="1"/>
    <col min="6" max="6" width="12.625" style="1" hidden="1" customWidth="1"/>
    <col min="7" max="7" width="8.375" style="1" customWidth="1"/>
    <col min="8" max="8" width="9.625" style="1" customWidth="1"/>
    <col min="9" max="9" width="10.375" style="1" customWidth="1"/>
    <col min="10" max="10" width="12.875" style="1" customWidth="1"/>
    <col min="11" max="11" width="8.875" style="3" customWidth="1"/>
    <col min="12" max="12" width="43.625" style="4" customWidth="1"/>
  </cols>
  <sheetData>
    <row r="1" spans="1:12" ht="33.6" customHeight="1">
      <c r="A1" s="667" t="s">
        <v>3135</v>
      </c>
      <c r="B1" s="667"/>
      <c r="C1" s="667"/>
      <c r="D1" s="667"/>
      <c r="E1" s="667"/>
      <c r="F1" s="668"/>
      <c r="G1" s="668"/>
      <c r="H1" s="668"/>
      <c r="I1" s="668"/>
      <c r="J1" s="668"/>
      <c r="K1" s="667"/>
      <c r="L1" s="667"/>
    </row>
    <row r="2" spans="1:12" ht="22.5" customHeight="1">
      <c r="A2" s="130" t="s">
        <v>3</v>
      </c>
      <c r="B2" s="130" t="s">
        <v>4</v>
      </c>
      <c r="C2" s="133" t="s">
        <v>5</v>
      </c>
      <c r="D2" s="130" t="s">
        <v>6</v>
      </c>
      <c r="E2" s="130" t="s">
        <v>7</v>
      </c>
      <c r="F2" s="131" t="s">
        <v>1584</v>
      </c>
      <c r="G2" s="134" t="s">
        <v>10</v>
      </c>
      <c r="H2" s="134" t="s">
        <v>1586</v>
      </c>
      <c r="I2" s="134" t="s">
        <v>3079</v>
      </c>
      <c r="J2" s="134" t="s">
        <v>3080</v>
      </c>
      <c r="K2" s="142" t="s">
        <v>3081</v>
      </c>
      <c r="L2" s="142" t="s">
        <v>13</v>
      </c>
    </row>
    <row r="3" spans="1:12" ht="22.5" customHeight="1">
      <c r="A3" s="660" t="s">
        <v>1412</v>
      </c>
      <c r="B3" s="122">
        <v>3</v>
      </c>
      <c r="C3" s="122" t="s">
        <v>2729</v>
      </c>
      <c r="D3" s="122" t="s">
        <v>1414</v>
      </c>
      <c r="E3" s="123" t="s">
        <v>1415</v>
      </c>
      <c r="F3" s="52"/>
      <c r="G3" s="52">
        <v>784</v>
      </c>
      <c r="H3" s="52">
        <v>400</v>
      </c>
      <c r="I3" s="52">
        <v>400</v>
      </c>
      <c r="J3" s="52">
        <f>AVERAGE(H3:I3)</f>
        <v>400</v>
      </c>
      <c r="K3" s="52">
        <v>28</v>
      </c>
      <c r="L3" s="57" t="s">
        <v>1601</v>
      </c>
    </row>
    <row r="4" spans="1:12" ht="22.5" customHeight="1">
      <c r="A4" s="660"/>
      <c r="B4" s="124">
        <v>3</v>
      </c>
      <c r="C4" s="125" t="s">
        <v>2731</v>
      </c>
      <c r="D4" s="122" t="s">
        <v>1414</v>
      </c>
      <c r="E4" s="123" t="s">
        <v>1415</v>
      </c>
      <c r="F4" s="52"/>
      <c r="G4" s="52">
        <v>480</v>
      </c>
      <c r="H4" s="52">
        <v>300</v>
      </c>
      <c r="I4" s="52">
        <v>250</v>
      </c>
      <c r="J4" s="52">
        <f t="shared" ref="J4:J5" si="0">AVERAGE(H4:I4)</f>
        <v>275</v>
      </c>
      <c r="K4" s="52">
        <v>40</v>
      </c>
      <c r="L4" s="57" t="s">
        <v>1617</v>
      </c>
    </row>
    <row r="5" spans="1:12" ht="22.5" customHeight="1">
      <c r="A5" s="660"/>
      <c r="B5" s="122">
        <v>3</v>
      </c>
      <c r="C5" s="125" t="s">
        <v>2733</v>
      </c>
      <c r="D5" s="122" t="s">
        <v>1414</v>
      </c>
      <c r="E5" s="123" t="s">
        <v>1415</v>
      </c>
      <c r="F5" s="179"/>
      <c r="G5" s="52">
        <v>610</v>
      </c>
      <c r="H5" s="52">
        <v>300</v>
      </c>
      <c r="I5" s="52">
        <v>300</v>
      </c>
      <c r="J5" s="52">
        <f t="shared" si="0"/>
        <v>300</v>
      </c>
      <c r="K5" s="52">
        <v>30</v>
      </c>
      <c r="L5" s="57" t="s">
        <v>1649</v>
      </c>
    </row>
    <row r="6" spans="1:12" ht="22.5" customHeight="1">
      <c r="A6"/>
      <c r="B6"/>
      <c r="C6"/>
      <c r="D6"/>
      <c r="E6"/>
      <c r="F6"/>
      <c r="G6"/>
      <c r="H6"/>
      <c r="I6"/>
      <c r="J6"/>
      <c r="K6"/>
      <c r="L6"/>
    </row>
    <row r="7" spans="1:12" ht="22.5" customHeight="1">
      <c r="A7"/>
      <c r="B7" s="666" t="s">
        <v>3082</v>
      </c>
      <c r="C7" s="127" t="s">
        <v>3083</v>
      </c>
      <c r="D7" s="664">
        <v>3</v>
      </c>
      <c r="E7" s="664"/>
      <c r="F7"/>
      <c r="G7"/>
      <c r="H7"/>
      <c r="I7"/>
      <c r="J7"/>
      <c r="K7"/>
      <c r="L7"/>
    </row>
    <row r="8" spans="1:12" ht="22.5" customHeight="1">
      <c r="A8"/>
      <c r="B8" s="666"/>
      <c r="C8" s="127" t="s">
        <v>3084</v>
      </c>
      <c r="D8" s="664">
        <v>3</v>
      </c>
      <c r="E8" s="664"/>
      <c r="F8"/>
      <c r="G8"/>
      <c r="H8"/>
      <c r="I8"/>
      <c r="J8"/>
      <c r="K8"/>
      <c r="L8"/>
    </row>
    <row r="9" spans="1:12" ht="22.5" customHeight="1">
      <c r="A9"/>
      <c r="B9" s="666"/>
      <c r="C9" s="127" t="s">
        <v>3085</v>
      </c>
      <c r="D9" s="664">
        <v>0</v>
      </c>
      <c r="E9" s="664"/>
      <c r="F9"/>
      <c r="G9"/>
      <c r="H9"/>
      <c r="I9"/>
      <c r="J9"/>
      <c r="K9"/>
      <c r="L9"/>
    </row>
    <row r="10" spans="1:12" ht="22.5" customHeight="1">
      <c r="A10"/>
      <c r="B10" s="666"/>
      <c r="C10" s="127" t="s">
        <v>3086</v>
      </c>
      <c r="D10" s="669">
        <v>1</v>
      </c>
      <c r="E10" s="669"/>
      <c r="F10"/>
      <c r="G10"/>
      <c r="H10"/>
      <c r="I10"/>
      <c r="J10"/>
      <c r="K10"/>
      <c r="L10"/>
    </row>
    <row r="11" spans="1:12" ht="22.5" customHeight="1">
      <c r="A11"/>
      <c r="B11" s="666"/>
      <c r="C11" s="127" t="s">
        <v>3087</v>
      </c>
      <c r="D11" s="675">
        <f>SUM(J3:J5)</f>
        <v>975</v>
      </c>
      <c r="E11" s="664"/>
      <c r="F11"/>
      <c r="G11"/>
      <c r="H11"/>
      <c r="I11"/>
      <c r="J11"/>
      <c r="K11"/>
      <c r="L11"/>
    </row>
    <row r="12" spans="1:12" ht="22.5" customHeight="1">
      <c r="A12"/>
      <c r="B12"/>
      <c r="C12"/>
      <c r="D12"/>
      <c r="E12"/>
      <c r="F12"/>
      <c r="G12"/>
      <c r="H12"/>
      <c r="I12"/>
      <c r="J12"/>
      <c r="K12"/>
      <c r="L12"/>
    </row>
    <row r="13" spans="1:12" ht="22.5" customHeight="1">
      <c r="A13"/>
      <c r="B13"/>
      <c r="C13"/>
      <c r="D13"/>
      <c r="E13"/>
      <c r="F13"/>
      <c r="G13"/>
      <c r="H13"/>
      <c r="I13"/>
      <c r="J13"/>
      <c r="K13"/>
      <c r="L13"/>
    </row>
    <row r="14" spans="1:12" ht="22.5" customHeight="1">
      <c r="A14"/>
      <c r="B14"/>
      <c r="C14"/>
      <c r="D14"/>
      <c r="E14"/>
      <c r="F14"/>
      <c r="G14"/>
      <c r="H14"/>
      <c r="I14"/>
      <c r="J14"/>
      <c r="K14"/>
      <c r="L14"/>
    </row>
    <row r="15" spans="1:12" ht="22.5" customHeight="1">
      <c r="A15"/>
      <c r="B15"/>
      <c r="C15"/>
      <c r="D15"/>
      <c r="E15"/>
      <c r="F15"/>
      <c r="G15"/>
      <c r="H15"/>
      <c r="I15"/>
      <c r="J15"/>
      <c r="K15"/>
      <c r="L15"/>
    </row>
    <row r="16" spans="1:12" ht="22.5" customHeight="1">
      <c r="A16"/>
      <c r="B16"/>
      <c r="C16"/>
      <c r="D16"/>
      <c r="E16"/>
      <c r="F16"/>
      <c r="G16"/>
      <c r="H16"/>
      <c r="I16"/>
      <c r="J16"/>
      <c r="K16"/>
      <c r="L16"/>
    </row>
    <row r="17" spans="1:12" ht="22.5" customHeight="1">
      <c r="A17"/>
      <c r="B17"/>
      <c r="C17"/>
      <c r="D17"/>
      <c r="E17"/>
      <c r="F17"/>
      <c r="G17"/>
      <c r="H17"/>
      <c r="I17"/>
      <c r="J17"/>
      <c r="K17"/>
      <c r="L17"/>
    </row>
    <row r="18" spans="1:12" ht="22.5" customHeight="1">
      <c r="A18"/>
      <c r="B18"/>
      <c r="C18"/>
      <c r="D18"/>
      <c r="E18"/>
      <c r="F18"/>
      <c r="G18"/>
      <c r="H18"/>
      <c r="I18"/>
      <c r="J18"/>
      <c r="K18"/>
      <c r="L18"/>
    </row>
    <row r="19" spans="1:12" ht="22.5" customHeight="1">
      <c r="A19"/>
      <c r="B19"/>
      <c r="C19"/>
      <c r="D19"/>
      <c r="E19"/>
      <c r="F19"/>
      <c r="G19"/>
      <c r="H19"/>
      <c r="I19"/>
      <c r="J19"/>
      <c r="K19"/>
      <c r="L19"/>
    </row>
    <row r="20" spans="1:12" ht="22.5" customHeight="1">
      <c r="A20"/>
      <c r="B20"/>
      <c r="C20"/>
      <c r="D20"/>
      <c r="E20"/>
      <c r="F20"/>
      <c r="G20"/>
      <c r="H20"/>
      <c r="I20"/>
      <c r="J20"/>
      <c r="K20"/>
      <c r="L20"/>
    </row>
    <row r="21" spans="1:12" ht="22.5" customHeight="1">
      <c r="A21"/>
      <c r="B21"/>
      <c r="C21"/>
      <c r="D21"/>
      <c r="E21"/>
      <c r="F21"/>
      <c r="G21"/>
      <c r="H21"/>
      <c r="I21"/>
      <c r="J21"/>
      <c r="K21"/>
      <c r="L21"/>
    </row>
    <row r="22" spans="1:12" ht="22.5" customHeight="1">
      <c r="A22"/>
      <c r="B22"/>
      <c r="C22"/>
      <c r="D22"/>
      <c r="E22"/>
      <c r="F22"/>
      <c r="G22"/>
      <c r="H22"/>
      <c r="I22"/>
      <c r="J22"/>
      <c r="K22"/>
      <c r="L22"/>
    </row>
    <row r="23" spans="1:12" ht="22.5" customHeight="1">
      <c r="A23"/>
      <c r="B23"/>
      <c r="C23"/>
      <c r="D23"/>
      <c r="E23"/>
      <c r="F23"/>
      <c r="G23"/>
      <c r="H23"/>
      <c r="I23"/>
      <c r="J23"/>
      <c r="K23"/>
      <c r="L23"/>
    </row>
    <row r="24" spans="1:12" ht="22.5" customHeight="1">
      <c r="A24"/>
      <c r="B24"/>
      <c r="C24"/>
      <c r="D24"/>
      <c r="E24"/>
      <c r="F24"/>
      <c r="G24"/>
      <c r="H24"/>
      <c r="I24"/>
      <c r="J24"/>
      <c r="K24"/>
      <c r="L24"/>
    </row>
    <row r="25" spans="1:12" ht="22.5" customHeight="1">
      <c r="A25"/>
      <c r="B25"/>
      <c r="C25"/>
      <c r="D25"/>
      <c r="E25"/>
      <c r="F25"/>
      <c r="G25"/>
      <c r="H25"/>
      <c r="I25"/>
      <c r="J25"/>
      <c r="K25"/>
      <c r="L25"/>
    </row>
    <row r="26" spans="1:12" ht="22.5" customHeight="1">
      <c r="A26"/>
      <c r="B26"/>
      <c r="C26"/>
      <c r="D26"/>
      <c r="E26"/>
      <c r="F26"/>
      <c r="G26"/>
      <c r="H26"/>
      <c r="I26"/>
      <c r="J26"/>
      <c r="K26"/>
      <c r="L26"/>
    </row>
    <row r="27" spans="1:12" ht="22.5" customHeight="1">
      <c r="A27"/>
      <c r="B27"/>
      <c r="C27"/>
      <c r="D27"/>
      <c r="E27"/>
      <c r="F27"/>
      <c r="G27"/>
      <c r="H27"/>
      <c r="I27"/>
      <c r="J27"/>
      <c r="K27"/>
      <c r="L27"/>
    </row>
    <row r="28" spans="1:12" ht="22.5" customHeight="1">
      <c r="A28"/>
      <c r="B28"/>
      <c r="C28"/>
      <c r="D28"/>
      <c r="E28"/>
      <c r="F28"/>
      <c r="G28"/>
      <c r="H28"/>
      <c r="I28"/>
      <c r="J28"/>
      <c r="K28"/>
      <c r="L28"/>
    </row>
    <row r="29" spans="1:12" ht="22.5" customHeight="1">
      <c r="A29"/>
      <c r="B29"/>
      <c r="C29"/>
      <c r="D29"/>
      <c r="E29"/>
      <c r="F29"/>
      <c r="G29"/>
      <c r="H29"/>
      <c r="I29"/>
      <c r="J29"/>
      <c r="K29"/>
      <c r="L29"/>
    </row>
    <row r="30" spans="1:12" ht="22.5" customHeight="1">
      <c r="A30"/>
      <c r="B30"/>
      <c r="C30"/>
      <c r="D30"/>
      <c r="E30"/>
      <c r="F30"/>
      <c r="G30"/>
      <c r="H30"/>
      <c r="I30"/>
      <c r="J30"/>
      <c r="K30"/>
      <c r="L30"/>
    </row>
    <row r="31" spans="1:12" ht="22.5" customHeight="1">
      <c r="A31"/>
      <c r="B31"/>
      <c r="C31"/>
      <c r="D31"/>
      <c r="E31"/>
      <c r="F31"/>
      <c r="G31"/>
      <c r="H31"/>
      <c r="I31"/>
      <c r="J31"/>
      <c r="K31"/>
      <c r="L31"/>
    </row>
    <row r="32" spans="1:12" ht="22.5" customHeight="1">
      <c r="A32"/>
      <c r="B32"/>
      <c r="C32"/>
      <c r="D32"/>
      <c r="E32"/>
      <c r="F32"/>
      <c r="G32"/>
      <c r="H32"/>
      <c r="I32"/>
      <c r="J32"/>
      <c r="K32"/>
      <c r="L32"/>
    </row>
    <row r="33" spans="1:12" ht="22.5" customHeight="1">
      <c r="A33"/>
      <c r="B33"/>
      <c r="C33"/>
      <c r="D33"/>
      <c r="E33"/>
      <c r="F33"/>
      <c r="G33"/>
      <c r="H33"/>
      <c r="I33"/>
      <c r="J33"/>
      <c r="K33"/>
      <c r="L33"/>
    </row>
    <row r="34" spans="1:12" ht="22.5" customHeight="1">
      <c r="A34"/>
      <c r="B34"/>
      <c r="C34"/>
      <c r="D34"/>
      <c r="E34"/>
      <c r="F34"/>
      <c r="G34"/>
      <c r="H34"/>
      <c r="I34"/>
      <c r="J34"/>
      <c r="K34"/>
      <c r="L34"/>
    </row>
    <row r="35" spans="1:12" ht="22.5" customHeight="1">
      <c r="A35"/>
      <c r="B35"/>
      <c r="C35"/>
      <c r="D35"/>
      <c r="E35"/>
      <c r="F35"/>
      <c r="G35"/>
      <c r="H35"/>
      <c r="I35"/>
      <c r="J35"/>
      <c r="K35"/>
      <c r="L35"/>
    </row>
    <row r="36" spans="1:12" ht="22.5" customHeight="1">
      <c r="A36"/>
      <c r="B36"/>
      <c r="C36"/>
      <c r="D36"/>
      <c r="E36"/>
      <c r="F36"/>
      <c r="G36"/>
      <c r="H36"/>
      <c r="I36"/>
      <c r="J36"/>
      <c r="K36"/>
      <c r="L36"/>
    </row>
    <row r="37" spans="1:12" ht="22.5" customHeight="1">
      <c r="A37"/>
      <c r="B37"/>
      <c r="C37"/>
      <c r="D37"/>
      <c r="E37"/>
      <c r="F37"/>
      <c r="G37"/>
      <c r="H37"/>
      <c r="I37"/>
      <c r="J37"/>
      <c r="K37"/>
      <c r="L37"/>
    </row>
    <row r="38" spans="1:12" ht="22.5" customHeight="1">
      <c r="A38"/>
      <c r="B38"/>
      <c r="C38"/>
      <c r="D38"/>
      <c r="E38"/>
      <c r="F38"/>
      <c r="G38"/>
      <c r="H38"/>
      <c r="I38"/>
      <c r="J38"/>
      <c r="K38"/>
      <c r="L38"/>
    </row>
    <row r="39" spans="1:12" ht="22.5" customHeight="1">
      <c r="A39"/>
      <c r="B39"/>
      <c r="C39"/>
      <c r="D39"/>
      <c r="E39"/>
      <c r="F39"/>
      <c r="G39"/>
      <c r="H39"/>
      <c r="I39"/>
      <c r="J39"/>
      <c r="K39"/>
      <c r="L39"/>
    </row>
    <row r="40" spans="1:12" ht="22.5" customHeight="1">
      <c r="A40"/>
      <c r="B40"/>
      <c r="C40"/>
      <c r="D40"/>
      <c r="E40"/>
      <c r="F40"/>
      <c r="G40"/>
      <c r="H40"/>
      <c r="I40"/>
      <c r="J40"/>
      <c r="K40"/>
      <c r="L40"/>
    </row>
    <row r="41" spans="1:12" ht="22.5" customHeight="1">
      <c r="A41"/>
      <c r="B41"/>
      <c r="C41"/>
      <c r="D41"/>
      <c r="E41"/>
      <c r="F41"/>
      <c r="G41"/>
      <c r="H41"/>
      <c r="I41"/>
      <c r="J41"/>
      <c r="K41"/>
      <c r="L41"/>
    </row>
    <row r="42" spans="1:12" ht="22.5" customHeight="1">
      <c r="A42"/>
      <c r="B42"/>
      <c r="C42"/>
      <c r="D42"/>
      <c r="E42"/>
      <c r="F42"/>
      <c r="G42"/>
      <c r="H42"/>
      <c r="I42"/>
      <c r="J42"/>
      <c r="K42"/>
      <c r="L42"/>
    </row>
    <row r="43" spans="1:12" ht="22.5" customHeight="1">
      <c r="A43"/>
      <c r="B43"/>
      <c r="C43"/>
      <c r="D43"/>
      <c r="E43"/>
      <c r="F43"/>
      <c r="G43"/>
      <c r="H43"/>
      <c r="I43"/>
      <c r="J43"/>
      <c r="K43"/>
      <c r="L43"/>
    </row>
    <row r="44" spans="1:12" ht="22.5" customHeight="1">
      <c r="A44"/>
      <c r="B44"/>
      <c r="C44"/>
      <c r="D44"/>
      <c r="E44"/>
      <c r="F44"/>
      <c r="G44"/>
      <c r="H44"/>
      <c r="I44"/>
      <c r="J44"/>
      <c r="K44"/>
      <c r="L44"/>
    </row>
    <row r="45" spans="1:12" ht="22.5" customHeight="1">
      <c r="A45"/>
      <c r="B45"/>
      <c r="C45"/>
      <c r="D45"/>
      <c r="E45"/>
      <c r="F45"/>
      <c r="G45"/>
      <c r="H45"/>
      <c r="I45"/>
      <c r="J45"/>
      <c r="K45"/>
      <c r="L45"/>
    </row>
    <row r="46" spans="1:12" ht="22.5" customHeight="1">
      <c r="A46"/>
      <c r="B46"/>
      <c r="C46"/>
      <c r="D46"/>
      <c r="E46"/>
      <c r="F46"/>
      <c r="G46"/>
      <c r="H46"/>
      <c r="I46"/>
      <c r="J46"/>
      <c r="K46"/>
      <c r="L46"/>
    </row>
    <row r="47" spans="1:12" ht="22.5" customHeight="1">
      <c r="A47"/>
      <c r="B47"/>
      <c r="C47"/>
      <c r="D47"/>
      <c r="E47"/>
      <c r="F47"/>
      <c r="G47"/>
      <c r="H47"/>
      <c r="I47"/>
      <c r="J47"/>
      <c r="K47"/>
      <c r="L47"/>
    </row>
    <row r="48" spans="1:12" ht="22.5" customHeight="1">
      <c r="A48"/>
      <c r="B48"/>
      <c r="C48"/>
      <c r="D48"/>
      <c r="E48"/>
      <c r="F48"/>
      <c r="G48"/>
      <c r="H48"/>
      <c r="I48"/>
      <c r="J48"/>
      <c r="K48"/>
      <c r="L48"/>
    </row>
    <row r="49" spans="1:12" ht="22.5" customHeight="1">
      <c r="A49"/>
      <c r="B49"/>
      <c r="C49"/>
      <c r="D49"/>
      <c r="E49"/>
      <c r="F49"/>
      <c r="G49"/>
      <c r="H49"/>
      <c r="I49"/>
      <c r="J49"/>
      <c r="K49"/>
      <c r="L49"/>
    </row>
    <row r="50" spans="1:12" ht="22.5" customHeight="1">
      <c r="A50"/>
      <c r="B50"/>
      <c r="C50"/>
      <c r="D50"/>
      <c r="E50"/>
      <c r="F50"/>
      <c r="G50"/>
      <c r="H50"/>
      <c r="I50"/>
      <c r="J50"/>
      <c r="K50"/>
      <c r="L50"/>
    </row>
    <row r="51" spans="1:12" ht="22.5" customHeight="1">
      <c r="A51"/>
      <c r="B51"/>
      <c r="C51"/>
      <c r="D51"/>
      <c r="E51"/>
      <c r="F51"/>
      <c r="G51"/>
      <c r="H51"/>
      <c r="I51"/>
      <c r="J51"/>
      <c r="K51"/>
      <c r="L51"/>
    </row>
    <row r="52" spans="1:12" ht="22.5" customHeight="1">
      <c r="A52"/>
      <c r="B52"/>
      <c r="C52"/>
      <c r="D52"/>
      <c r="E52"/>
      <c r="F52"/>
      <c r="G52"/>
      <c r="H52"/>
      <c r="I52"/>
      <c r="J52"/>
      <c r="K52"/>
      <c r="L52"/>
    </row>
    <row r="53" spans="1:12" ht="22.5" customHeight="1">
      <c r="A53"/>
      <c r="B53"/>
      <c r="C53"/>
      <c r="D53"/>
      <c r="E53"/>
      <c r="F53"/>
      <c r="G53"/>
      <c r="H53"/>
      <c r="I53"/>
      <c r="J53"/>
      <c r="K53"/>
      <c r="L53"/>
    </row>
    <row r="54" spans="1:12" ht="22.5" customHeight="1">
      <c r="A54"/>
      <c r="B54"/>
      <c r="C54"/>
      <c r="D54"/>
      <c r="E54"/>
      <c r="F54"/>
      <c r="G54"/>
      <c r="H54"/>
      <c r="I54"/>
      <c r="J54"/>
      <c r="K54"/>
      <c r="L54"/>
    </row>
    <row r="55" spans="1:12" ht="22.5" customHeight="1">
      <c r="A55"/>
      <c r="B55"/>
      <c r="C55"/>
      <c r="D55"/>
      <c r="E55"/>
      <c r="F55"/>
      <c r="G55"/>
      <c r="H55"/>
      <c r="I55"/>
      <c r="J55"/>
      <c r="K55"/>
      <c r="L55"/>
    </row>
    <row r="56" spans="1:12" ht="22.5" customHeight="1">
      <c r="A56"/>
      <c r="B56"/>
      <c r="C56"/>
      <c r="D56"/>
      <c r="E56"/>
      <c r="F56"/>
      <c r="G56"/>
      <c r="H56"/>
      <c r="I56"/>
      <c r="J56"/>
      <c r="K56"/>
      <c r="L56"/>
    </row>
    <row r="57" spans="1:12" ht="22.5" customHeight="1">
      <c r="A57"/>
      <c r="B57"/>
      <c r="C57"/>
      <c r="D57"/>
      <c r="E57"/>
      <c r="F57"/>
      <c r="G57"/>
      <c r="H57"/>
      <c r="I57"/>
      <c r="J57"/>
      <c r="K57"/>
      <c r="L57"/>
    </row>
    <row r="58" spans="1:12" ht="22.5" customHeight="1">
      <c r="A58"/>
      <c r="B58"/>
      <c r="C58"/>
      <c r="D58"/>
      <c r="E58"/>
      <c r="F58"/>
      <c r="G58"/>
      <c r="H58"/>
      <c r="I58"/>
      <c r="J58"/>
      <c r="K58"/>
      <c r="L58"/>
    </row>
    <row r="59" spans="1:12" ht="22.5" customHeight="1">
      <c r="A59"/>
      <c r="B59"/>
      <c r="C59"/>
      <c r="D59"/>
      <c r="E59"/>
      <c r="F59"/>
      <c r="G59"/>
      <c r="H59"/>
      <c r="I59"/>
      <c r="J59"/>
      <c r="K59"/>
      <c r="L59"/>
    </row>
    <row r="60" spans="1:12" ht="22.5" customHeight="1">
      <c r="A60"/>
      <c r="B60"/>
      <c r="C60"/>
      <c r="D60"/>
      <c r="E60"/>
      <c r="F60"/>
      <c r="G60"/>
      <c r="H60"/>
      <c r="I60"/>
      <c r="J60"/>
      <c r="K60"/>
      <c r="L60"/>
    </row>
    <row r="61" spans="1:12" ht="22.5" customHeight="1">
      <c r="A61"/>
      <c r="B61"/>
      <c r="C61"/>
      <c r="D61"/>
      <c r="E61"/>
      <c r="F61"/>
      <c r="G61"/>
      <c r="H61"/>
      <c r="I61"/>
      <c r="J61"/>
      <c r="K61"/>
      <c r="L61"/>
    </row>
    <row r="62" spans="1:12" ht="22.5" customHeight="1">
      <c r="A62"/>
      <c r="B62"/>
      <c r="C62"/>
      <c r="D62"/>
      <c r="E62"/>
      <c r="F62"/>
      <c r="G62"/>
      <c r="H62"/>
      <c r="I62"/>
      <c r="J62"/>
      <c r="K62"/>
      <c r="L62"/>
    </row>
    <row r="63" spans="1:12" ht="22.5" customHeight="1">
      <c r="A63"/>
      <c r="B63"/>
      <c r="C63"/>
      <c r="D63"/>
      <c r="E63"/>
      <c r="F63"/>
      <c r="G63"/>
      <c r="H63"/>
      <c r="I63"/>
      <c r="J63"/>
      <c r="K63"/>
      <c r="L63"/>
    </row>
    <row r="64" spans="1:12" ht="22.5" customHeight="1">
      <c r="A64"/>
      <c r="B64"/>
      <c r="C64"/>
      <c r="D64"/>
      <c r="E64"/>
      <c r="F64"/>
      <c r="G64"/>
      <c r="H64"/>
      <c r="I64"/>
      <c r="J64"/>
      <c r="K64"/>
      <c r="L64"/>
    </row>
    <row r="65" spans="1:12" ht="22.5" customHeight="1">
      <c r="A65"/>
      <c r="B65"/>
      <c r="C65"/>
      <c r="D65"/>
      <c r="E65"/>
      <c r="F65"/>
      <c r="G65"/>
      <c r="H65"/>
      <c r="I65"/>
      <c r="J65"/>
      <c r="K65"/>
      <c r="L65"/>
    </row>
    <row r="66" spans="1:12" ht="22.5" customHeight="1">
      <c r="A66"/>
      <c r="B66"/>
      <c r="C66"/>
      <c r="D66"/>
      <c r="E66"/>
      <c r="F66"/>
      <c r="G66"/>
      <c r="H66"/>
      <c r="I66"/>
      <c r="J66"/>
      <c r="K66"/>
      <c r="L66"/>
    </row>
    <row r="67" spans="1:12" ht="22.5" customHeight="1">
      <c r="A67"/>
      <c r="B67"/>
      <c r="C67"/>
      <c r="D67"/>
      <c r="E67"/>
      <c r="F67"/>
      <c r="G67"/>
      <c r="H67"/>
      <c r="I67"/>
      <c r="J67"/>
      <c r="K67"/>
      <c r="L67"/>
    </row>
    <row r="68" spans="1:12" ht="22.5" customHeight="1">
      <c r="A68"/>
      <c r="B68"/>
      <c r="C68"/>
      <c r="D68"/>
      <c r="E68"/>
      <c r="F68"/>
      <c r="G68"/>
      <c r="H68"/>
      <c r="I68"/>
      <c r="J68"/>
      <c r="K68"/>
      <c r="L68"/>
    </row>
    <row r="69" spans="1:12" ht="22.5" customHeight="1">
      <c r="A69"/>
      <c r="B69"/>
      <c r="C69"/>
      <c r="D69"/>
      <c r="E69"/>
      <c r="F69"/>
      <c r="G69"/>
      <c r="H69"/>
      <c r="I69"/>
      <c r="J69"/>
      <c r="K69"/>
      <c r="L69"/>
    </row>
    <row r="70" spans="1:12" ht="22.5" customHeight="1">
      <c r="A70"/>
      <c r="B70"/>
      <c r="C70"/>
      <c r="D70"/>
      <c r="E70"/>
      <c r="F70"/>
      <c r="G70"/>
      <c r="H70"/>
      <c r="I70"/>
      <c r="J70"/>
      <c r="K70"/>
      <c r="L70"/>
    </row>
    <row r="71" spans="1:12" ht="22.5" customHeight="1">
      <c r="A71"/>
      <c r="B71"/>
      <c r="C71"/>
      <c r="D71"/>
      <c r="E71"/>
      <c r="F71"/>
      <c r="G71"/>
      <c r="H71"/>
      <c r="I71"/>
      <c r="J71"/>
      <c r="K71"/>
      <c r="L71"/>
    </row>
    <row r="72" spans="1:12" ht="22.5" customHeight="1">
      <c r="A72"/>
      <c r="B72"/>
      <c r="C72"/>
      <c r="D72"/>
      <c r="E72"/>
      <c r="F72"/>
      <c r="G72"/>
      <c r="H72"/>
      <c r="I72"/>
      <c r="J72"/>
      <c r="K72"/>
      <c r="L72"/>
    </row>
    <row r="73" spans="1:12" ht="22.5" customHeight="1">
      <c r="A73"/>
      <c r="B73"/>
      <c r="C73"/>
      <c r="D73"/>
      <c r="E73"/>
      <c r="F73"/>
      <c r="G73"/>
      <c r="H73"/>
      <c r="I73"/>
      <c r="J73"/>
      <c r="K73"/>
      <c r="L73"/>
    </row>
    <row r="74" spans="1:12" ht="22.5" customHeight="1">
      <c r="A74"/>
      <c r="B74"/>
      <c r="C74"/>
      <c r="D74"/>
      <c r="E74"/>
      <c r="F74"/>
      <c r="G74"/>
      <c r="H74"/>
      <c r="I74"/>
      <c r="J74"/>
      <c r="K74"/>
      <c r="L74"/>
    </row>
    <row r="75" spans="1:12" ht="22.5" customHeight="1">
      <c r="A75"/>
      <c r="B75"/>
      <c r="C75"/>
      <c r="D75"/>
      <c r="E75"/>
      <c r="F75"/>
      <c r="G75"/>
      <c r="H75"/>
      <c r="I75"/>
      <c r="J75"/>
      <c r="K75"/>
      <c r="L75"/>
    </row>
    <row r="76" spans="1:12" ht="22.5" customHeight="1">
      <c r="A76"/>
      <c r="B76"/>
      <c r="C76"/>
      <c r="D76"/>
      <c r="E76"/>
      <c r="F76"/>
      <c r="G76"/>
      <c r="H76"/>
      <c r="I76"/>
      <c r="J76"/>
      <c r="K76"/>
      <c r="L76"/>
    </row>
    <row r="77" spans="1:12" ht="22.5" customHeight="1">
      <c r="A77"/>
      <c r="B77"/>
      <c r="C77"/>
      <c r="D77"/>
      <c r="E77"/>
      <c r="F77"/>
      <c r="G77"/>
      <c r="H77"/>
      <c r="I77"/>
      <c r="J77"/>
      <c r="K77"/>
      <c r="L77"/>
    </row>
    <row r="78" spans="1:12" ht="22.5" customHeight="1">
      <c r="A78"/>
      <c r="B78"/>
      <c r="C78"/>
      <c r="D78"/>
      <c r="E78"/>
      <c r="F78"/>
      <c r="G78"/>
      <c r="H78"/>
      <c r="I78"/>
      <c r="J78"/>
      <c r="K78"/>
      <c r="L78"/>
    </row>
    <row r="79" spans="1:12" ht="22.5" customHeight="1">
      <c r="A79"/>
      <c r="B79"/>
      <c r="C79"/>
      <c r="D79"/>
      <c r="E79"/>
      <c r="F79"/>
      <c r="G79"/>
      <c r="H79"/>
      <c r="I79"/>
      <c r="J79"/>
      <c r="K79"/>
      <c r="L79"/>
    </row>
    <row r="80" spans="1:12" ht="22.5" customHeight="1">
      <c r="A80"/>
      <c r="B80"/>
      <c r="C80"/>
      <c r="D80"/>
      <c r="E80"/>
      <c r="F80"/>
      <c r="G80"/>
      <c r="H80"/>
      <c r="I80"/>
      <c r="J80"/>
      <c r="K80"/>
      <c r="L80"/>
    </row>
    <row r="81" spans="1:12" ht="22.5" customHeight="1">
      <c r="A81"/>
      <c r="B81"/>
      <c r="C81"/>
      <c r="D81"/>
      <c r="E81"/>
      <c r="F81"/>
      <c r="G81"/>
      <c r="H81"/>
      <c r="I81"/>
      <c r="J81"/>
      <c r="K81"/>
      <c r="L81"/>
    </row>
    <row r="82" spans="1:12" ht="22.5" customHeight="1">
      <c r="A82"/>
      <c r="B82"/>
      <c r="C82"/>
      <c r="D82"/>
      <c r="E82"/>
      <c r="F82"/>
      <c r="G82"/>
      <c r="H82"/>
      <c r="I82"/>
      <c r="J82"/>
      <c r="K82"/>
      <c r="L82"/>
    </row>
    <row r="83" spans="1:12" ht="22.5" customHeight="1">
      <c r="A83"/>
      <c r="B83"/>
      <c r="C83"/>
      <c r="D83"/>
      <c r="E83"/>
      <c r="F83"/>
      <c r="G83"/>
      <c r="H83"/>
      <c r="I83"/>
      <c r="J83"/>
      <c r="K83"/>
      <c r="L83"/>
    </row>
    <row r="84" spans="1:12" ht="22.5" customHeight="1">
      <c r="A84"/>
      <c r="B84"/>
      <c r="C84"/>
      <c r="D84"/>
      <c r="E84"/>
      <c r="F84"/>
      <c r="G84"/>
      <c r="H84"/>
      <c r="I84"/>
      <c r="J84"/>
      <c r="K84"/>
      <c r="L84"/>
    </row>
    <row r="85" spans="1:12" ht="22.5" customHeight="1">
      <c r="A85"/>
      <c r="B85"/>
      <c r="C85"/>
      <c r="D85"/>
      <c r="E85"/>
      <c r="F85"/>
      <c r="G85"/>
      <c r="H85"/>
      <c r="I85"/>
      <c r="J85"/>
      <c r="K85"/>
      <c r="L85"/>
    </row>
    <row r="86" spans="1:12" ht="22.5" customHeight="1">
      <c r="A86"/>
      <c r="B86"/>
      <c r="C86"/>
      <c r="D86"/>
      <c r="E86"/>
      <c r="F86"/>
      <c r="G86"/>
      <c r="H86"/>
      <c r="I86"/>
      <c r="J86"/>
      <c r="K86"/>
      <c r="L86"/>
    </row>
    <row r="87" spans="1:12" ht="22.5" customHeight="1">
      <c r="A87"/>
      <c r="B87"/>
      <c r="C87"/>
      <c r="D87"/>
      <c r="E87"/>
      <c r="F87"/>
      <c r="G87"/>
      <c r="H87"/>
      <c r="I87"/>
      <c r="J87"/>
      <c r="K87"/>
      <c r="L87"/>
    </row>
    <row r="88" spans="1:12" ht="22.5" customHeight="1">
      <c r="A88"/>
      <c r="B88"/>
      <c r="C88"/>
      <c r="D88"/>
      <c r="E88"/>
      <c r="F88"/>
      <c r="G88"/>
      <c r="H88"/>
      <c r="I88"/>
      <c r="J88"/>
      <c r="K88"/>
      <c r="L88"/>
    </row>
    <row r="89" spans="1:12" ht="22.5" customHeight="1">
      <c r="A89"/>
      <c r="B89"/>
      <c r="C89"/>
      <c r="D89"/>
      <c r="E89"/>
      <c r="F89"/>
      <c r="G89"/>
      <c r="H89"/>
      <c r="I89"/>
      <c r="J89"/>
      <c r="K89"/>
      <c r="L89"/>
    </row>
    <row r="90" spans="1:12" ht="22.5" customHeight="1">
      <c r="A90"/>
      <c r="B90"/>
      <c r="C90"/>
      <c r="D90"/>
      <c r="E90"/>
      <c r="F90"/>
      <c r="G90"/>
      <c r="H90"/>
      <c r="I90"/>
      <c r="J90"/>
      <c r="K90"/>
      <c r="L90"/>
    </row>
    <row r="91" spans="1:12" ht="22.5" customHeight="1">
      <c r="A91"/>
      <c r="B91"/>
      <c r="C91"/>
      <c r="D91"/>
      <c r="E91"/>
      <c r="F91"/>
      <c r="G91"/>
      <c r="H91"/>
      <c r="I91"/>
      <c r="J91"/>
      <c r="K91"/>
      <c r="L91"/>
    </row>
    <row r="92" spans="1:12" ht="22.5" customHeight="1">
      <c r="A92"/>
      <c r="B92"/>
      <c r="C92"/>
      <c r="D92"/>
      <c r="E92"/>
      <c r="F92"/>
      <c r="G92"/>
      <c r="H92"/>
      <c r="I92"/>
      <c r="J92"/>
      <c r="K92"/>
      <c r="L92"/>
    </row>
    <row r="93" spans="1:12" ht="22.5" customHeight="1">
      <c r="A93"/>
      <c r="B93"/>
      <c r="C93"/>
      <c r="D93"/>
      <c r="E93"/>
      <c r="F93"/>
      <c r="G93"/>
      <c r="H93"/>
      <c r="I93"/>
      <c r="J93"/>
      <c r="K93"/>
      <c r="L93"/>
    </row>
    <row r="94" spans="1:12" ht="22.5" customHeight="1">
      <c r="A94"/>
      <c r="B94"/>
      <c r="C94"/>
      <c r="D94"/>
      <c r="E94"/>
      <c r="F94"/>
      <c r="G94"/>
      <c r="H94"/>
      <c r="I94"/>
      <c r="J94"/>
      <c r="K94"/>
      <c r="L94"/>
    </row>
    <row r="95" spans="1:12" ht="22.5" customHeight="1">
      <c r="A95"/>
      <c r="B95"/>
      <c r="C95"/>
      <c r="D95"/>
      <c r="E95"/>
      <c r="F95"/>
      <c r="G95"/>
      <c r="H95"/>
      <c r="I95"/>
      <c r="J95"/>
      <c r="K95"/>
      <c r="L95"/>
    </row>
    <row r="96" spans="1:12" ht="22.5" customHeight="1">
      <c r="A96"/>
      <c r="B96"/>
      <c r="C96"/>
      <c r="D96"/>
      <c r="E96"/>
      <c r="F96"/>
      <c r="G96"/>
      <c r="H96"/>
      <c r="I96"/>
      <c r="J96"/>
      <c r="K96"/>
      <c r="L96"/>
    </row>
    <row r="97" spans="1:12" ht="22.5" customHeight="1">
      <c r="A97"/>
      <c r="B97"/>
      <c r="C97"/>
      <c r="D97"/>
      <c r="E97"/>
      <c r="F97"/>
      <c r="G97"/>
      <c r="H97"/>
      <c r="I97"/>
      <c r="J97"/>
      <c r="K97"/>
      <c r="L97"/>
    </row>
    <row r="98" spans="1:12" ht="22.5" customHeight="1">
      <c r="A98"/>
      <c r="B98"/>
      <c r="C98"/>
      <c r="D98"/>
      <c r="E98"/>
      <c r="F98"/>
      <c r="G98"/>
      <c r="H98"/>
      <c r="I98"/>
      <c r="J98"/>
      <c r="K98"/>
      <c r="L98"/>
    </row>
    <row r="99" spans="1:12" ht="22.5" customHeight="1">
      <c r="A99"/>
      <c r="B99"/>
      <c r="C99"/>
      <c r="D99"/>
      <c r="E99"/>
      <c r="F99"/>
      <c r="G99"/>
      <c r="H99"/>
      <c r="I99"/>
      <c r="J99"/>
      <c r="K99"/>
      <c r="L99"/>
    </row>
    <row r="100" spans="1:12" ht="22.5" customHeight="1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ht="22.5" customHeight="1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ht="22.5" customHeight="1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ht="22.5" customHeight="1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ht="22.5" customHeight="1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ht="22.5" customHeight="1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ht="22.5" customHeight="1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ht="22.5" customHeight="1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ht="22.5" customHeight="1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ht="22.5" customHeight="1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ht="22.5" customHeight="1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ht="22.5" customHeight="1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ht="22.5" customHeight="1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ht="22.5" customHeight="1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ht="22.5" customHeight="1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ht="22.5" customHeight="1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ht="22.5" customHeight="1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ht="22.5" customHeight="1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ht="22.5" customHeight="1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ht="22.5" customHeight="1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ht="22.5" customHeight="1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ht="22.5" customHeight="1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ht="22.5" customHeight="1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ht="22.5" customHeight="1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ht="22.5" customHeight="1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ht="22.5" customHeight="1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ht="22.5" customHeight="1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ht="22.5" customHeight="1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ht="22.5" customHeight="1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ht="22.5" customHeight="1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ht="22.5" customHeight="1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ht="22.5" customHeight="1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ht="22.5" customHeight="1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ht="22.5" customHeight="1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ht="22.5" customHeight="1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ht="22.5" customHeight="1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ht="22.5" customHeight="1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ht="22.5" customHeight="1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ht="22.5" customHeight="1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ht="22.5" customHeight="1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ht="22.5" customHeight="1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ht="22.5" customHeight="1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ht="22.5" customHeight="1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ht="22.5" customHeight="1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ht="22.5" customHeight="1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ht="22.5" customHeight="1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ht="22.5" customHeight="1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ht="22.5" customHeight="1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ht="22.5" customHeight="1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ht="22.5" customHeight="1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ht="22.5" customHeight="1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ht="22.5" customHeight="1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ht="22.5" customHeight="1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ht="22.5" customHeight="1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ht="22.5" customHeight="1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ht="22.5" customHeight="1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ht="22.5" customHeight="1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ht="22.5" customHeight="1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ht="22.5" customHeight="1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ht="22.5" customHeight="1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ht="22.5" customHeight="1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ht="22.5" customHeight="1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ht="22.5" customHeight="1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ht="22.5" customHeight="1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ht="22.5" customHeight="1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ht="22.5" customHeight="1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ht="22.5" customHeight="1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ht="22.5" customHeight="1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ht="22.5" customHeight="1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ht="22.5" customHeight="1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ht="22.5" customHeight="1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ht="22.5" customHeight="1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ht="22.5" customHeight="1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ht="22.5" customHeight="1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ht="22.5" customHeight="1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ht="22.5" customHeight="1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ht="22.5" customHeight="1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ht="22.5" customHeight="1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ht="22.5" customHeight="1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ht="22.5" customHeight="1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ht="22.5" customHeight="1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ht="22.5" customHeight="1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ht="22.5" customHeight="1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ht="22.5" customHeight="1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ht="22.5" customHeight="1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ht="22.5" customHeight="1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ht="22.5" customHeight="1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ht="22.5" customHeight="1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ht="22.5" customHeight="1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ht="22.5" customHeight="1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ht="22.5" customHeight="1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ht="22.5" customHeight="1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ht="22.5" customHeight="1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ht="22.5" customHeight="1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ht="22.5" customHeight="1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ht="22.5" customHeight="1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ht="22.5" customHeight="1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ht="22.5" customHeight="1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ht="22.5" customHeight="1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ht="22.5" customHeight="1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ht="22.5" customHeight="1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ht="22.5" customHeight="1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ht="22.5" customHeight="1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ht="22.5" customHeight="1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ht="22.5" customHeight="1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ht="22.5" customHeight="1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ht="22.5" customHeight="1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ht="22.5" customHeight="1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ht="22.5" customHeight="1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ht="22.5" customHeight="1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ht="22.5" customHeight="1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ht="22.5" customHeight="1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ht="22.5" customHeight="1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ht="22.5" customHeight="1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ht="22.5" customHeight="1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ht="22.5" customHeight="1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ht="22.5" customHeight="1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ht="22.5" customHeight="1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ht="22.5" customHeight="1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ht="22.5" customHeight="1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ht="22.5" customHeight="1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ht="22.5" customHeight="1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ht="22.5" customHeight="1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ht="22.5" customHeight="1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ht="22.5" customHeight="1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ht="22.5" customHeight="1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ht="22.5" customHeight="1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ht="22.5" customHeight="1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ht="22.5" customHeight="1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ht="22.5" customHeight="1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ht="22.5" customHeight="1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ht="22.5" customHeight="1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ht="22.5" customHeight="1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ht="22.5" customHeight="1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ht="22.5" customHeight="1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ht="22.5" customHeight="1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 ht="22.5" customHeight="1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 ht="22.5" customHeight="1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 ht="22.5" customHeight="1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ht="22.5" customHeight="1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 ht="22.5" customHeight="1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ht="22.5" customHeight="1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ht="22.5" customHeight="1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ht="22.5" customHeight="1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ht="22.5" customHeight="1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 ht="22.5" customHeight="1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ht="22.5" customHeight="1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ht="22.5" customHeight="1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 ht="22.5" customHeight="1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ht="22.5" customHeight="1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 ht="22.5" customHeight="1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 ht="22.5" customHeight="1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 ht="22.5" customHeight="1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 ht="22.5" customHeight="1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 ht="22.5" customHeight="1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2" ht="22.5" customHeight="1">
      <c r="A255"/>
      <c r="B255"/>
      <c r="C255"/>
      <c r="D255"/>
      <c r="E255"/>
      <c r="F255"/>
      <c r="G255"/>
      <c r="H255"/>
      <c r="I255"/>
      <c r="J255"/>
      <c r="K255"/>
      <c r="L255"/>
    </row>
    <row r="256" spans="1:12" ht="22.5" customHeight="1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ht="22.5" customHeight="1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 ht="22.5" customHeight="1">
      <c r="A258"/>
      <c r="B258"/>
      <c r="C258"/>
      <c r="D258"/>
      <c r="E258"/>
      <c r="F258"/>
      <c r="G258"/>
      <c r="H258"/>
      <c r="I258"/>
      <c r="J258"/>
      <c r="K258"/>
      <c r="L258"/>
    </row>
    <row r="259" spans="1:12" ht="22.5" customHeight="1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2" ht="22.5" customHeight="1">
      <c r="A260"/>
      <c r="B260"/>
      <c r="C260"/>
      <c r="D260"/>
      <c r="E260"/>
      <c r="F260"/>
      <c r="G260"/>
      <c r="H260"/>
      <c r="I260"/>
      <c r="J260"/>
      <c r="K260"/>
      <c r="L260"/>
    </row>
    <row r="261" spans="1:12" ht="22.5" customHeight="1">
      <c r="A261"/>
      <c r="B261"/>
      <c r="C261"/>
      <c r="D261"/>
      <c r="E261"/>
      <c r="F261"/>
      <c r="G261"/>
      <c r="H261"/>
      <c r="I261"/>
      <c r="J261"/>
      <c r="K261"/>
      <c r="L261"/>
    </row>
    <row r="262" spans="1:12" ht="22.5" customHeight="1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ht="22.5" customHeight="1">
      <c r="A263"/>
      <c r="B263"/>
      <c r="C263"/>
      <c r="D263"/>
      <c r="E263"/>
      <c r="F263"/>
      <c r="G263"/>
      <c r="H263"/>
      <c r="I263"/>
      <c r="J263"/>
      <c r="K263"/>
      <c r="L263"/>
    </row>
    <row r="264" spans="1:12" ht="22.5" customHeight="1">
      <c r="A264"/>
      <c r="B264"/>
      <c r="C264"/>
      <c r="D264"/>
      <c r="E264"/>
      <c r="F264"/>
      <c r="G264"/>
      <c r="H264"/>
      <c r="I264"/>
      <c r="J264"/>
      <c r="K264"/>
      <c r="L264"/>
    </row>
    <row r="265" spans="1:12" ht="22.5" customHeight="1">
      <c r="A265"/>
      <c r="B265"/>
      <c r="C265"/>
      <c r="D265"/>
      <c r="E265"/>
      <c r="F265"/>
      <c r="G265"/>
      <c r="H265"/>
      <c r="I265"/>
      <c r="J265"/>
      <c r="K265"/>
      <c r="L265"/>
    </row>
    <row r="266" spans="1:12" ht="22.5" customHeight="1">
      <c r="A266"/>
      <c r="B266"/>
      <c r="C266"/>
      <c r="D266"/>
      <c r="E266"/>
      <c r="F266"/>
      <c r="G266"/>
      <c r="H266"/>
      <c r="I266"/>
      <c r="J266"/>
      <c r="K266"/>
      <c r="L266"/>
    </row>
    <row r="267" spans="1:12" ht="22.5" customHeight="1">
      <c r="A267"/>
      <c r="B267"/>
      <c r="C267"/>
      <c r="D267"/>
      <c r="E267"/>
      <c r="F267"/>
      <c r="G267"/>
      <c r="H267"/>
      <c r="I267"/>
      <c r="J267"/>
      <c r="K267"/>
      <c r="L267"/>
    </row>
    <row r="268" spans="1:12" ht="22.5" customHeight="1">
      <c r="A268"/>
      <c r="B268"/>
      <c r="C268"/>
      <c r="D268"/>
      <c r="E268"/>
      <c r="F268"/>
      <c r="G268"/>
      <c r="H268"/>
      <c r="I268"/>
      <c r="J268"/>
      <c r="K268"/>
      <c r="L268"/>
    </row>
    <row r="269" spans="1:12" ht="22.5" customHeight="1">
      <c r="A269"/>
      <c r="B269"/>
      <c r="C269"/>
      <c r="D269"/>
      <c r="E269"/>
      <c r="F269"/>
      <c r="G269"/>
      <c r="H269"/>
      <c r="I269"/>
      <c r="J269"/>
      <c r="K269"/>
      <c r="L269"/>
    </row>
    <row r="270" spans="1:12" ht="22.5" customHeight="1">
      <c r="A270"/>
      <c r="B270"/>
      <c r="C270"/>
      <c r="D270"/>
      <c r="E270"/>
      <c r="F270"/>
      <c r="G270"/>
      <c r="H270"/>
      <c r="I270"/>
      <c r="J270"/>
      <c r="K270"/>
      <c r="L270"/>
    </row>
    <row r="271" spans="1:12" ht="22.5" customHeight="1">
      <c r="A271"/>
      <c r="B271"/>
      <c r="C271"/>
      <c r="D271"/>
      <c r="E271"/>
      <c r="F271"/>
      <c r="G271"/>
      <c r="H271"/>
      <c r="I271"/>
      <c r="J271"/>
      <c r="K271"/>
      <c r="L271"/>
    </row>
    <row r="272" spans="1:12" ht="22.5" customHeight="1">
      <c r="A272"/>
      <c r="B272"/>
      <c r="C272"/>
      <c r="D272"/>
      <c r="E272"/>
      <c r="F272"/>
      <c r="G272"/>
      <c r="H272"/>
      <c r="I272"/>
      <c r="J272"/>
      <c r="K272"/>
      <c r="L272"/>
    </row>
    <row r="273" spans="1:12" ht="22.5" customHeight="1">
      <c r="A273"/>
      <c r="B273"/>
      <c r="C273"/>
      <c r="D273"/>
      <c r="E273"/>
      <c r="F273"/>
      <c r="G273"/>
      <c r="H273"/>
      <c r="I273"/>
      <c r="J273"/>
      <c r="K273"/>
      <c r="L273"/>
    </row>
    <row r="274" spans="1:12" ht="22.5" customHeight="1">
      <c r="A274"/>
      <c r="B274"/>
      <c r="C274"/>
      <c r="D274"/>
      <c r="E274"/>
      <c r="F274"/>
      <c r="G274"/>
      <c r="H274"/>
      <c r="I274"/>
      <c r="J274"/>
      <c r="K274"/>
      <c r="L274"/>
    </row>
    <row r="275" spans="1:12" ht="22.5" customHeight="1">
      <c r="A275"/>
      <c r="B275"/>
      <c r="C275"/>
      <c r="D275"/>
      <c r="E275"/>
      <c r="F275"/>
      <c r="G275"/>
      <c r="H275"/>
      <c r="I275"/>
      <c r="J275"/>
      <c r="K275"/>
      <c r="L275"/>
    </row>
    <row r="276" spans="1:12" ht="22.5" customHeight="1">
      <c r="A276"/>
      <c r="B276"/>
      <c r="C276"/>
      <c r="D276"/>
      <c r="E276"/>
      <c r="F276"/>
      <c r="G276"/>
      <c r="H276"/>
      <c r="I276"/>
      <c r="J276"/>
      <c r="K276"/>
      <c r="L276"/>
    </row>
    <row r="277" spans="1:12" ht="22.5" customHeight="1">
      <c r="A277"/>
      <c r="B277"/>
      <c r="C277"/>
      <c r="D277"/>
      <c r="E277"/>
      <c r="F277"/>
      <c r="G277"/>
      <c r="H277"/>
      <c r="I277"/>
      <c r="J277"/>
      <c r="K277"/>
      <c r="L277"/>
    </row>
    <row r="278" spans="1:12" ht="22.5" customHeight="1">
      <c r="A278"/>
      <c r="B278"/>
      <c r="C278"/>
      <c r="D278"/>
      <c r="E278"/>
      <c r="F278"/>
      <c r="G278"/>
      <c r="H278"/>
      <c r="I278"/>
      <c r="J278"/>
      <c r="K278"/>
      <c r="L278"/>
    </row>
    <row r="279" spans="1:12" ht="22.5" customHeight="1">
      <c r="A279"/>
      <c r="B279"/>
      <c r="C279"/>
      <c r="D279"/>
      <c r="E279"/>
      <c r="F279"/>
      <c r="G279"/>
      <c r="H279"/>
      <c r="I279"/>
      <c r="J279"/>
      <c r="K279"/>
      <c r="L279"/>
    </row>
    <row r="280" spans="1:12" ht="22.5" customHeight="1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ht="22.5" customHeight="1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 ht="22.5" customHeight="1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 ht="22.5" customHeight="1">
      <c r="A283"/>
      <c r="B283"/>
      <c r="C283"/>
      <c r="D283"/>
      <c r="E283"/>
      <c r="F283"/>
      <c r="G283"/>
      <c r="H283"/>
      <c r="I283"/>
      <c r="J283"/>
      <c r="K283"/>
      <c r="L283"/>
    </row>
    <row r="284" spans="1:12" ht="22.5" customHeight="1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 ht="22.5" customHeight="1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 ht="22.5" customHeight="1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 ht="22.5" customHeight="1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 ht="22.5" customHeight="1">
      <c r="A288"/>
      <c r="B288"/>
      <c r="C288"/>
      <c r="D288"/>
      <c r="E288"/>
      <c r="F288"/>
      <c r="G288"/>
      <c r="H288"/>
      <c r="I288"/>
      <c r="J288"/>
      <c r="K288"/>
      <c r="L288"/>
    </row>
    <row r="289" spans="1:12" ht="22.5" customHeight="1">
      <c r="A289"/>
      <c r="B289"/>
      <c r="C289"/>
      <c r="D289"/>
      <c r="E289"/>
      <c r="F289"/>
      <c r="G289"/>
      <c r="H289"/>
      <c r="I289"/>
      <c r="J289"/>
      <c r="K289"/>
      <c r="L289"/>
    </row>
    <row r="290" spans="1:12" ht="22.5" customHeight="1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 ht="22.5" customHeight="1">
      <c r="A291"/>
      <c r="B291"/>
      <c r="C291"/>
      <c r="D291"/>
      <c r="E291"/>
      <c r="F291"/>
      <c r="G291"/>
      <c r="H291"/>
      <c r="I291"/>
      <c r="J291"/>
      <c r="K291"/>
      <c r="L291"/>
    </row>
    <row r="292" spans="1:12" ht="22.5" customHeight="1">
      <c r="A292"/>
      <c r="B292"/>
      <c r="C292"/>
      <c r="D292"/>
      <c r="E292"/>
      <c r="F292"/>
      <c r="G292"/>
      <c r="H292"/>
      <c r="I292"/>
      <c r="J292"/>
      <c r="K292"/>
      <c r="L292"/>
    </row>
    <row r="293" spans="1:12" ht="22.5" customHeight="1">
      <c r="A293"/>
      <c r="B293"/>
      <c r="C293"/>
      <c r="D293"/>
      <c r="E293"/>
      <c r="F293"/>
      <c r="G293"/>
      <c r="H293"/>
      <c r="I293"/>
      <c r="J293"/>
      <c r="K293"/>
      <c r="L293"/>
    </row>
    <row r="294" spans="1:12" ht="22.5" customHeight="1">
      <c r="A294"/>
      <c r="B294"/>
      <c r="C294"/>
      <c r="D294"/>
      <c r="E294"/>
      <c r="F294"/>
      <c r="G294"/>
      <c r="H294"/>
      <c r="I294"/>
      <c r="J294"/>
      <c r="K294"/>
      <c r="L294"/>
    </row>
    <row r="295" spans="1:12" ht="22.5" customHeight="1">
      <c r="A295"/>
      <c r="B295"/>
      <c r="C295"/>
      <c r="D295"/>
      <c r="E295"/>
      <c r="F295"/>
      <c r="G295"/>
      <c r="H295"/>
      <c r="I295"/>
      <c r="J295"/>
      <c r="K295"/>
      <c r="L295"/>
    </row>
    <row r="296" spans="1:12" ht="22.5" customHeight="1">
      <c r="A296"/>
      <c r="B296"/>
      <c r="C296"/>
      <c r="D296"/>
      <c r="E296"/>
      <c r="F296"/>
      <c r="G296"/>
      <c r="H296"/>
      <c r="I296"/>
      <c r="J296"/>
      <c r="K296"/>
      <c r="L296"/>
    </row>
    <row r="297" spans="1:12" ht="22.5" customHeight="1">
      <c r="A297"/>
      <c r="B297"/>
      <c r="C297"/>
      <c r="D297"/>
      <c r="E297"/>
      <c r="F297"/>
      <c r="G297"/>
      <c r="H297"/>
      <c r="I297"/>
      <c r="J297"/>
      <c r="K297"/>
      <c r="L297"/>
    </row>
    <row r="298" spans="1:12" ht="22.5" customHeight="1">
      <c r="A298"/>
      <c r="B298"/>
      <c r="C298"/>
      <c r="D298"/>
      <c r="E298"/>
      <c r="F298"/>
      <c r="G298"/>
      <c r="H298"/>
      <c r="I298"/>
      <c r="J298"/>
      <c r="K298"/>
      <c r="L298"/>
    </row>
    <row r="299" spans="1:12" ht="22.5" customHeight="1">
      <c r="A299"/>
      <c r="B299"/>
      <c r="C299"/>
      <c r="D299"/>
      <c r="E299"/>
      <c r="F299"/>
      <c r="G299"/>
      <c r="H299"/>
      <c r="I299"/>
      <c r="J299"/>
      <c r="K299"/>
      <c r="L299"/>
    </row>
    <row r="300" spans="1:12" ht="22.5" customHeight="1">
      <c r="A300"/>
      <c r="B300"/>
      <c r="C300"/>
      <c r="D300"/>
      <c r="E300"/>
      <c r="F300"/>
      <c r="G300"/>
      <c r="H300"/>
      <c r="I300"/>
      <c r="J300"/>
      <c r="K300"/>
      <c r="L300"/>
    </row>
    <row r="301" spans="1:12" ht="22.5" customHeight="1">
      <c r="A301"/>
      <c r="B301"/>
      <c r="C301"/>
      <c r="D301"/>
      <c r="E301"/>
      <c r="F301"/>
      <c r="G301"/>
      <c r="H301"/>
      <c r="I301"/>
      <c r="J301"/>
      <c r="K301"/>
      <c r="L301"/>
    </row>
    <row r="302" spans="1:12" ht="22.5" customHeight="1">
      <c r="A302"/>
      <c r="B302"/>
      <c r="C302"/>
      <c r="D302"/>
      <c r="E302"/>
      <c r="F302"/>
      <c r="G302"/>
      <c r="H302"/>
      <c r="I302"/>
      <c r="J302"/>
      <c r="K302"/>
      <c r="L302"/>
    </row>
    <row r="303" spans="1:12" ht="22.5" customHeight="1">
      <c r="A303"/>
      <c r="B303"/>
      <c r="C303"/>
      <c r="D303"/>
      <c r="E303"/>
      <c r="F303"/>
      <c r="G303"/>
      <c r="H303"/>
      <c r="I303"/>
      <c r="J303"/>
      <c r="K303"/>
      <c r="L303"/>
    </row>
    <row r="304" spans="1:12" ht="22.5" customHeight="1">
      <c r="A304"/>
      <c r="B304"/>
      <c r="C304"/>
      <c r="D304"/>
      <c r="E304"/>
      <c r="F304"/>
      <c r="G304"/>
      <c r="H304"/>
      <c r="I304"/>
      <c r="J304"/>
      <c r="K304"/>
      <c r="L304"/>
    </row>
    <row r="305" spans="1:12" ht="22.5" customHeight="1">
      <c r="A305"/>
      <c r="B305"/>
      <c r="C305"/>
      <c r="D305"/>
      <c r="E305"/>
      <c r="F305"/>
      <c r="G305"/>
      <c r="H305"/>
      <c r="I305"/>
      <c r="J305"/>
      <c r="K305"/>
      <c r="L305"/>
    </row>
    <row r="306" spans="1:12" ht="22.5" customHeight="1">
      <c r="A306"/>
      <c r="B306"/>
      <c r="C306"/>
      <c r="D306"/>
      <c r="E306"/>
      <c r="F306"/>
      <c r="G306"/>
      <c r="H306"/>
      <c r="I306"/>
      <c r="J306"/>
      <c r="K306"/>
      <c r="L306"/>
    </row>
    <row r="307" spans="1:12" ht="22.5" customHeight="1">
      <c r="A307"/>
      <c r="B307"/>
      <c r="C307"/>
      <c r="D307"/>
      <c r="E307"/>
      <c r="F307"/>
      <c r="G307"/>
      <c r="H307"/>
      <c r="I307"/>
      <c r="J307"/>
      <c r="K307"/>
      <c r="L307"/>
    </row>
    <row r="308" spans="1:12" ht="22.5" customHeight="1">
      <c r="A308"/>
      <c r="B308"/>
      <c r="C308"/>
      <c r="D308"/>
      <c r="E308"/>
      <c r="F308"/>
      <c r="G308"/>
      <c r="H308"/>
      <c r="I308"/>
      <c r="J308"/>
      <c r="K308"/>
      <c r="L308"/>
    </row>
    <row r="309" spans="1:12" ht="22.5" customHeight="1">
      <c r="A309"/>
      <c r="B309"/>
      <c r="C309"/>
      <c r="D309"/>
      <c r="E309"/>
      <c r="F309"/>
      <c r="G309"/>
      <c r="H309"/>
      <c r="I309"/>
      <c r="J309"/>
      <c r="K309"/>
      <c r="L309"/>
    </row>
    <row r="310" spans="1:12" ht="22.5" customHeight="1">
      <c r="A310"/>
      <c r="B310"/>
      <c r="C310"/>
      <c r="D310"/>
      <c r="E310"/>
      <c r="F310"/>
      <c r="G310"/>
      <c r="H310"/>
      <c r="I310"/>
      <c r="J310"/>
      <c r="K310"/>
      <c r="L310"/>
    </row>
    <row r="311" spans="1:12" ht="22.5" customHeight="1">
      <c r="A311"/>
      <c r="B311"/>
      <c r="C311"/>
      <c r="D311"/>
      <c r="E311"/>
      <c r="F311"/>
      <c r="G311"/>
      <c r="H311"/>
      <c r="I311"/>
      <c r="J311"/>
      <c r="K311"/>
      <c r="L311"/>
    </row>
    <row r="312" spans="1:12" ht="22.5" customHeight="1">
      <c r="A312"/>
      <c r="B312"/>
      <c r="C312"/>
      <c r="D312"/>
      <c r="E312"/>
      <c r="F312"/>
      <c r="G312"/>
      <c r="H312"/>
      <c r="I312"/>
      <c r="J312"/>
      <c r="K312"/>
      <c r="L312"/>
    </row>
    <row r="313" spans="1:12" ht="22.5" customHeight="1">
      <c r="A313"/>
      <c r="B313"/>
      <c r="C313"/>
      <c r="D313"/>
      <c r="E313"/>
      <c r="F313"/>
      <c r="G313"/>
      <c r="H313"/>
      <c r="I313"/>
      <c r="J313"/>
      <c r="K313"/>
      <c r="L313"/>
    </row>
    <row r="314" spans="1:12" ht="22.5" customHeight="1">
      <c r="A314"/>
      <c r="B314"/>
      <c r="C314"/>
      <c r="D314"/>
      <c r="E314"/>
      <c r="F314"/>
      <c r="G314"/>
      <c r="H314"/>
      <c r="I314"/>
      <c r="J314"/>
      <c r="K314"/>
      <c r="L314"/>
    </row>
    <row r="315" spans="1:12" ht="22.5" customHeight="1">
      <c r="A315"/>
      <c r="B315"/>
      <c r="C315"/>
      <c r="D315"/>
      <c r="E315"/>
      <c r="F315"/>
      <c r="G315"/>
      <c r="H315"/>
      <c r="I315"/>
      <c r="J315"/>
      <c r="K315"/>
      <c r="L315"/>
    </row>
    <row r="316" spans="1:12" ht="22.5" customHeight="1">
      <c r="A316"/>
      <c r="B316"/>
      <c r="C316"/>
      <c r="D316"/>
      <c r="E316"/>
      <c r="F316"/>
      <c r="G316"/>
      <c r="H316"/>
      <c r="I316"/>
      <c r="J316"/>
      <c r="K316"/>
      <c r="L316"/>
    </row>
    <row r="317" spans="1:12" ht="22.5" customHeight="1">
      <c r="A317"/>
      <c r="B317"/>
      <c r="C317"/>
      <c r="D317"/>
      <c r="E317"/>
      <c r="F317"/>
      <c r="G317"/>
      <c r="H317"/>
      <c r="I317"/>
      <c r="J317"/>
      <c r="K317"/>
      <c r="L317"/>
    </row>
    <row r="318" spans="1:12" ht="22.5" customHeight="1">
      <c r="A318"/>
      <c r="B318"/>
      <c r="C318"/>
      <c r="D318"/>
      <c r="E318"/>
      <c r="F318"/>
      <c r="G318"/>
      <c r="H318"/>
      <c r="I318"/>
      <c r="J318"/>
      <c r="K318"/>
      <c r="L318"/>
    </row>
    <row r="319" spans="1:12" ht="22.5" customHeight="1">
      <c r="A319"/>
      <c r="B319"/>
      <c r="C319"/>
      <c r="D319"/>
      <c r="E319"/>
      <c r="F319"/>
      <c r="G319"/>
      <c r="H319"/>
      <c r="I319"/>
      <c r="J319"/>
      <c r="K319"/>
      <c r="L319"/>
    </row>
    <row r="320" spans="1:12" ht="22.5" customHeight="1">
      <c r="A320"/>
      <c r="B320"/>
      <c r="C320"/>
      <c r="D320"/>
      <c r="E320"/>
      <c r="F320"/>
      <c r="G320"/>
      <c r="H320"/>
      <c r="I320"/>
      <c r="J320"/>
      <c r="K320"/>
      <c r="L320"/>
    </row>
    <row r="321" spans="1:12" ht="22.5" customHeight="1">
      <c r="A321"/>
      <c r="B321"/>
      <c r="C321"/>
      <c r="D321"/>
      <c r="E321"/>
      <c r="F321"/>
      <c r="G321"/>
      <c r="H321"/>
      <c r="I321"/>
      <c r="J321"/>
      <c r="K321"/>
      <c r="L321"/>
    </row>
    <row r="322" spans="1:12" ht="22.5" customHeight="1">
      <c r="A322"/>
      <c r="B322"/>
      <c r="C322"/>
      <c r="D322"/>
      <c r="E322"/>
      <c r="F322"/>
      <c r="G322"/>
      <c r="H322"/>
      <c r="I322"/>
      <c r="J322"/>
      <c r="K322"/>
      <c r="L322"/>
    </row>
    <row r="323" spans="1:12" ht="22.5" customHeight="1">
      <c r="A323"/>
      <c r="B323"/>
      <c r="C323"/>
      <c r="D323"/>
      <c r="E323"/>
      <c r="F323"/>
      <c r="G323"/>
      <c r="H323"/>
      <c r="I323"/>
      <c r="J323"/>
      <c r="K323"/>
      <c r="L323"/>
    </row>
    <row r="324" spans="1:12" ht="22.5" customHeight="1">
      <c r="A324"/>
      <c r="B324"/>
      <c r="C324"/>
      <c r="D324"/>
      <c r="E324"/>
      <c r="F324"/>
      <c r="G324"/>
      <c r="H324"/>
      <c r="I324"/>
      <c r="J324"/>
      <c r="K324"/>
      <c r="L324"/>
    </row>
    <row r="325" spans="1:12" ht="22.5" customHeight="1">
      <c r="A325"/>
      <c r="B325"/>
      <c r="C325"/>
      <c r="D325"/>
      <c r="E325"/>
      <c r="F325"/>
      <c r="G325"/>
      <c r="H325"/>
      <c r="I325"/>
      <c r="J325"/>
      <c r="K325"/>
      <c r="L325"/>
    </row>
    <row r="326" spans="1:12" ht="22.5" customHeight="1">
      <c r="A326"/>
      <c r="B326"/>
      <c r="C326"/>
      <c r="D326"/>
      <c r="E326"/>
      <c r="F326"/>
      <c r="G326"/>
      <c r="H326"/>
      <c r="I326"/>
      <c r="J326"/>
      <c r="K326"/>
      <c r="L326"/>
    </row>
    <row r="327" spans="1:12" ht="22.5" customHeight="1">
      <c r="A327"/>
      <c r="B327"/>
      <c r="C327"/>
      <c r="D327"/>
      <c r="E327"/>
      <c r="F327"/>
      <c r="G327"/>
      <c r="H327"/>
      <c r="I327"/>
      <c r="J327"/>
      <c r="K327"/>
      <c r="L327"/>
    </row>
    <row r="328" spans="1:12" ht="22.5" customHeight="1">
      <c r="A328"/>
      <c r="B328"/>
      <c r="C328"/>
      <c r="D328"/>
      <c r="E328"/>
      <c r="F328"/>
      <c r="G328"/>
      <c r="H328"/>
      <c r="I328"/>
      <c r="J328"/>
      <c r="K328"/>
      <c r="L328"/>
    </row>
    <row r="329" spans="1:12" ht="22.5" customHeight="1">
      <c r="A329"/>
      <c r="B329"/>
      <c r="C329"/>
      <c r="D329"/>
      <c r="E329"/>
      <c r="F329"/>
      <c r="G329"/>
      <c r="H329"/>
      <c r="I329"/>
      <c r="J329"/>
      <c r="K329"/>
      <c r="L329"/>
    </row>
    <row r="330" spans="1:12" ht="22.5" customHeight="1">
      <c r="A330"/>
      <c r="B330"/>
      <c r="C330"/>
      <c r="D330"/>
      <c r="E330"/>
      <c r="F330"/>
      <c r="G330"/>
      <c r="H330"/>
      <c r="I330"/>
      <c r="J330"/>
      <c r="K330"/>
      <c r="L330"/>
    </row>
    <row r="331" spans="1:12" ht="22.5" customHeight="1">
      <c r="A331"/>
      <c r="B331"/>
      <c r="C331"/>
      <c r="D331"/>
      <c r="E331"/>
      <c r="F331"/>
      <c r="G331"/>
      <c r="H331"/>
      <c r="I331"/>
      <c r="J331"/>
      <c r="K331"/>
      <c r="L331"/>
    </row>
    <row r="332" spans="1:12" ht="22.5" customHeight="1">
      <c r="A332"/>
      <c r="B332"/>
      <c r="C332"/>
      <c r="D332"/>
      <c r="E332"/>
      <c r="F332"/>
      <c r="G332"/>
      <c r="H332"/>
      <c r="I332"/>
      <c r="J332"/>
      <c r="K332"/>
      <c r="L332"/>
    </row>
    <row r="333" spans="1:12" ht="22.5" customHeight="1">
      <c r="A333"/>
      <c r="B333"/>
      <c r="C333"/>
      <c r="D333"/>
      <c r="E333"/>
      <c r="F333"/>
      <c r="G333"/>
      <c r="H333"/>
      <c r="I333"/>
      <c r="J333"/>
      <c r="K333"/>
      <c r="L333"/>
    </row>
    <row r="334" spans="1:12" ht="22.5" customHeight="1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ht="22.5" customHeight="1">
      <c r="A335"/>
      <c r="B335"/>
      <c r="C335"/>
      <c r="D335"/>
      <c r="E335"/>
      <c r="F335"/>
      <c r="G335"/>
      <c r="H335"/>
      <c r="I335"/>
      <c r="J335"/>
      <c r="K335"/>
      <c r="L335"/>
    </row>
    <row r="336" spans="1:12" ht="22.5" customHeight="1">
      <c r="A336"/>
      <c r="B336"/>
      <c r="C336"/>
      <c r="D336"/>
      <c r="E336"/>
      <c r="F336"/>
      <c r="G336"/>
      <c r="H336"/>
      <c r="I336"/>
      <c r="J336"/>
      <c r="K336"/>
      <c r="L336"/>
    </row>
    <row r="337" spans="1:12" ht="22.5" customHeight="1">
      <c r="A337"/>
      <c r="B337"/>
      <c r="C337"/>
      <c r="D337"/>
      <c r="E337"/>
      <c r="F337"/>
      <c r="G337"/>
      <c r="H337"/>
      <c r="I337"/>
      <c r="J337"/>
      <c r="K337"/>
      <c r="L337"/>
    </row>
    <row r="338" spans="1:12" ht="22.5" customHeight="1">
      <c r="A338"/>
      <c r="B338"/>
      <c r="C338"/>
      <c r="D338"/>
      <c r="E338"/>
      <c r="F338"/>
      <c r="G338"/>
      <c r="H338"/>
      <c r="I338"/>
      <c r="J338"/>
      <c r="K338"/>
      <c r="L338"/>
    </row>
    <row r="339" spans="1:12" ht="22.5" customHeight="1">
      <c r="A339"/>
      <c r="B339"/>
      <c r="C339"/>
      <c r="D339"/>
      <c r="E339"/>
      <c r="F339"/>
      <c r="G339"/>
      <c r="H339"/>
      <c r="I339"/>
      <c r="J339"/>
      <c r="K339"/>
      <c r="L339"/>
    </row>
    <row r="340" spans="1:12" ht="22.5" customHeight="1">
      <c r="A340"/>
      <c r="B340"/>
      <c r="C340"/>
      <c r="D340"/>
      <c r="E340"/>
      <c r="F340"/>
      <c r="G340"/>
      <c r="H340"/>
      <c r="I340"/>
      <c r="J340"/>
      <c r="K340"/>
      <c r="L340"/>
    </row>
    <row r="341" spans="1:12" ht="22.5" customHeight="1">
      <c r="A341"/>
      <c r="B341"/>
      <c r="C341"/>
      <c r="D341"/>
      <c r="E341"/>
      <c r="F341"/>
      <c r="G341"/>
      <c r="H341"/>
      <c r="I341"/>
      <c r="J341"/>
      <c r="K341"/>
      <c r="L341"/>
    </row>
    <row r="342" spans="1:12" ht="22.5" customHeight="1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ht="22.5" customHeight="1">
      <c r="A343"/>
      <c r="B343"/>
      <c r="C343"/>
      <c r="D343"/>
      <c r="E343"/>
      <c r="F343"/>
      <c r="G343"/>
      <c r="H343"/>
      <c r="I343"/>
      <c r="J343"/>
      <c r="K343"/>
      <c r="L343"/>
    </row>
    <row r="344" spans="1:12" ht="22.5" customHeight="1">
      <c r="A344"/>
      <c r="B344"/>
      <c r="C344"/>
      <c r="D344"/>
      <c r="E344"/>
      <c r="F344"/>
      <c r="G344"/>
      <c r="H344"/>
      <c r="I344"/>
      <c r="J344"/>
      <c r="K344"/>
      <c r="L344"/>
    </row>
    <row r="345" spans="1:12" ht="22.5" customHeight="1">
      <c r="A345"/>
      <c r="B345"/>
      <c r="C345"/>
      <c r="D345"/>
      <c r="E345"/>
      <c r="F345"/>
      <c r="G345"/>
      <c r="H345"/>
      <c r="I345"/>
      <c r="J345"/>
      <c r="K345"/>
      <c r="L345"/>
    </row>
    <row r="346" spans="1:12" ht="22.5" customHeight="1">
      <c r="A346"/>
      <c r="B346"/>
      <c r="C346"/>
      <c r="D346"/>
      <c r="E346"/>
      <c r="F346"/>
      <c r="G346"/>
      <c r="H346"/>
      <c r="I346"/>
      <c r="J346"/>
      <c r="K346"/>
      <c r="L346"/>
    </row>
    <row r="347" spans="1:12" ht="22.5" customHeight="1">
      <c r="A347"/>
      <c r="B347"/>
      <c r="C347"/>
      <c r="D347"/>
      <c r="E347"/>
      <c r="F347"/>
      <c r="G347"/>
      <c r="H347"/>
      <c r="I347"/>
      <c r="J347"/>
      <c r="K347"/>
      <c r="L347"/>
    </row>
    <row r="348" spans="1:12" ht="22.5" customHeight="1">
      <c r="A348"/>
      <c r="B348"/>
      <c r="C348"/>
      <c r="D348"/>
      <c r="E348"/>
      <c r="F348"/>
      <c r="G348"/>
      <c r="H348"/>
      <c r="I348"/>
      <c r="J348"/>
      <c r="K348"/>
      <c r="L348"/>
    </row>
    <row r="349" spans="1:12" ht="22.5" customHeight="1">
      <c r="A349"/>
      <c r="B349"/>
      <c r="C349"/>
      <c r="D349"/>
      <c r="E349"/>
      <c r="F349"/>
      <c r="G349"/>
      <c r="H349"/>
      <c r="I349"/>
      <c r="J349"/>
      <c r="K349"/>
      <c r="L349"/>
    </row>
    <row r="350" spans="1:12" ht="22.5" customHeight="1">
      <c r="A350"/>
      <c r="B350"/>
      <c r="C350"/>
      <c r="D350"/>
      <c r="E350"/>
      <c r="F350"/>
      <c r="G350"/>
      <c r="H350"/>
      <c r="I350"/>
      <c r="J350"/>
      <c r="K350"/>
      <c r="L350"/>
    </row>
    <row r="351" spans="1:12" ht="22.5" customHeight="1">
      <c r="A351"/>
      <c r="B351"/>
      <c r="C351"/>
      <c r="D351"/>
      <c r="E351"/>
      <c r="F351"/>
      <c r="G351"/>
      <c r="H351"/>
      <c r="I351"/>
      <c r="J351"/>
      <c r="K351"/>
      <c r="L351"/>
    </row>
    <row r="352" spans="1:12" ht="22.5" customHeight="1">
      <c r="A352"/>
      <c r="B352"/>
      <c r="C352"/>
      <c r="D352"/>
      <c r="E352"/>
      <c r="F352"/>
      <c r="G352"/>
      <c r="H352"/>
      <c r="I352"/>
      <c r="J352"/>
      <c r="K352"/>
      <c r="L352"/>
    </row>
    <row r="353" spans="1:12" ht="22.5" customHeight="1">
      <c r="A353"/>
      <c r="B353"/>
      <c r="C353"/>
      <c r="D353"/>
      <c r="E353"/>
      <c r="F353"/>
      <c r="G353"/>
      <c r="H353"/>
      <c r="I353"/>
      <c r="J353"/>
      <c r="K353"/>
      <c r="L353"/>
    </row>
    <row r="354" spans="1:12" ht="22.5" customHeight="1">
      <c r="A354"/>
      <c r="B354"/>
      <c r="C354"/>
      <c r="D354"/>
      <c r="E354"/>
      <c r="F354"/>
      <c r="G354"/>
      <c r="H354"/>
      <c r="I354"/>
      <c r="J354"/>
      <c r="K354"/>
      <c r="L354"/>
    </row>
    <row r="355" spans="1:12" ht="22.5" customHeight="1">
      <c r="A355"/>
      <c r="B355"/>
      <c r="C355"/>
      <c r="D355"/>
      <c r="E355"/>
      <c r="F355"/>
      <c r="G355"/>
      <c r="H355"/>
      <c r="I355"/>
      <c r="J355"/>
      <c r="K355"/>
      <c r="L355"/>
    </row>
    <row r="356" spans="1:12" ht="22.5" customHeight="1">
      <c r="A356"/>
      <c r="B356"/>
      <c r="C356"/>
      <c r="D356"/>
      <c r="E356"/>
      <c r="F356"/>
      <c r="G356"/>
      <c r="H356"/>
      <c r="I356"/>
      <c r="J356"/>
      <c r="K356"/>
      <c r="L356"/>
    </row>
    <row r="357" spans="1:12" ht="22.5" customHeight="1">
      <c r="A357"/>
      <c r="B357"/>
      <c r="C357"/>
      <c r="D357"/>
      <c r="E357"/>
      <c r="F357"/>
      <c r="G357"/>
      <c r="H357"/>
      <c r="I357"/>
      <c r="J357"/>
      <c r="K357"/>
      <c r="L357"/>
    </row>
    <row r="358" spans="1:12" ht="22.5" customHeight="1">
      <c r="A358"/>
      <c r="B358"/>
      <c r="C358"/>
      <c r="D358"/>
      <c r="E358"/>
      <c r="F358"/>
      <c r="G358"/>
      <c r="H358"/>
      <c r="I358"/>
      <c r="J358"/>
      <c r="K358"/>
      <c r="L358"/>
    </row>
    <row r="359" spans="1:12" ht="22.5" customHeight="1">
      <c r="A359"/>
      <c r="B359"/>
      <c r="C359"/>
      <c r="D359"/>
      <c r="E359"/>
      <c r="F359"/>
      <c r="G359"/>
      <c r="H359"/>
      <c r="I359"/>
      <c r="J359"/>
      <c r="K359"/>
      <c r="L359"/>
    </row>
    <row r="360" spans="1:12" ht="22.5" customHeight="1">
      <c r="A360"/>
      <c r="B360"/>
      <c r="C360"/>
      <c r="D360"/>
      <c r="E360"/>
      <c r="F360"/>
      <c r="G360"/>
      <c r="H360"/>
      <c r="I360"/>
      <c r="J360"/>
      <c r="K360"/>
      <c r="L360"/>
    </row>
    <row r="361" spans="1:12" ht="22.5" customHeight="1">
      <c r="A361"/>
      <c r="B361"/>
      <c r="C361"/>
      <c r="D361"/>
      <c r="E361"/>
      <c r="F361"/>
      <c r="G361"/>
      <c r="H361"/>
      <c r="I361"/>
      <c r="J361"/>
      <c r="K361"/>
      <c r="L361"/>
    </row>
  </sheetData>
  <mergeCells count="8">
    <mergeCell ref="D11:E11"/>
    <mergeCell ref="A3:A5"/>
    <mergeCell ref="B7:B11"/>
    <mergeCell ref="A1:L1"/>
    <mergeCell ref="D7:E7"/>
    <mergeCell ref="D8:E8"/>
    <mergeCell ref="D9:E9"/>
    <mergeCell ref="D10:E10"/>
  </mergeCells>
  <phoneticPr fontId="3" type="noConversion"/>
  <pageMargins left="0.69930555555555596" right="0.69930555555555596" top="0.75" bottom="0.75" header="0.3" footer="0.3"/>
  <pageSetup paperSize="9" scale="82" orientation="landscape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L414"/>
  <sheetViews>
    <sheetView workbookViewId="0">
      <selection activeCell="L3" sqref="J3:J7 L3:L7"/>
    </sheetView>
  </sheetViews>
  <sheetFormatPr defaultColWidth="9" defaultRowHeight="13.5"/>
  <cols>
    <col min="1" max="1" width="14.125" style="1" customWidth="1"/>
    <col min="2" max="2" width="5.125" style="1" customWidth="1"/>
    <col min="3" max="3" width="44.125" style="2" customWidth="1"/>
    <col min="4" max="4" width="9.125" style="1" customWidth="1"/>
    <col min="5" max="5" width="10.625" style="1" customWidth="1"/>
    <col min="6" max="6" width="12.625" style="1" hidden="1" customWidth="1"/>
    <col min="7" max="7" width="8.375" style="1" customWidth="1"/>
    <col min="8" max="8" width="9.875" style="1" customWidth="1"/>
    <col min="9" max="9" width="11.125" style="1" customWidth="1"/>
    <col min="10" max="10" width="14.5" style="1" customWidth="1"/>
    <col min="11" max="11" width="9.125" style="3" customWidth="1"/>
    <col min="12" max="12" width="42.125" style="4" customWidth="1"/>
  </cols>
  <sheetData>
    <row r="1" spans="1:12" ht="33.6" customHeight="1">
      <c r="A1" s="667" t="s">
        <v>3136</v>
      </c>
      <c r="B1" s="667"/>
      <c r="C1" s="667"/>
      <c r="D1" s="667"/>
      <c r="E1" s="667"/>
      <c r="F1" s="668"/>
      <c r="G1" s="668"/>
      <c r="H1" s="668"/>
      <c r="I1" s="668"/>
      <c r="J1" s="668"/>
      <c r="K1" s="667"/>
      <c r="L1" s="667"/>
    </row>
    <row r="2" spans="1:12" ht="22.5" customHeight="1">
      <c r="A2" s="171" t="s">
        <v>3</v>
      </c>
      <c r="B2" s="171" t="s">
        <v>4</v>
      </c>
      <c r="C2" s="172" t="s">
        <v>5</v>
      </c>
      <c r="D2" s="171" t="s">
        <v>6</v>
      </c>
      <c r="E2" s="171" t="s">
        <v>7</v>
      </c>
      <c r="F2" s="173" t="s">
        <v>1584</v>
      </c>
      <c r="G2" s="25" t="s">
        <v>10</v>
      </c>
      <c r="H2" s="25" t="s">
        <v>1586</v>
      </c>
      <c r="I2" s="25" t="s">
        <v>3079</v>
      </c>
      <c r="J2" s="25" t="s">
        <v>3080</v>
      </c>
      <c r="K2" s="25" t="s">
        <v>3081</v>
      </c>
      <c r="L2" s="25" t="s">
        <v>13</v>
      </c>
    </row>
    <row r="3" spans="1:12" ht="22.5" customHeight="1">
      <c r="A3" s="670" t="s">
        <v>2736</v>
      </c>
      <c r="B3" s="122">
        <v>4</v>
      </c>
      <c r="C3" s="174" t="s">
        <v>2737</v>
      </c>
      <c r="D3" s="122" t="s">
        <v>2738</v>
      </c>
      <c r="E3" s="123" t="s">
        <v>2739</v>
      </c>
      <c r="F3" s="175"/>
      <c r="G3" s="176">
        <v>300</v>
      </c>
      <c r="H3" s="176">
        <v>300</v>
      </c>
      <c r="I3" s="176">
        <v>250</v>
      </c>
      <c r="J3" s="176">
        <f>AVERAGE(H3:I3)</f>
        <v>275</v>
      </c>
      <c r="K3" s="176">
        <v>52</v>
      </c>
      <c r="L3" s="178" t="s">
        <v>129</v>
      </c>
    </row>
    <row r="4" spans="1:12" ht="22.5" customHeight="1">
      <c r="A4" s="672"/>
      <c r="B4" s="124">
        <v>3</v>
      </c>
      <c r="C4" s="125" t="s">
        <v>2742</v>
      </c>
      <c r="D4" s="125" t="s">
        <v>2738</v>
      </c>
      <c r="E4" s="123" t="s">
        <v>2739</v>
      </c>
      <c r="F4" s="175"/>
      <c r="G4" s="176">
        <v>1020</v>
      </c>
      <c r="H4" s="176">
        <v>600</v>
      </c>
      <c r="I4" s="176">
        <v>550</v>
      </c>
      <c r="J4" s="176">
        <f t="shared" ref="J4:J7" si="0">AVERAGE(H4:I4)</f>
        <v>575</v>
      </c>
      <c r="K4" s="176">
        <v>158</v>
      </c>
      <c r="L4" s="178" t="s">
        <v>1612</v>
      </c>
    </row>
    <row r="5" spans="1:12" ht="22.5" customHeight="1">
      <c r="A5" s="670" t="s">
        <v>2744</v>
      </c>
      <c r="B5" s="122">
        <v>3</v>
      </c>
      <c r="C5" s="125" t="s">
        <v>2745</v>
      </c>
      <c r="D5" s="89" t="s">
        <v>2746</v>
      </c>
      <c r="E5" s="123" t="s">
        <v>2747</v>
      </c>
      <c r="F5" s="176"/>
      <c r="G5" s="176">
        <v>900</v>
      </c>
      <c r="H5" s="176">
        <v>500</v>
      </c>
      <c r="I5" s="176">
        <v>450</v>
      </c>
      <c r="J5" s="176">
        <f t="shared" si="0"/>
        <v>475</v>
      </c>
      <c r="K5" s="176">
        <v>160</v>
      </c>
      <c r="L5" s="178" t="s">
        <v>1604</v>
      </c>
    </row>
    <row r="6" spans="1:12" ht="22.5" customHeight="1">
      <c r="A6" s="672"/>
      <c r="B6" s="122">
        <v>3</v>
      </c>
      <c r="C6" s="125" t="s">
        <v>2749</v>
      </c>
      <c r="D6" s="89" t="s">
        <v>2746</v>
      </c>
      <c r="E6" s="123" t="s">
        <v>2747</v>
      </c>
      <c r="F6" s="177"/>
      <c r="G6" s="177">
        <v>2300</v>
      </c>
      <c r="H6" s="177">
        <v>500</v>
      </c>
      <c r="I6" s="176">
        <v>600</v>
      </c>
      <c r="J6" s="176">
        <f t="shared" si="0"/>
        <v>550</v>
      </c>
      <c r="K6" s="176">
        <v>160</v>
      </c>
      <c r="L6" s="178" t="s">
        <v>1598</v>
      </c>
    </row>
    <row r="7" spans="1:12" ht="22.5" customHeight="1">
      <c r="A7" s="122" t="s">
        <v>2751</v>
      </c>
      <c r="B7" s="122">
        <v>3</v>
      </c>
      <c r="C7" s="122" t="s">
        <v>2752</v>
      </c>
      <c r="D7" s="125" t="s">
        <v>2753</v>
      </c>
      <c r="E7" s="123" t="s">
        <v>2754</v>
      </c>
      <c r="F7" s="177"/>
      <c r="G7" s="177">
        <v>1610</v>
      </c>
      <c r="H7" s="177">
        <v>400</v>
      </c>
      <c r="I7" s="176">
        <v>400</v>
      </c>
      <c r="J7" s="176">
        <f t="shared" si="0"/>
        <v>400</v>
      </c>
      <c r="K7" s="176">
        <v>160</v>
      </c>
      <c r="L7" s="178" t="s">
        <v>2756</v>
      </c>
    </row>
    <row r="8" spans="1:12" ht="22.5" customHeight="1">
      <c r="A8"/>
      <c r="B8"/>
      <c r="C8"/>
      <c r="D8"/>
      <c r="E8"/>
      <c r="F8"/>
      <c r="G8"/>
      <c r="H8"/>
      <c r="I8"/>
      <c r="J8"/>
      <c r="K8"/>
      <c r="L8"/>
    </row>
    <row r="9" spans="1:12" ht="22.5" customHeight="1">
      <c r="A9"/>
      <c r="B9" s="666" t="s">
        <v>3082</v>
      </c>
      <c r="C9" s="127" t="s">
        <v>3083</v>
      </c>
      <c r="D9" s="664">
        <v>5</v>
      </c>
      <c r="E9" s="664"/>
      <c r="F9"/>
      <c r="G9"/>
      <c r="H9"/>
      <c r="I9"/>
      <c r="J9"/>
      <c r="K9"/>
      <c r="L9"/>
    </row>
    <row r="10" spans="1:12" ht="22.5" customHeight="1">
      <c r="A10"/>
      <c r="B10" s="666"/>
      <c r="C10" s="127" t="s">
        <v>3084</v>
      </c>
      <c r="D10" s="664">
        <v>5</v>
      </c>
      <c r="E10" s="664"/>
      <c r="F10"/>
      <c r="G10"/>
      <c r="H10"/>
      <c r="I10"/>
      <c r="J10"/>
      <c r="K10"/>
      <c r="L10"/>
    </row>
    <row r="11" spans="1:12" ht="22.5" customHeight="1">
      <c r="A11"/>
      <c r="B11" s="666"/>
      <c r="C11" s="127" t="s">
        <v>3085</v>
      </c>
      <c r="D11" s="664">
        <v>0</v>
      </c>
      <c r="E11" s="664"/>
      <c r="F11"/>
      <c r="G11"/>
      <c r="H11"/>
      <c r="I11"/>
      <c r="J11"/>
      <c r="K11"/>
      <c r="L11"/>
    </row>
    <row r="12" spans="1:12" ht="22.5" customHeight="1">
      <c r="A12"/>
      <c r="B12" s="666"/>
      <c r="C12" s="127" t="s">
        <v>3086</v>
      </c>
      <c r="D12" s="669">
        <v>1</v>
      </c>
      <c r="E12" s="669"/>
      <c r="F12"/>
      <c r="G12"/>
      <c r="H12"/>
      <c r="I12"/>
      <c r="J12"/>
      <c r="K12"/>
      <c r="L12"/>
    </row>
    <row r="13" spans="1:12" ht="22.5" customHeight="1">
      <c r="A13"/>
      <c r="B13" s="666"/>
      <c r="C13" s="127" t="s">
        <v>3087</v>
      </c>
      <c r="D13" s="675">
        <f>SUM(J3:J7)</f>
        <v>2275</v>
      </c>
      <c r="E13" s="664"/>
      <c r="F13"/>
      <c r="G13"/>
      <c r="H13"/>
      <c r="I13"/>
      <c r="J13"/>
      <c r="K13"/>
      <c r="L13"/>
    </row>
    <row r="14" spans="1:12" ht="22.5" customHeight="1">
      <c r="A14"/>
      <c r="B14"/>
      <c r="C14"/>
      <c r="D14"/>
      <c r="E14"/>
      <c r="F14"/>
      <c r="G14"/>
      <c r="H14"/>
      <c r="I14"/>
      <c r="J14"/>
      <c r="K14"/>
      <c r="L14"/>
    </row>
    <row r="15" spans="1:12" ht="22.5" customHeight="1">
      <c r="A15"/>
      <c r="B15"/>
      <c r="C15"/>
      <c r="D15"/>
      <c r="E15"/>
      <c r="F15"/>
      <c r="G15"/>
      <c r="H15"/>
      <c r="I15"/>
      <c r="J15"/>
      <c r="K15"/>
      <c r="L15"/>
    </row>
    <row r="16" spans="1:12" ht="22.5" customHeight="1">
      <c r="A16"/>
      <c r="B16"/>
      <c r="C16"/>
      <c r="D16"/>
      <c r="E16"/>
      <c r="F16"/>
      <c r="G16"/>
      <c r="H16"/>
      <c r="I16"/>
      <c r="J16"/>
      <c r="K16"/>
      <c r="L16"/>
    </row>
    <row r="17" spans="1:12" ht="22.5" customHeight="1">
      <c r="A17"/>
      <c r="B17"/>
      <c r="C17"/>
      <c r="D17"/>
      <c r="E17"/>
      <c r="F17"/>
      <c r="G17"/>
      <c r="H17"/>
      <c r="I17"/>
      <c r="J17"/>
      <c r="K17"/>
      <c r="L17"/>
    </row>
    <row r="18" spans="1:12" ht="22.5" customHeight="1">
      <c r="A18"/>
      <c r="B18"/>
      <c r="C18"/>
      <c r="D18"/>
      <c r="E18"/>
      <c r="F18"/>
      <c r="G18"/>
      <c r="H18"/>
      <c r="I18"/>
      <c r="J18"/>
      <c r="K18"/>
      <c r="L18"/>
    </row>
    <row r="19" spans="1:12" ht="22.5" customHeight="1">
      <c r="A19"/>
      <c r="B19"/>
      <c r="C19"/>
      <c r="D19"/>
      <c r="E19"/>
      <c r="F19"/>
      <c r="G19"/>
      <c r="H19"/>
      <c r="I19"/>
      <c r="J19"/>
      <c r="K19"/>
      <c r="L19"/>
    </row>
    <row r="20" spans="1:12" ht="22.5" customHeight="1">
      <c r="A20"/>
      <c r="B20"/>
      <c r="C20"/>
      <c r="D20"/>
      <c r="E20"/>
      <c r="F20"/>
      <c r="G20"/>
      <c r="H20"/>
      <c r="I20"/>
      <c r="J20"/>
      <c r="K20"/>
      <c r="L20"/>
    </row>
    <row r="21" spans="1:12" ht="22.5" customHeight="1">
      <c r="A21"/>
      <c r="B21"/>
      <c r="C21"/>
      <c r="D21"/>
      <c r="E21"/>
      <c r="F21"/>
      <c r="G21"/>
      <c r="H21"/>
      <c r="I21"/>
      <c r="J21"/>
      <c r="K21"/>
      <c r="L21"/>
    </row>
    <row r="22" spans="1:12" ht="22.5" customHeight="1">
      <c r="A22"/>
      <c r="B22"/>
      <c r="C22"/>
      <c r="D22"/>
      <c r="E22"/>
      <c r="F22"/>
      <c r="G22"/>
      <c r="H22"/>
      <c r="I22"/>
      <c r="J22"/>
      <c r="K22"/>
      <c r="L22"/>
    </row>
    <row r="23" spans="1:12" ht="22.5" customHeight="1">
      <c r="A23"/>
      <c r="B23"/>
      <c r="C23"/>
      <c r="D23"/>
      <c r="E23"/>
      <c r="F23"/>
      <c r="G23"/>
      <c r="H23"/>
      <c r="I23"/>
      <c r="J23"/>
      <c r="K23"/>
      <c r="L23"/>
    </row>
    <row r="24" spans="1:12" ht="22.5" customHeight="1">
      <c r="A24"/>
      <c r="B24"/>
      <c r="C24"/>
      <c r="D24"/>
      <c r="E24"/>
      <c r="F24"/>
      <c r="G24"/>
      <c r="H24"/>
      <c r="I24"/>
      <c r="J24"/>
      <c r="K24"/>
      <c r="L24"/>
    </row>
    <row r="25" spans="1:12" ht="22.5" customHeight="1">
      <c r="A25"/>
      <c r="B25"/>
      <c r="C25"/>
      <c r="D25"/>
      <c r="E25"/>
      <c r="F25"/>
      <c r="G25"/>
      <c r="H25"/>
      <c r="I25"/>
      <c r="J25"/>
      <c r="K25"/>
      <c r="L25"/>
    </row>
    <row r="26" spans="1:12" ht="22.5" customHeight="1">
      <c r="A26"/>
      <c r="B26"/>
      <c r="C26"/>
      <c r="D26"/>
      <c r="E26"/>
      <c r="F26"/>
      <c r="G26"/>
      <c r="H26"/>
      <c r="I26"/>
      <c r="J26"/>
      <c r="K26"/>
      <c r="L26"/>
    </row>
    <row r="27" spans="1:12" ht="22.5" customHeight="1">
      <c r="A27"/>
      <c r="B27"/>
      <c r="C27"/>
      <c r="D27"/>
      <c r="E27"/>
      <c r="F27"/>
      <c r="G27"/>
      <c r="H27"/>
      <c r="I27"/>
      <c r="J27"/>
      <c r="K27"/>
      <c r="L27"/>
    </row>
    <row r="28" spans="1:12" ht="22.5" customHeight="1">
      <c r="A28"/>
      <c r="B28"/>
      <c r="C28"/>
      <c r="D28"/>
      <c r="E28"/>
      <c r="F28"/>
      <c r="G28"/>
      <c r="H28"/>
      <c r="I28"/>
      <c r="J28"/>
      <c r="K28"/>
      <c r="L28"/>
    </row>
    <row r="29" spans="1:12" ht="22.5" customHeight="1">
      <c r="A29"/>
      <c r="B29"/>
      <c r="C29"/>
      <c r="D29"/>
      <c r="E29"/>
      <c r="F29"/>
      <c r="G29"/>
      <c r="H29"/>
      <c r="I29"/>
      <c r="J29"/>
      <c r="K29"/>
      <c r="L29"/>
    </row>
    <row r="30" spans="1:12" ht="22.5" customHeight="1">
      <c r="A30"/>
      <c r="B30"/>
      <c r="C30"/>
      <c r="D30"/>
      <c r="E30"/>
      <c r="F30"/>
      <c r="G30"/>
      <c r="H30"/>
      <c r="I30"/>
      <c r="J30"/>
      <c r="K30"/>
      <c r="L30"/>
    </row>
    <row r="31" spans="1:12" ht="22.5" customHeight="1">
      <c r="A31"/>
      <c r="B31"/>
      <c r="C31"/>
      <c r="D31"/>
      <c r="E31"/>
      <c r="F31"/>
      <c r="G31"/>
      <c r="H31"/>
      <c r="I31"/>
      <c r="J31"/>
      <c r="K31"/>
      <c r="L31"/>
    </row>
    <row r="32" spans="1:12" ht="22.5" customHeight="1">
      <c r="A32"/>
      <c r="B32"/>
      <c r="C32"/>
      <c r="D32"/>
      <c r="E32"/>
      <c r="F32"/>
      <c r="G32"/>
      <c r="H32"/>
      <c r="I32"/>
      <c r="J32"/>
      <c r="K32"/>
      <c r="L32"/>
    </row>
    <row r="33" spans="1:12" ht="22.5" customHeight="1">
      <c r="A33"/>
      <c r="B33"/>
      <c r="C33"/>
      <c r="D33"/>
      <c r="E33"/>
      <c r="F33"/>
      <c r="G33"/>
      <c r="H33"/>
      <c r="I33"/>
      <c r="J33"/>
      <c r="K33"/>
      <c r="L33"/>
    </row>
    <row r="34" spans="1:12" ht="22.5" customHeight="1">
      <c r="A34"/>
      <c r="B34"/>
      <c r="C34"/>
      <c r="D34"/>
      <c r="E34"/>
      <c r="F34"/>
      <c r="G34"/>
      <c r="H34"/>
      <c r="I34"/>
      <c r="J34"/>
      <c r="K34"/>
      <c r="L34"/>
    </row>
    <row r="35" spans="1:12" ht="22.5" customHeight="1">
      <c r="A35"/>
      <c r="B35"/>
      <c r="C35"/>
      <c r="D35"/>
      <c r="E35"/>
      <c r="F35"/>
      <c r="G35"/>
      <c r="H35"/>
      <c r="I35"/>
      <c r="J35"/>
      <c r="K35"/>
      <c r="L35"/>
    </row>
    <row r="36" spans="1:12" ht="22.5" customHeight="1">
      <c r="A36"/>
      <c r="B36"/>
      <c r="C36"/>
      <c r="D36"/>
      <c r="E36"/>
      <c r="F36"/>
      <c r="G36"/>
      <c r="H36"/>
      <c r="I36"/>
      <c r="J36"/>
      <c r="K36"/>
      <c r="L36"/>
    </row>
    <row r="37" spans="1:12" ht="22.5" customHeight="1">
      <c r="A37"/>
      <c r="B37"/>
      <c r="C37"/>
      <c r="D37"/>
      <c r="E37"/>
      <c r="F37"/>
      <c r="G37"/>
      <c r="H37"/>
      <c r="I37"/>
      <c r="J37"/>
      <c r="K37"/>
      <c r="L37"/>
    </row>
    <row r="38" spans="1:12" ht="22.5" customHeight="1">
      <c r="A38"/>
      <c r="B38"/>
      <c r="C38"/>
      <c r="D38"/>
      <c r="E38"/>
      <c r="F38"/>
      <c r="G38"/>
      <c r="H38"/>
      <c r="I38"/>
      <c r="J38"/>
      <c r="K38"/>
      <c r="L38"/>
    </row>
    <row r="39" spans="1:12" ht="22.5" customHeight="1">
      <c r="A39"/>
      <c r="B39"/>
      <c r="C39"/>
      <c r="D39"/>
      <c r="E39"/>
      <c r="F39"/>
      <c r="G39"/>
      <c r="H39"/>
      <c r="I39"/>
      <c r="J39"/>
      <c r="K39"/>
      <c r="L39"/>
    </row>
    <row r="40" spans="1:12" ht="22.5" customHeight="1">
      <c r="A40"/>
      <c r="B40"/>
      <c r="C40"/>
      <c r="D40"/>
      <c r="E40"/>
      <c r="F40"/>
      <c r="G40"/>
      <c r="H40"/>
      <c r="I40"/>
      <c r="J40"/>
      <c r="K40"/>
      <c r="L40"/>
    </row>
    <row r="41" spans="1:12" ht="22.5" customHeight="1">
      <c r="A41"/>
      <c r="B41"/>
      <c r="C41"/>
      <c r="D41"/>
      <c r="E41"/>
      <c r="F41"/>
      <c r="G41"/>
      <c r="H41"/>
      <c r="I41"/>
      <c r="J41"/>
      <c r="K41"/>
      <c r="L41"/>
    </row>
    <row r="42" spans="1:12" ht="22.5" customHeight="1">
      <c r="A42"/>
      <c r="B42"/>
      <c r="C42"/>
      <c r="D42"/>
      <c r="E42"/>
      <c r="F42"/>
      <c r="G42"/>
      <c r="H42"/>
      <c r="I42"/>
      <c r="J42"/>
      <c r="K42"/>
      <c r="L42"/>
    </row>
    <row r="43" spans="1:12" ht="22.5" customHeight="1">
      <c r="A43"/>
      <c r="B43"/>
      <c r="C43"/>
      <c r="D43"/>
      <c r="E43"/>
      <c r="F43"/>
      <c r="G43"/>
      <c r="H43"/>
      <c r="I43"/>
      <c r="J43"/>
      <c r="K43"/>
      <c r="L43"/>
    </row>
    <row r="44" spans="1:12" ht="22.5" customHeight="1">
      <c r="A44"/>
      <c r="B44"/>
      <c r="C44"/>
      <c r="D44"/>
      <c r="E44"/>
      <c r="F44"/>
      <c r="G44"/>
      <c r="H44"/>
      <c r="I44"/>
      <c r="J44"/>
      <c r="K44"/>
      <c r="L44"/>
    </row>
    <row r="45" spans="1:12" ht="22.5" customHeight="1">
      <c r="A45"/>
      <c r="B45"/>
      <c r="C45"/>
      <c r="D45"/>
      <c r="E45"/>
      <c r="F45"/>
      <c r="G45"/>
      <c r="H45"/>
      <c r="I45"/>
      <c r="J45"/>
      <c r="K45"/>
      <c r="L45"/>
    </row>
    <row r="46" spans="1:12" ht="22.5" customHeight="1">
      <c r="A46"/>
      <c r="B46"/>
      <c r="C46"/>
      <c r="D46"/>
      <c r="E46"/>
      <c r="F46"/>
      <c r="G46"/>
      <c r="H46"/>
      <c r="I46"/>
      <c r="J46"/>
      <c r="K46"/>
      <c r="L46"/>
    </row>
    <row r="47" spans="1:12" ht="22.5" customHeight="1">
      <c r="A47"/>
      <c r="B47"/>
      <c r="C47"/>
      <c r="D47"/>
      <c r="E47"/>
      <c r="F47"/>
      <c r="G47"/>
      <c r="H47"/>
      <c r="I47"/>
      <c r="J47"/>
      <c r="K47"/>
      <c r="L47"/>
    </row>
    <row r="48" spans="1:12" ht="22.5" customHeight="1">
      <c r="A48"/>
      <c r="B48"/>
      <c r="C48"/>
      <c r="D48"/>
      <c r="E48"/>
      <c r="F48"/>
      <c r="G48"/>
      <c r="H48"/>
      <c r="I48"/>
      <c r="J48"/>
      <c r="K48"/>
      <c r="L48"/>
    </row>
    <row r="49" spans="1:12" ht="22.5" customHeight="1">
      <c r="A49"/>
      <c r="B49"/>
      <c r="C49"/>
      <c r="D49"/>
      <c r="E49"/>
      <c r="F49"/>
      <c r="G49"/>
      <c r="H49"/>
      <c r="I49"/>
      <c r="J49"/>
      <c r="K49"/>
      <c r="L49"/>
    </row>
    <row r="50" spans="1:12" ht="22.5" customHeight="1">
      <c r="A50"/>
      <c r="B50"/>
      <c r="C50"/>
      <c r="D50"/>
      <c r="E50"/>
      <c r="F50"/>
      <c r="G50"/>
      <c r="H50"/>
      <c r="I50"/>
      <c r="J50"/>
      <c r="K50"/>
      <c r="L50"/>
    </row>
    <row r="51" spans="1:12" ht="22.5" customHeight="1">
      <c r="A51"/>
      <c r="B51"/>
      <c r="C51"/>
      <c r="D51"/>
      <c r="E51"/>
      <c r="F51"/>
      <c r="G51"/>
      <c r="H51"/>
      <c r="I51"/>
      <c r="J51"/>
      <c r="K51"/>
      <c r="L51"/>
    </row>
    <row r="52" spans="1:12" ht="22.5" customHeight="1">
      <c r="A52"/>
      <c r="B52"/>
      <c r="C52"/>
      <c r="D52"/>
      <c r="E52"/>
      <c r="F52"/>
      <c r="G52"/>
      <c r="H52"/>
      <c r="I52"/>
      <c r="J52"/>
      <c r="K52"/>
      <c r="L52"/>
    </row>
    <row r="53" spans="1:12" ht="22.5" customHeight="1">
      <c r="A53"/>
      <c r="B53"/>
      <c r="C53"/>
      <c r="D53"/>
      <c r="E53"/>
      <c r="F53"/>
      <c r="G53"/>
      <c r="H53"/>
      <c r="I53"/>
      <c r="J53"/>
      <c r="K53"/>
      <c r="L53"/>
    </row>
    <row r="54" spans="1:12" ht="22.5" customHeight="1">
      <c r="A54"/>
      <c r="B54"/>
      <c r="C54"/>
      <c r="D54"/>
      <c r="E54"/>
      <c r="F54"/>
      <c r="G54"/>
      <c r="H54"/>
      <c r="I54"/>
      <c r="J54"/>
      <c r="K54"/>
      <c r="L54"/>
    </row>
    <row r="55" spans="1:12" ht="22.5" customHeight="1">
      <c r="A55"/>
      <c r="B55"/>
      <c r="C55"/>
      <c r="D55"/>
      <c r="E55"/>
      <c r="F55"/>
      <c r="G55"/>
      <c r="H55"/>
      <c r="I55"/>
      <c r="J55"/>
      <c r="K55"/>
      <c r="L55"/>
    </row>
    <row r="56" spans="1:12" ht="22.5" customHeight="1">
      <c r="A56"/>
      <c r="B56"/>
      <c r="C56"/>
      <c r="D56"/>
      <c r="E56"/>
      <c r="F56"/>
      <c r="G56"/>
      <c r="H56"/>
      <c r="I56"/>
      <c r="J56"/>
      <c r="K56"/>
      <c r="L56"/>
    </row>
    <row r="57" spans="1:12" ht="22.5" customHeight="1">
      <c r="A57"/>
      <c r="B57"/>
      <c r="C57"/>
      <c r="D57"/>
      <c r="E57"/>
      <c r="F57"/>
      <c r="G57"/>
      <c r="H57"/>
      <c r="I57"/>
      <c r="J57"/>
      <c r="K57"/>
      <c r="L57"/>
    </row>
    <row r="58" spans="1:12" ht="22.5" customHeight="1">
      <c r="A58"/>
      <c r="B58"/>
      <c r="C58"/>
      <c r="D58"/>
      <c r="E58"/>
      <c r="F58"/>
      <c r="G58"/>
      <c r="H58"/>
      <c r="I58"/>
      <c r="J58"/>
      <c r="K58"/>
      <c r="L58"/>
    </row>
    <row r="59" spans="1:12" ht="22.5" customHeight="1">
      <c r="A59"/>
      <c r="B59"/>
      <c r="C59"/>
      <c r="D59"/>
      <c r="E59"/>
      <c r="F59"/>
      <c r="G59"/>
      <c r="H59"/>
      <c r="I59"/>
      <c r="J59"/>
      <c r="K59"/>
      <c r="L59"/>
    </row>
    <row r="60" spans="1:12" ht="22.5" customHeight="1">
      <c r="A60"/>
      <c r="B60"/>
      <c r="C60"/>
      <c r="D60"/>
      <c r="E60"/>
      <c r="F60"/>
      <c r="G60"/>
      <c r="H60"/>
      <c r="I60"/>
      <c r="J60"/>
      <c r="K60"/>
      <c r="L60"/>
    </row>
    <row r="61" spans="1:12" ht="22.5" customHeight="1">
      <c r="A61"/>
      <c r="B61"/>
      <c r="C61"/>
      <c r="D61"/>
      <c r="E61"/>
      <c r="F61"/>
      <c r="G61"/>
      <c r="H61"/>
      <c r="I61"/>
      <c r="J61"/>
      <c r="K61"/>
      <c r="L61"/>
    </row>
    <row r="62" spans="1:12" ht="22.5" customHeight="1">
      <c r="A62"/>
      <c r="B62"/>
      <c r="C62"/>
      <c r="D62"/>
      <c r="E62"/>
      <c r="F62"/>
      <c r="G62"/>
      <c r="H62"/>
      <c r="I62"/>
      <c r="J62"/>
      <c r="K62"/>
      <c r="L62"/>
    </row>
    <row r="63" spans="1:12" ht="22.5" customHeight="1">
      <c r="A63"/>
      <c r="B63"/>
      <c r="C63"/>
      <c r="D63"/>
      <c r="E63"/>
      <c r="F63"/>
      <c r="G63"/>
      <c r="H63"/>
      <c r="I63"/>
      <c r="J63"/>
      <c r="K63"/>
      <c r="L63"/>
    </row>
    <row r="64" spans="1:12" ht="22.5" customHeight="1">
      <c r="A64"/>
      <c r="B64"/>
      <c r="C64"/>
      <c r="D64"/>
      <c r="E64"/>
      <c r="F64"/>
      <c r="G64"/>
      <c r="H64"/>
      <c r="I64"/>
      <c r="J64"/>
      <c r="K64"/>
      <c r="L64"/>
    </row>
    <row r="65" spans="1:12" ht="22.5" customHeight="1">
      <c r="A65"/>
      <c r="B65"/>
      <c r="C65"/>
      <c r="D65"/>
      <c r="E65"/>
      <c r="F65"/>
      <c r="G65"/>
      <c r="H65"/>
      <c r="I65"/>
      <c r="J65"/>
      <c r="K65"/>
      <c r="L65"/>
    </row>
    <row r="66" spans="1:12" ht="22.5" customHeight="1">
      <c r="A66"/>
      <c r="B66"/>
      <c r="C66"/>
      <c r="D66"/>
      <c r="E66"/>
      <c r="F66"/>
      <c r="G66"/>
      <c r="H66"/>
      <c r="I66"/>
      <c r="J66"/>
      <c r="K66"/>
      <c r="L66"/>
    </row>
    <row r="67" spans="1:12" ht="22.5" customHeight="1">
      <c r="A67"/>
      <c r="B67"/>
      <c r="C67"/>
      <c r="D67"/>
      <c r="E67"/>
      <c r="F67"/>
      <c r="G67"/>
      <c r="H67"/>
      <c r="I67"/>
      <c r="J67"/>
      <c r="K67"/>
      <c r="L67"/>
    </row>
    <row r="68" spans="1:12" ht="22.5" customHeight="1">
      <c r="A68"/>
      <c r="B68"/>
      <c r="C68"/>
      <c r="D68"/>
      <c r="E68"/>
      <c r="F68"/>
      <c r="G68"/>
      <c r="H68"/>
      <c r="I68"/>
      <c r="J68"/>
      <c r="K68"/>
      <c r="L68"/>
    </row>
    <row r="69" spans="1:12" ht="22.5" customHeight="1">
      <c r="A69"/>
      <c r="B69"/>
      <c r="C69"/>
      <c r="D69"/>
      <c r="E69"/>
      <c r="F69"/>
      <c r="G69"/>
      <c r="H69"/>
      <c r="I69"/>
      <c r="J69"/>
      <c r="K69"/>
      <c r="L69"/>
    </row>
    <row r="70" spans="1:12" ht="22.5" customHeight="1">
      <c r="A70"/>
      <c r="B70"/>
      <c r="C70"/>
      <c r="D70"/>
      <c r="E70"/>
      <c r="F70"/>
      <c r="G70"/>
      <c r="H70"/>
      <c r="I70"/>
      <c r="J70"/>
      <c r="K70"/>
      <c r="L70"/>
    </row>
    <row r="71" spans="1:12" ht="22.5" customHeight="1">
      <c r="A71"/>
      <c r="B71"/>
      <c r="C71"/>
      <c r="D71"/>
      <c r="E71"/>
      <c r="F71"/>
      <c r="G71"/>
      <c r="H71"/>
      <c r="I71"/>
      <c r="J71"/>
      <c r="K71"/>
      <c r="L71"/>
    </row>
    <row r="72" spans="1:12" ht="22.5" customHeight="1">
      <c r="A72"/>
      <c r="B72"/>
      <c r="C72"/>
      <c r="D72"/>
      <c r="E72"/>
      <c r="F72"/>
      <c r="G72"/>
      <c r="H72"/>
      <c r="I72"/>
      <c r="J72"/>
      <c r="K72"/>
      <c r="L72"/>
    </row>
    <row r="73" spans="1:12" ht="22.5" customHeight="1">
      <c r="A73"/>
      <c r="B73"/>
      <c r="C73"/>
      <c r="D73"/>
      <c r="E73"/>
      <c r="F73"/>
      <c r="G73"/>
      <c r="H73"/>
      <c r="I73"/>
      <c r="J73"/>
      <c r="K73"/>
      <c r="L73"/>
    </row>
    <row r="74" spans="1:12" ht="22.5" customHeight="1">
      <c r="A74"/>
      <c r="B74"/>
      <c r="C74"/>
      <c r="D74"/>
      <c r="E74"/>
      <c r="F74"/>
      <c r="G74"/>
      <c r="H74"/>
      <c r="I74"/>
      <c r="J74"/>
      <c r="K74"/>
      <c r="L74"/>
    </row>
    <row r="75" spans="1:12" ht="22.5" customHeight="1">
      <c r="A75"/>
      <c r="B75"/>
      <c r="C75"/>
      <c r="D75"/>
      <c r="E75"/>
      <c r="F75"/>
      <c r="G75"/>
      <c r="H75"/>
      <c r="I75"/>
      <c r="J75"/>
      <c r="K75"/>
      <c r="L75"/>
    </row>
    <row r="76" spans="1:12" ht="22.5" customHeight="1">
      <c r="A76"/>
      <c r="B76"/>
      <c r="C76"/>
      <c r="D76"/>
      <c r="E76"/>
      <c r="F76"/>
      <c r="G76"/>
      <c r="H76"/>
      <c r="I76"/>
      <c r="J76"/>
      <c r="K76"/>
      <c r="L76"/>
    </row>
    <row r="77" spans="1:12" ht="22.5" customHeight="1">
      <c r="A77"/>
      <c r="B77"/>
      <c r="C77"/>
      <c r="D77"/>
      <c r="E77"/>
      <c r="F77"/>
      <c r="G77"/>
      <c r="H77"/>
      <c r="I77"/>
      <c r="J77"/>
      <c r="K77"/>
      <c r="L77"/>
    </row>
    <row r="78" spans="1:12" ht="22.5" customHeight="1">
      <c r="A78"/>
      <c r="B78"/>
      <c r="C78"/>
      <c r="D78"/>
      <c r="E78"/>
      <c r="F78"/>
      <c r="G78"/>
      <c r="H78"/>
      <c r="I78"/>
      <c r="J78"/>
      <c r="K78"/>
      <c r="L78"/>
    </row>
    <row r="79" spans="1:12" ht="22.5" customHeight="1">
      <c r="A79"/>
      <c r="B79"/>
      <c r="C79"/>
      <c r="D79"/>
      <c r="E79"/>
      <c r="F79"/>
      <c r="G79"/>
      <c r="H79"/>
      <c r="I79"/>
      <c r="J79"/>
      <c r="K79"/>
      <c r="L79"/>
    </row>
    <row r="80" spans="1:12" ht="22.5" customHeight="1">
      <c r="A80"/>
      <c r="B80"/>
      <c r="C80"/>
      <c r="D80"/>
      <c r="E80"/>
      <c r="F80"/>
      <c r="G80"/>
      <c r="H80"/>
      <c r="I80"/>
      <c r="J80"/>
      <c r="K80"/>
      <c r="L80"/>
    </row>
    <row r="81" spans="1:12" ht="22.5" customHeight="1">
      <c r="A81"/>
      <c r="B81"/>
      <c r="C81"/>
      <c r="D81"/>
      <c r="E81"/>
      <c r="F81"/>
      <c r="G81"/>
      <c r="H81"/>
      <c r="I81"/>
      <c r="J81"/>
      <c r="K81"/>
      <c r="L81"/>
    </row>
    <row r="82" spans="1:12" ht="22.5" customHeight="1">
      <c r="A82"/>
      <c r="B82"/>
      <c r="C82"/>
      <c r="D82"/>
      <c r="E82"/>
      <c r="F82"/>
      <c r="G82"/>
      <c r="H82"/>
      <c r="I82"/>
      <c r="J82"/>
      <c r="K82"/>
      <c r="L82"/>
    </row>
    <row r="83" spans="1:12" ht="22.5" customHeight="1">
      <c r="A83"/>
      <c r="B83"/>
      <c r="C83"/>
      <c r="D83"/>
      <c r="E83"/>
      <c r="F83"/>
      <c r="G83"/>
      <c r="H83"/>
      <c r="I83"/>
      <c r="J83"/>
      <c r="K83"/>
      <c r="L83"/>
    </row>
    <row r="84" spans="1:12" ht="22.5" customHeight="1">
      <c r="A84"/>
      <c r="B84"/>
      <c r="C84"/>
      <c r="D84"/>
      <c r="E84"/>
      <c r="F84"/>
      <c r="G84"/>
      <c r="H84"/>
      <c r="I84"/>
      <c r="J84"/>
      <c r="K84"/>
      <c r="L84"/>
    </row>
    <row r="85" spans="1:12" ht="22.5" customHeight="1">
      <c r="A85"/>
      <c r="B85"/>
      <c r="C85"/>
      <c r="D85"/>
      <c r="E85"/>
      <c r="F85"/>
      <c r="G85"/>
      <c r="H85"/>
      <c r="I85"/>
      <c r="J85"/>
      <c r="K85"/>
      <c r="L85"/>
    </row>
    <row r="86" spans="1:12" ht="22.5" customHeight="1">
      <c r="A86"/>
      <c r="B86"/>
      <c r="C86"/>
      <c r="D86"/>
      <c r="E86"/>
      <c r="F86"/>
      <c r="G86"/>
      <c r="H86"/>
      <c r="I86"/>
      <c r="J86"/>
      <c r="K86"/>
      <c r="L86"/>
    </row>
    <row r="87" spans="1:12" ht="22.5" customHeight="1">
      <c r="A87"/>
      <c r="B87"/>
      <c r="C87"/>
      <c r="D87"/>
      <c r="E87"/>
      <c r="F87"/>
      <c r="G87"/>
      <c r="H87"/>
      <c r="I87"/>
      <c r="J87"/>
      <c r="K87"/>
      <c r="L87"/>
    </row>
    <row r="88" spans="1:12" ht="22.5" customHeight="1">
      <c r="A88"/>
      <c r="B88"/>
      <c r="C88"/>
      <c r="D88"/>
      <c r="E88"/>
      <c r="F88"/>
      <c r="G88"/>
      <c r="H88"/>
      <c r="I88"/>
      <c r="J88"/>
      <c r="K88"/>
      <c r="L88"/>
    </row>
    <row r="89" spans="1:12" ht="22.5" customHeight="1">
      <c r="A89"/>
      <c r="B89"/>
      <c r="C89"/>
      <c r="D89"/>
      <c r="E89"/>
      <c r="F89"/>
      <c r="G89"/>
      <c r="H89"/>
      <c r="I89"/>
      <c r="J89"/>
      <c r="K89"/>
      <c r="L89"/>
    </row>
    <row r="90" spans="1:12" ht="22.5" customHeight="1">
      <c r="A90"/>
      <c r="B90"/>
      <c r="C90"/>
      <c r="D90"/>
      <c r="E90"/>
      <c r="F90"/>
      <c r="G90"/>
      <c r="H90"/>
      <c r="I90"/>
      <c r="J90"/>
      <c r="K90"/>
      <c r="L90"/>
    </row>
    <row r="91" spans="1:12" ht="22.5" customHeight="1">
      <c r="A91"/>
      <c r="B91"/>
      <c r="C91"/>
      <c r="D91"/>
      <c r="E91"/>
      <c r="F91"/>
      <c r="G91"/>
      <c r="H91"/>
      <c r="I91"/>
      <c r="J91"/>
      <c r="K91"/>
      <c r="L91"/>
    </row>
    <row r="92" spans="1:12" ht="22.5" customHeight="1">
      <c r="A92"/>
      <c r="B92"/>
      <c r="C92"/>
      <c r="D92"/>
      <c r="E92"/>
      <c r="F92"/>
      <c r="G92"/>
      <c r="H92"/>
      <c r="I92"/>
      <c r="J92"/>
      <c r="K92"/>
      <c r="L92"/>
    </row>
    <row r="93" spans="1:12" ht="22.5" customHeight="1">
      <c r="A93"/>
      <c r="B93"/>
      <c r="C93"/>
      <c r="D93"/>
      <c r="E93"/>
      <c r="F93"/>
      <c r="G93"/>
      <c r="H93"/>
      <c r="I93"/>
      <c r="J93"/>
      <c r="K93"/>
      <c r="L93"/>
    </row>
    <row r="94" spans="1:12" ht="22.5" customHeight="1">
      <c r="A94"/>
      <c r="B94"/>
      <c r="C94"/>
      <c r="D94"/>
      <c r="E94"/>
      <c r="F94"/>
      <c r="G94"/>
      <c r="H94"/>
      <c r="I94"/>
      <c r="J94"/>
      <c r="K94"/>
      <c r="L94"/>
    </row>
    <row r="95" spans="1:12" ht="22.5" customHeight="1">
      <c r="A95"/>
      <c r="B95"/>
      <c r="C95"/>
      <c r="D95"/>
      <c r="E95"/>
      <c r="F95"/>
      <c r="G95"/>
      <c r="H95"/>
      <c r="I95"/>
      <c r="J95"/>
      <c r="K95"/>
      <c r="L95"/>
    </row>
    <row r="96" spans="1:12" ht="22.5" customHeight="1">
      <c r="A96"/>
      <c r="B96"/>
      <c r="C96"/>
      <c r="D96"/>
      <c r="E96"/>
      <c r="F96"/>
      <c r="G96"/>
      <c r="H96"/>
      <c r="I96"/>
      <c r="J96"/>
      <c r="K96"/>
      <c r="L96"/>
    </row>
    <row r="97" spans="1:12" ht="22.5" customHeight="1">
      <c r="A97"/>
      <c r="B97"/>
      <c r="C97"/>
      <c r="D97"/>
      <c r="E97"/>
      <c r="F97"/>
      <c r="G97"/>
      <c r="H97"/>
      <c r="I97"/>
      <c r="J97"/>
      <c r="K97"/>
      <c r="L97"/>
    </row>
    <row r="98" spans="1:12" ht="22.5" customHeight="1">
      <c r="A98"/>
      <c r="B98"/>
      <c r="C98"/>
      <c r="D98"/>
      <c r="E98"/>
      <c r="F98"/>
      <c r="G98"/>
      <c r="H98"/>
      <c r="I98"/>
      <c r="J98"/>
      <c r="K98"/>
      <c r="L98"/>
    </row>
    <row r="99" spans="1:12" ht="22.5" customHeight="1">
      <c r="A99"/>
      <c r="B99"/>
      <c r="C99"/>
      <c r="D99"/>
      <c r="E99"/>
      <c r="F99"/>
      <c r="G99"/>
      <c r="H99"/>
      <c r="I99"/>
      <c r="J99"/>
      <c r="K99"/>
      <c r="L99"/>
    </row>
    <row r="100" spans="1:12" ht="22.5" customHeight="1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ht="22.5" customHeight="1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ht="22.5" customHeight="1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ht="22.5" customHeight="1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ht="22.5" customHeight="1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ht="22.5" customHeight="1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ht="22.5" customHeight="1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ht="22.5" customHeight="1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ht="22.5" customHeight="1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ht="22.5" customHeight="1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ht="22.5" customHeight="1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ht="22.5" customHeight="1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ht="22.5" customHeight="1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ht="22.5" customHeight="1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ht="22.5" customHeight="1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ht="22.5" customHeight="1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ht="22.5" customHeight="1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ht="22.5" customHeight="1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ht="22.5" customHeight="1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ht="22.5" customHeight="1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ht="22.5" customHeight="1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ht="22.5" customHeight="1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ht="22.5" customHeight="1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ht="22.5" customHeight="1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ht="22.5" customHeight="1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ht="22.5" customHeight="1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ht="22.5" customHeight="1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ht="22.5" customHeight="1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ht="22.5" customHeight="1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ht="22.5" customHeight="1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ht="22.5" customHeight="1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ht="22.5" customHeight="1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ht="22.5" customHeight="1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ht="22.5" customHeight="1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ht="22.5" customHeight="1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ht="22.5" customHeight="1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ht="22.5" customHeight="1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ht="22.5" customHeight="1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ht="22.5" customHeight="1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ht="22.5" customHeight="1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ht="22.5" customHeight="1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ht="22.5" customHeight="1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ht="22.5" customHeight="1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ht="22.5" customHeight="1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ht="22.5" customHeight="1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ht="22.5" customHeight="1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ht="22.5" customHeight="1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ht="22.5" customHeight="1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ht="22.5" customHeight="1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ht="22.5" customHeight="1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ht="22.5" customHeight="1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ht="22.5" customHeight="1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ht="22.5" customHeight="1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ht="22.5" customHeight="1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ht="22.5" customHeight="1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ht="22.5" customHeight="1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ht="22.5" customHeight="1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ht="22.5" customHeight="1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ht="22.5" customHeight="1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ht="22.5" customHeight="1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ht="22.5" customHeight="1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ht="22.5" customHeight="1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ht="22.5" customHeight="1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ht="22.5" customHeight="1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ht="22.5" customHeight="1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ht="22.5" customHeight="1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ht="22.5" customHeight="1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ht="22.5" customHeight="1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ht="22.5" customHeight="1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ht="22.5" customHeight="1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ht="22.5" customHeight="1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ht="22.5" customHeight="1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ht="22.5" customHeight="1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ht="22.5" customHeight="1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ht="22.5" customHeight="1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ht="22.5" customHeight="1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ht="22.5" customHeight="1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ht="22.5" customHeight="1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ht="22.5" customHeight="1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ht="22.5" customHeight="1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ht="22.5" customHeight="1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ht="22.5" customHeight="1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ht="22.5" customHeight="1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ht="22.5" customHeight="1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ht="22.5" customHeight="1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ht="22.5" customHeight="1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ht="22.5" customHeight="1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ht="22.5" customHeight="1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ht="22.5" customHeight="1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ht="22.5" customHeight="1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ht="22.5" customHeight="1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ht="22.5" customHeight="1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ht="22.5" customHeight="1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ht="22.5" customHeight="1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ht="22.5" customHeight="1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ht="22.5" customHeight="1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ht="22.5" customHeight="1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ht="22.5" customHeight="1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ht="22.5" customHeight="1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ht="22.5" customHeight="1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ht="22.5" customHeight="1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ht="22.5" customHeight="1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ht="22.5" customHeight="1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ht="22.5" customHeight="1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ht="22.5" customHeight="1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ht="22.5" customHeight="1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ht="22.5" customHeight="1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ht="22.5" customHeight="1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ht="22.5" customHeight="1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ht="22.5" customHeight="1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ht="22.5" customHeight="1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ht="22.5" customHeight="1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ht="22.5" customHeight="1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ht="22.5" customHeight="1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ht="22.5" customHeight="1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ht="22.5" customHeight="1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ht="22.5" customHeight="1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ht="22.5" customHeight="1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ht="22.5" customHeight="1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ht="22.5" customHeight="1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ht="22.5" customHeight="1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ht="22.5" customHeight="1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ht="22.5" customHeight="1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ht="22.5" customHeight="1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ht="22.5" customHeight="1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ht="22.5" customHeight="1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ht="22.5" customHeight="1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ht="22.5" customHeight="1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ht="22.5" customHeight="1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ht="22.5" customHeight="1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ht="22.5" customHeight="1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ht="22.5" customHeight="1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ht="22.5" customHeight="1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ht="22.5" customHeight="1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ht="22.5" customHeight="1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ht="22.5" customHeight="1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 ht="22.5" customHeight="1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 ht="22.5" customHeight="1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 ht="22.5" customHeight="1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ht="22.5" customHeight="1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 ht="22.5" customHeight="1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ht="22.5" customHeight="1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ht="22.5" customHeight="1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ht="22.5" customHeight="1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ht="22.5" customHeight="1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 ht="22.5" customHeight="1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ht="22.5" customHeight="1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ht="22.5" customHeight="1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 ht="22.5" customHeight="1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ht="22.5" customHeight="1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 ht="22.5" customHeight="1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 ht="22.5" customHeight="1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 ht="22.5" customHeight="1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 ht="22.5" customHeight="1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 ht="22.5" customHeight="1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2" ht="22.5" customHeight="1">
      <c r="A255"/>
      <c r="B255"/>
      <c r="C255"/>
      <c r="D255"/>
      <c r="E255"/>
      <c r="F255"/>
      <c r="G255"/>
      <c r="H255"/>
      <c r="I255"/>
      <c r="J255"/>
      <c r="K255"/>
      <c r="L255"/>
    </row>
    <row r="256" spans="1:12" ht="22.5" customHeight="1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ht="22.5" customHeight="1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 ht="22.5" customHeight="1">
      <c r="A258"/>
      <c r="B258"/>
      <c r="C258"/>
      <c r="D258"/>
      <c r="E258"/>
      <c r="F258"/>
      <c r="G258"/>
      <c r="H258"/>
      <c r="I258"/>
      <c r="J258"/>
      <c r="K258"/>
      <c r="L258"/>
    </row>
    <row r="259" spans="1:12" ht="22.5" customHeight="1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2" ht="22.5" customHeight="1">
      <c r="A260"/>
      <c r="B260"/>
      <c r="C260"/>
      <c r="D260"/>
      <c r="E260"/>
      <c r="F260"/>
      <c r="G260"/>
      <c r="H260"/>
      <c r="I260"/>
      <c r="J260"/>
      <c r="K260"/>
      <c r="L260"/>
    </row>
    <row r="261" spans="1:12" ht="22.5" customHeight="1">
      <c r="A261"/>
      <c r="B261"/>
      <c r="C261"/>
      <c r="D261"/>
      <c r="E261"/>
      <c r="F261"/>
      <c r="G261"/>
      <c r="H261"/>
      <c r="I261"/>
      <c r="J261"/>
      <c r="K261"/>
      <c r="L261"/>
    </row>
    <row r="262" spans="1:12" ht="22.5" customHeight="1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ht="22.5" customHeight="1">
      <c r="A263"/>
      <c r="B263"/>
      <c r="C263"/>
      <c r="D263"/>
      <c r="E263"/>
      <c r="F263"/>
      <c r="G263"/>
      <c r="H263"/>
      <c r="I263"/>
      <c r="J263"/>
      <c r="K263"/>
      <c r="L263"/>
    </row>
    <row r="264" spans="1:12" ht="22.5" customHeight="1">
      <c r="A264"/>
      <c r="B264"/>
      <c r="C264"/>
      <c r="D264"/>
      <c r="E264"/>
      <c r="F264"/>
      <c r="G264"/>
      <c r="H264"/>
      <c r="I264"/>
      <c r="J264"/>
      <c r="K264"/>
      <c r="L264"/>
    </row>
    <row r="265" spans="1:12" ht="22.5" customHeight="1">
      <c r="A265"/>
      <c r="B265"/>
      <c r="C265"/>
      <c r="D265"/>
      <c r="E265"/>
      <c r="F265"/>
      <c r="G265"/>
      <c r="H265"/>
      <c r="I265"/>
      <c r="J265"/>
      <c r="K265"/>
      <c r="L265"/>
    </row>
    <row r="266" spans="1:12" ht="22.5" customHeight="1">
      <c r="A266"/>
      <c r="B266"/>
      <c r="C266"/>
      <c r="D266"/>
      <c r="E266"/>
      <c r="F266"/>
      <c r="G266"/>
      <c r="H266"/>
      <c r="I266"/>
      <c r="J266"/>
      <c r="K266"/>
      <c r="L266"/>
    </row>
    <row r="267" spans="1:12" ht="22.5" customHeight="1">
      <c r="A267"/>
      <c r="B267"/>
      <c r="C267"/>
      <c r="D267"/>
      <c r="E267"/>
      <c r="F267"/>
      <c r="G267"/>
      <c r="H267"/>
      <c r="I267"/>
      <c r="J267"/>
      <c r="K267"/>
      <c r="L267"/>
    </row>
    <row r="268" spans="1:12" ht="22.5" customHeight="1">
      <c r="A268"/>
      <c r="B268"/>
      <c r="C268"/>
      <c r="D268"/>
      <c r="E268"/>
      <c r="F268"/>
      <c r="G268"/>
      <c r="H268"/>
      <c r="I268"/>
      <c r="J268"/>
      <c r="K268"/>
      <c r="L268"/>
    </row>
    <row r="269" spans="1:12" ht="22.5" customHeight="1">
      <c r="A269"/>
      <c r="B269"/>
      <c r="C269"/>
      <c r="D269"/>
      <c r="E269"/>
      <c r="F269"/>
      <c r="G269"/>
      <c r="H269"/>
      <c r="I269"/>
      <c r="J269"/>
      <c r="K269"/>
      <c r="L269"/>
    </row>
    <row r="270" spans="1:12" ht="22.5" customHeight="1">
      <c r="A270"/>
      <c r="B270"/>
      <c r="C270"/>
      <c r="D270"/>
      <c r="E270"/>
      <c r="F270"/>
      <c r="G270"/>
      <c r="H270"/>
      <c r="I270"/>
      <c r="J270"/>
      <c r="K270"/>
      <c r="L270"/>
    </row>
    <row r="271" spans="1:12" ht="22.5" customHeight="1">
      <c r="A271"/>
      <c r="B271"/>
      <c r="C271"/>
      <c r="D271"/>
      <c r="E271"/>
      <c r="F271"/>
      <c r="G271"/>
      <c r="H271"/>
      <c r="I271"/>
      <c r="J271"/>
      <c r="K271"/>
      <c r="L271"/>
    </row>
    <row r="272" spans="1:12" ht="22.5" customHeight="1">
      <c r="A272"/>
      <c r="B272"/>
      <c r="C272"/>
      <c r="D272"/>
      <c r="E272"/>
      <c r="F272"/>
      <c r="G272"/>
      <c r="H272"/>
      <c r="I272"/>
      <c r="J272"/>
      <c r="K272"/>
      <c r="L272"/>
    </row>
    <row r="273" spans="1:12" ht="22.5" customHeight="1">
      <c r="A273"/>
      <c r="B273"/>
      <c r="C273"/>
      <c r="D273"/>
      <c r="E273"/>
      <c r="F273"/>
      <c r="G273"/>
      <c r="H273"/>
      <c r="I273"/>
      <c r="J273"/>
      <c r="K273"/>
      <c r="L273"/>
    </row>
    <row r="274" spans="1:12" ht="22.5" customHeight="1">
      <c r="A274"/>
      <c r="B274"/>
      <c r="C274"/>
      <c r="D274"/>
      <c r="E274"/>
      <c r="F274"/>
      <c r="G274"/>
      <c r="H274"/>
      <c r="I274"/>
      <c r="J274"/>
      <c r="K274"/>
      <c r="L274"/>
    </row>
    <row r="275" spans="1:12" ht="22.5" customHeight="1">
      <c r="A275"/>
      <c r="B275"/>
      <c r="C275"/>
      <c r="D275"/>
      <c r="E275"/>
      <c r="F275"/>
      <c r="G275"/>
      <c r="H275"/>
      <c r="I275"/>
      <c r="J275"/>
      <c r="K275"/>
      <c r="L275"/>
    </row>
    <row r="276" spans="1:12" ht="22.5" customHeight="1">
      <c r="A276"/>
      <c r="B276"/>
      <c r="C276"/>
      <c r="D276"/>
      <c r="E276"/>
      <c r="F276"/>
      <c r="G276"/>
      <c r="H276"/>
      <c r="I276"/>
      <c r="J276"/>
      <c r="K276"/>
      <c r="L276"/>
    </row>
    <row r="277" spans="1:12" ht="22.5" customHeight="1">
      <c r="A277"/>
      <c r="B277"/>
      <c r="C277"/>
      <c r="D277"/>
      <c r="E277"/>
      <c r="F277"/>
      <c r="G277"/>
      <c r="H277"/>
      <c r="I277"/>
      <c r="J277"/>
      <c r="K277"/>
      <c r="L277"/>
    </row>
    <row r="278" spans="1:12" ht="22.5" customHeight="1">
      <c r="A278"/>
      <c r="B278"/>
      <c r="C278"/>
      <c r="D278"/>
      <c r="E278"/>
      <c r="F278"/>
      <c r="G278"/>
      <c r="H278"/>
      <c r="I278"/>
      <c r="J278"/>
      <c r="K278"/>
      <c r="L278"/>
    </row>
    <row r="279" spans="1:12" ht="22.5" customHeight="1">
      <c r="A279"/>
      <c r="B279"/>
      <c r="C279"/>
      <c r="D279"/>
      <c r="E279"/>
      <c r="F279"/>
      <c r="G279"/>
      <c r="H279"/>
      <c r="I279"/>
      <c r="J279"/>
      <c r="K279"/>
      <c r="L279"/>
    </row>
    <row r="280" spans="1:12" ht="22.5" customHeight="1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ht="22.5" customHeight="1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 ht="22.5" customHeight="1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 ht="22.5" customHeight="1">
      <c r="A283"/>
      <c r="B283"/>
      <c r="C283"/>
      <c r="D283"/>
      <c r="E283"/>
      <c r="F283"/>
      <c r="G283"/>
      <c r="H283"/>
      <c r="I283"/>
      <c r="J283"/>
      <c r="K283"/>
      <c r="L283"/>
    </row>
    <row r="284" spans="1:12" ht="22.5" customHeight="1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 ht="22.5" customHeight="1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 ht="22.5" customHeight="1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 ht="22.5" customHeight="1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 ht="22.5" customHeight="1">
      <c r="A288"/>
      <c r="B288"/>
      <c r="C288"/>
      <c r="D288"/>
      <c r="E288"/>
      <c r="F288"/>
      <c r="G288"/>
      <c r="H288"/>
      <c r="I288"/>
      <c r="J288"/>
      <c r="K288"/>
      <c r="L288"/>
    </row>
    <row r="289" spans="1:12" ht="22.5" customHeight="1">
      <c r="A289"/>
      <c r="B289"/>
      <c r="C289"/>
      <c r="D289"/>
      <c r="E289"/>
      <c r="F289"/>
      <c r="G289"/>
      <c r="H289"/>
      <c r="I289"/>
      <c r="J289"/>
      <c r="K289"/>
      <c r="L289"/>
    </row>
    <row r="290" spans="1:12" ht="22.5" customHeight="1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 ht="22.5" customHeight="1">
      <c r="A291"/>
      <c r="B291"/>
      <c r="C291"/>
      <c r="D291"/>
      <c r="E291"/>
      <c r="F291"/>
      <c r="G291"/>
      <c r="H291"/>
      <c r="I291"/>
      <c r="J291"/>
      <c r="K291"/>
      <c r="L291"/>
    </row>
    <row r="292" spans="1:12" ht="22.5" customHeight="1">
      <c r="A292"/>
      <c r="B292"/>
      <c r="C292"/>
      <c r="D292"/>
      <c r="E292"/>
      <c r="F292"/>
      <c r="G292"/>
      <c r="H292"/>
      <c r="I292"/>
      <c r="J292"/>
      <c r="K292"/>
      <c r="L292"/>
    </row>
    <row r="293" spans="1:12" ht="22.5" customHeight="1">
      <c r="A293"/>
      <c r="B293"/>
      <c r="C293"/>
      <c r="D293"/>
      <c r="E293"/>
      <c r="F293"/>
      <c r="G293"/>
      <c r="H293"/>
      <c r="I293"/>
      <c r="J293"/>
      <c r="K293"/>
      <c r="L293"/>
    </row>
    <row r="294" spans="1:12" ht="22.5" customHeight="1">
      <c r="A294"/>
      <c r="B294"/>
      <c r="C294"/>
      <c r="D294"/>
      <c r="E294"/>
      <c r="F294"/>
      <c r="G294"/>
      <c r="H294"/>
      <c r="I294"/>
      <c r="J294"/>
      <c r="K294"/>
      <c r="L294"/>
    </row>
    <row r="295" spans="1:12" ht="22.5" customHeight="1">
      <c r="A295"/>
      <c r="B295"/>
      <c r="C295"/>
      <c r="D295"/>
      <c r="E295"/>
      <c r="F295"/>
      <c r="G295"/>
      <c r="H295"/>
      <c r="I295"/>
      <c r="J295"/>
      <c r="K295"/>
      <c r="L295"/>
    </row>
    <row r="296" spans="1:12" ht="22.5" customHeight="1">
      <c r="A296"/>
      <c r="B296"/>
      <c r="C296"/>
      <c r="D296"/>
      <c r="E296"/>
      <c r="F296"/>
      <c r="G296"/>
      <c r="H296"/>
      <c r="I296"/>
      <c r="J296"/>
      <c r="K296"/>
      <c r="L296"/>
    </row>
    <row r="297" spans="1:12" ht="22.5" customHeight="1">
      <c r="A297"/>
      <c r="B297"/>
      <c r="C297"/>
      <c r="D297"/>
      <c r="E297"/>
      <c r="F297"/>
      <c r="G297"/>
      <c r="H297"/>
      <c r="I297"/>
      <c r="J297"/>
      <c r="K297"/>
      <c r="L297"/>
    </row>
    <row r="298" spans="1:12" ht="22.5" customHeight="1">
      <c r="A298"/>
      <c r="B298"/>
      <c r="C298"/>
      <c r="D298"/>
      <c r="E298"/>
      <c r="F298"/>
      <c r="G298"/>
      <c r="H298"/>
      <c r="I298"/>
      <c r="J298"/>
      <c r="K298"/>
      <c r="L298"/>
    </row>
    <row r="299" spans="1:12" ht="22.5" customHeight="1">
      <c r="A299"/>
      <c r="B299"/>
      <c r="C299"/>
      <c r="D299"/>
      <c r="E299"/>
      <c r="F299"/>
      <c r="G299"/>
      <c r="H299"/>
      <c r="I299"/>
      <c r="J299"/>
      <c r="K299"/>
      <c r="L299"/>
    </row>
    <row r="300" spans="1:12" ht="22.5" customHeight="1">
      <c r="A300"/>
      <c r="B300"/>
      <c r="C300"/>
      <c r="D300"/>
      <c r="E300"/>
      <c r="F300"/>
      <c r="G300"/>
      <c r="H300"/>
      <c r="I300"/>
      <c r="J300"/>
      <c r="K300"/>
      <c r="L300"/>
    </row>
    <row r="301" spans="1:12" ht="22.5" customHeight="1">
      <c r="A301"/>
      <c r="B301"/>
      <c r="C301"/>
      <c r="D301"/>
      <c r="E301"/>
      <c r="F301"/>
      <c r="G301"/>
      <c r="H301"/>
      <c r="I301"/>
      <c r="J301"/>
      <c r="K301"/>
      <c r="L301"/>
    </row>
    <row r="302" spans="1:12" ht="22.5" customHeight="1">
      <c r="A302"/>
      <c r="B302"/>
      <c r="C302"/>
      <c r="D302"/>
      <c r="E302"/>
      <c r="F302"/>
      <c r="G302"/>
      <c r="H302"/>
      <c r="I302"/>
      <c r="J302"/>
      <c r="K302"/>
      <c r="L302"/>
    </row>
    <row r="303" spans="1:12" ht="22.5" customHeight="1">
      <c r="A303"/>
      <c r="B303"/>
      <c r="C303"/>
      <c r="D303"/>
      <c r="E303"/>
      <c r="F303"/>
      <c r="G303"/>
      <c r="H303"/>
      <c r="I303"/>
      <c r="J303"/>
      <c r="K303"/>
      <c r="L303"/>
    </row>
    <row r="304" spans="1:12" ht="22.5" customHeight="1">
      <c r="A304"/>
      <c r="B304"/>
      <c r="C304"/>
      <c r="D304"/>
      <c r="E304"/>
      <c r="F304"/>
      <c r="G304"/>
      <c r="H304"/>
      <c r="I304"/>
      <c r="J304"/>
      <c r="K304"/>
      <c r="L304"/>
    </row>
    <row r="305" spans="1:12" ht="22.5" customHeight="1">
      <c r="A305"/>
      <c r="B305"/>
      <c r="C305"/>
      <c r="D305"/>
      <c r="E305"/>
      <c r="F305"/>
      <c r="G305"/>
      <c r="H305"/>
      <c r="I305"/>
      <c r="J305"/>
      <c r="K305"/>
      <c r="L305"/>
    </row>
    <row r="306" spans="1:12" ht="22.5" customHeight="1">
      <c r="A306"/>
      <c r="B306"/>
      <c r="C306"/>
      <c r="D306"/>
      <c r="E306"/>
      <c r="F306"/>
      <c r="G306"/>
      <c r="H306"/>
      <c r="I306"/>
      <c r="J306"/>
      <c r="K306"/>
      <c r="L306"/>
    </row>
    <row r="307" spans="1:12" ht="22.5" customHeight="1">
      <c r="A307"/>
      <c r="B307"/>
      <c r="C307"/>
      <c r="D307"/>
      <c r="E307"/>
      <c r="F307"/>
      <c r="G307"/>
      <c r="H307"/>
      <c r="I307"/>
      <c r="J307"/>
      <c r="K307"/>
      <c r="L307"/>
    </row>
    <row r="308" spans="1:12" ht="22.5" customHeight="1">
      <c r="A308"/>
      <c r="B308"/>
      <c r="C308"/>
      <c r="D308"/>
      <c r="E308"/>
      <c r="F308"/>
      <c r="G308"/>
      <c r="H308"/>
      <c r="I308"/>
      <c r="J308"/>
      <c r="K308"/>
      <c r="L308"/>
    </row>
    <row r="309" spans="1:12" ht="22.5" customHeight="1">
      <c r="A309"/>
      <c r="B309"/>
      <c r="C309"/>
      <c r="D309"/>
      <c r="E309"/>
      <c r="F309"/>
      <c r="G309"/>
      <c r="H309"/>
      <c r="I309"/>
      <c r="J309"/>
      <c r="K309"/>
      <c r="L309"/>
    </row>
    <row r="310" spans="1:12" ht="22.5" customHeight="1">
      <c r="A310"/>
      <c r="B310"/>
      <c r="C310"/>
      <c r="D310"/>
      <c r="E310"/>
      <c r="F310"/>
      <c r="G310"/>
      <c r="H310"/>
      <c r="I310"/>
      <c r="J310"/>
      <c r="K310"/>
      <c r="L310"/>
    </row>
    <row r="311" spans="1:12" ht="22.5" customHeight="1">
      <c r="A311"/>
      <c r="B311"/>
      <c r="C311"/>
      <c r="D311"/>
      <c r="E311"/>
      <c r="F311"/>
      <c r="G311"/>
      <c r="H311"/>
      <c r="I311"/>
      <c r="J311"/>
      <c r="K311"/>
      <c r="L311"/>
    </row>
    <row r="312" spans="1:12" ht="22.5" customHeight="1">
      <c r="A312"/>
      <c r="B312"/>
      <c r="C312"/>
      <c r="D312"/>
      <c r="E312"/>
      <c r="F312"/>
      <c r="G312"/>
      <c r="H312"/>
      <c r="I312"/>
      <c r="J312"/>
      <c r="K312"/>
      <c r="L312"/>
    </row>
    <row r="313" spans="1:12" ht="22.5" customHeight="1">
      <c r="A313"/>
      <c r="B313"/>
      <c r="C313"/>
      <c r="D313"/>
      <c r="E313"/>
      <c r="F313"/>
      <c r="G313"/>
      <c r="H313"/>
      <c r="I313"/>
      <c r="J313"/>
      <c r="K313"/>
      <c r="L313"/>
    </row>
    <row r="314" spans="1:12" ht="22.5" customHeight="1">
      <c r="A314"/>
      <c r="B314"/>
      <c r="C314"/>
      <c r="D314"/>
      <c r="E314"/>
      <c r="F314"/>
      <c r="G314"/>
      <c r="H314"/>
      <c r="I314"/>
      <c r="J314"/>
      <c r="K314"/>
      <c r="L314"/>
    </row>
    <row r="315" spans="1:12" ht="22.5" customHeight="1">
      <c r="A315"/>
      <c r="B315"/>
      <c r="C315"/>
      <c r="D315"/>
      <c r="E315"/>
      <c r="F315"/>
      <c r="G315"/>
      <c r="H315"/>
      <c r="I315"/>
      <c r="J315"/>
      <c r="K315"/>
      <c r="L315"/>
    </row>
    <row r="316" spans="1:12" ht="22.5" customHeight="1">
      <c r="A316"/>
      <c r="B316"/>
      <c r="C316"/>
      <c r="D316"/>
      <c r="E316"/>
      <c r="F316"/>
      <c r="G316"/>
      <c r="H316"/>
      <c r="I316"/>
      <c r="J316"/>
      <c r="K316"/>
      <c r="L316"/>
    </row>
    <row r="317" spans="1:12" ht="22.5" customHeight="1">
      <c r="A317"/>
      <c r="B317"/>
      <c r="C317"/>
      <c r="D317"/>
      <c r="E317"/>
      <c r="F317"/>
      <c r="G317"/>
      <c r="H317"/>
      <c r="I317"/>
      <c r="J317"/>
      <c r="K317"/>
      <c r="L317"/>
    </row>
    <row r="318" spans="1:12" ht="22.5" customHeight="1">
      <c r="A318"/>
      <c r="B318"/>
      <c r="C318"/>
      <c r="D318"/>
      <c r="E318"/>
      <c r="F318"/>
      <c r="G318"/>
      <c r="H318"/>
      <c r="I318"/>
      <c r="J318"/>
      <c r="K318"/>
      <c r="L318"/>
    </row>
    <row r="319" spans="1:12" ht="22.5" customHeight="1">
      <c r="A319"/>
      <c r="B319"/>
      <c r="C319"/>
      <c r="D319"/>
      <c r="E319"/>
      <c r="F319"/>
      <c r="G319"/>
      <c r="H319"/>
      <c r="I319"/>
      <c r="J319"/>
      <c r="K319"/>
      <c r="L319"/>
    </row>
    <row r="320" spans="1:12" ht="22.5" customHeight="1">
      <c r="A320"/>
      <c r="B320"/>
      <c r="C320"/>
      <c r="D320"/>
      <c r="E320"/>
      <c r="F320"/>
      <c r="G320"/>
      <c r="H320"/>
      <c r="I320"/>
      <c r="J320"/>
      <c r="K320"/>
      <c r="L320"/>
    </row>
    <row r="321" spans="1:12" ht="22.5" customHeight="1">
      <c r="A321"/>
      <c r="B321"/>
      <c r="C321"/>
      <c r="D321"/>
      <c r="E321"/>
      <c r="F321"/>
      <c r="G321"/>
      <c r="H321"/>
      <c r="I321"/>
      <c r="J321"/>
      <c r="K321"/>
      <c r="L321"/>
    </row>
    <row r="322" spans="1:12" ht="22.5" customHeight="1">
      <c r="A322"/>
      <c r="B322"/>
      <c r="C322"/>
      <c r="D322"/>
      <c r="E322"/>
      <c r="F322"/>
      <c r="G322"/>
      <c r="H322"/>
      <c r="I322"/>
      <c r="J322"/>
      <c r="K322"/>
      <c r="L322"/>
    </row>
    <row r="323" spans="1:12" ht="22.5" customHeight="1">
      <c r="A323"/>
      <c r="B323"/>
      <c r="C323"/>
      <c r="D323"/>
      <c r="E323"/>
      <c r="F323"/>
      <c r="G323"/>
      <c r="H323"/>
      <c r="I323"/>
      <c r="J323"/>
      <c r="K323"/>
      <c r="L323"/>
    </row>
    <row r="324" spans="1:12" ht="22.5" customHeight="1">
      <c r="A324"/>
      <c r="B324"/>
      <c r="C324"/>
      <c r="D324"/>
      <c r="E324"/>
      <c r="F324"/>
      <c r="G324"/>
      <c r="H324"/>
      <c r="I324"/>
      <c r="J324"/>
      <c r="K324"/>
      <c r="L324"/>
    </row>
    <row r="325" spans="1:12" ht="22.5" customHeight="1">
      <c r="A325"/>
      <c r="B325"/>
      <c r="C325"/>
      <c r="D325"/>
      <c r="E325"/>
      <c r="F325"/>
      <c r="G325"/>
      <c r="H325"/>
      <c r="I325"/>
      <c r="J325"/>
      <c r="K325"/>
      <c r="L325"/>
    </row>
    <row r="326" spans="1:12" ht="22.5" customHeight="1">
      <c r="A326"/>
      <c r="B326"/>
      <c r="C326"/>
      <c r="D326"/>
      <c r="E326"/>
      <c r="F326"/>
      <c r="G326"/>
      <c r="H326"/>
      <c r="I326"/>
      <c r="J326"/>
      <c r="K326"/>
      <c r="L326"/>
    </row>
    <row r="327" spans="1:12" ht="22.5" customHeight="1">
      <c r="A327"/>
      <c r="B327"/>
      <c r="C327"/>
      <c r="D327"/>
      <c r="E327"/>
      <c r="F327"/>
      <c r="G327"/>
      <c r="H327"/>
      <c r="I327"/>
      <c r="J327"/>
      <c r="K327"/>
      <c r="L327"/>
    </row>
    <row r="328" spans="1:12" ht="22.5" customHeight="1">
      <c r="A328"/>
      <c r="B328"/>
      <c r="C328"/>
      <c r="D328"/>
      <c r="E328"/>
      <c r="F328"/>
      <c r="G328"/>
      <c r="H328"/>
      <c r="I328"/>
      <c r="J328"/>
      <c r="K328"/>
      <c r="L328"/>
    </row>
    <row r="329" spans="1:12" ht="22.5" customHeight="1">
      <c r="A329"/>
      <c r="B329"/>
      <c r="C329"/>
      <c r="D329"/>
      <c r="E329"/>
      <c r="F329"/>
      <c r="G329"/>
      <c r="H329"/>
      <c r="I329"/>
      <c r="J329"/>
      <c r="K329"/>
      <c r="L329"/>
    </row>
    <row r="330" spans="1:12" ht="22.5" customHeight="1">
      <c r="A330"/>
      <c r="B330"/>
      <c r="C330"/>
      <c r="D330"/>
      <c r="E330"/>
      <c r="F330"/>
      <c r="G330"/>
      <c r="H330"/>
      <c r="I330"/>
      <c r="J330"/>
      <c r="K330"/>
      <c r="L330"/>
    </row>
    <row r="331" spans="1:12" ht="22.5" customHeight="1">
      <c r="A331"/>
      <c r="B331"/>
      <c r="C331"/>
      <c r="D331"/>
      <c r="E331"/>
      <c r="F331"/>
      <c r="G331"/>
      <c r="H331"/>
      <c r="I331"/>
      <c r="J331"/>
      <c r="K331"/>
      <c r="L331"/>
    </row>
    <row r="332" spans="1:12" ht="22.5" customHeight="1">
      <c r="A332"/>
      <c r="B332"/>
      <c r="C332"/>
      <c r="D332"/>
      <c r="E332"/>
      <c r="F332"/>
      <c r="G332"/>
      <c r="H332"/>
      <c r="I332"/>
      <c r="J332"/>
      <c r="K332"/>
      <c r="L332"/>
    </row>
    <row r="333" spans="1:12" ht="22.5" customHeight="1">
      <c r="A333"/>
      <c r="B333"/>
      <c r="C333"/>
      <c r="D333"/>
      <c r="E333"/>
      <c r="F333"/>
      <c r="G333"/>
      <c r="H333"/>
      <c r="I333"/>
      <c r="J333"/>
      <c r="K333"/>
      <c r="L333"/>
    </row>
    <row r="334" spans="1:12" ht="22.5" customHeight="1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ht="22.5" customHeight="1">
      <c r="A335"/>
      <c r="B335"/>
      <c r="C335"/>
      <c r="D335"/>
      <c r="E335"/>
      <c r="F335"/>
      <c r="G335"/>
      <c r="H335"/>
      <c r="I335"/>
      <c r="J335"/>
      <c r="K335"/>
      <c r="L335"/>
    </row>
    <row r="336" spans="1:12" ht="22.5" customHeight="1">
      <c r="A336"/>
      <c r="B336"/>
      <c r="C336"/>
      <c r="D336"/>
      <c r="E336"/>
      <c r="F336"/>
      <c r="G336"/>
      <c r="H336"/>
      <c r="I336"/>
      <c r="J336"/>
      <c r="K336"/>
      <c r="L336"/>
    </row>
    <row r="337" spans="1:12" ht="22.5" customHeight="1">
      <c r="A337"/>
      <c r="B337"/>
      <c r="C337"/>
      <c r="D337"/>
      <c r="E337"/>
      <c r="F337"/>
      <c r="G337"/>
      <c r="H337"/>
      <c r="I337"/>
      <c r="J337"/>
      <c r="K337"/>
      <c r="L337"/>
    </row>
    <row r="338" spans="1:12" ht="22.5" customHeight="1">
      <c r="A338"/>
      <c r="B338"/>
      <c r="C338"/>
      <c r="D338"/>
      <c r="E338"/>
      <c r="F338"/>
      <c r="G338"/>
      <c r="H338"/>
      <c r="I338"/>
      <c r="J338"/>
      <c r="K338"/>
      <c r="L338"/>
    </row>
    <row r="339" spans="1:12" ht="22.5" customHeight="1">
      <c r="A339"/>
      <c r="B339"/>
      <c r="C339"/>
      <c r="D339"/>
      <c r="E339"/>
      <c r="F339"/>
      <c r="G339"/>
      <c r="H339"/>
      <c r="I339"/>
      <c r="J339"/>
      <c r="K339"/>
      <c r="L339"/>
    </row>
    <row r="340" spans="1:12" ht="22.5" customHeight="1">
      <c r="A340"/>
      <c r="B340"/>
      <c r="C340"/>
      <c r="D340"/>
      <c r="E340"/>
      <c r="F340"/>
      <c r="G340"/>
      <c r="H340"/>
      <c r="I340"/>
      <c r="J340"/>
      <c r="K340"/>
      <c r="L340"/>
    </row>
    <row r="341" spans="1:12" ht="22.5" customHeight="1">
      <c r="A341"/>
      <c r="B341"/>
      <c r="C341"/>
      <c r="D341"/>
      <c r="E341"/>
      <c r="F341"/>
      <c r="G341"/>
      <c r="H341"/>
      <c r="I341"/>
      <c r="J341"/>
      <c r="K341"/>
      <c r="L341"/>
    </row>
    <row r="342" spans="1:12" ht="22.5" customHeight="1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ht="22.5" customHeight="1">
      <c r="A343"/>
      <c r="B343"/>
      <c r="C343"/>
      <c r="D343"/>
      <c r="E343"/>
      <c r="F343"/>
      <c r="G343"/>
      <c r="H343"/>
      <c r="I343"/>
      <c r="J343"/>
      <c r="K343"/>
      <c r="L343"/>
    </row>
    <row r="344" spans="1:12" ht="22.5" customHeight="1">
      <c r="A344"/>
      <c r="B344"/>
      <c r="C344"/>
      <c r="D344"/>
      <c r="E344"/>
      <c r="F344"/>
      <c r="G344"/>
      <c r="H344"/>
      <c r="I344"/>
      <c r="J344"/>
      <c r="K344"/>
      <c r="L344"/>
    </row>
    <row r="345" spans="1:12" ht="22.5" customHeight="1">
      <c r="A345"/>
      <c r="B345"/>
      <c r="C345"/>
      <c r="D345"/>
      <c r="E345"/>
      <c r="F345"/>
      <c r="G345"/>
      <c r="H345"/>
      <c r="I345"/>
      <c r="J345"/>
      <c r="K345"/>
      <c r="L345"/>
    </row>
    <row r="346" spans="1:12" ht="22.5" customHeight="1">
      <c r="A346"/>
      <c r="B346"/>
      <c r="C346"/>
      <c r="D346"/>
      <c r="E346"/>
      <c r="F346"/>
      <c r="G346"/>
      <c r="H346"/>
      <c r="I346"/>
      <c r="J346"/>
      <c r="K346"/>
      <c r="L346"/>
    </row>
    <row r="347" spans="1:12" ht="22.5" customHeight="1">
      <c r="A347"/>
      <c r="B347"/>
      <c r="C347"/>
      <c r="D347"/>
      <c r="E347"/>
      <c r="F347"/>
      <c r="G347"/>
      <c r="H347"/>
      <c r="I347"/>
      <c r="J347"/>
      <c r="K347"/>
      <c r="L347"/>
    </row>
    <row r="348" spans="1:12" ht="22.5" customHeight="1">
      <c r="A348"/>
      <c r="B348"/>
      <c r="C348"/>
      <c r="D348"/>
      <c r="E348"/>
      <c r="F348"/>
      <c r="G348"/>
      <c r="H348"/>
      <c r="I348"/>
      <c r="J348"/>
      <c r="K348"/>
      <c r="L348"/>
    </row>
    <row r="349" spans="1:12" ht="22.5" customHeight="1">
      <c r="A349"/>
      <c r="B349"/>
      <c r="C349"/>
      <c r="D349"/>
      <c r="E349"/>
      <c r="F349"/>
      <c r="G349"/>
      <c r="H349"/>
      <c r="I349"/>
      <c r="J349"/>
      <c r="K349"/>
      <c r="L349"/>
    </row>
    <row r="350" spans="1:12" ht="22.5" customHeight="1">
      <c r="A350"/>
      <c r="B350"/>
      <c r="C350"/>
      <c r="D350"/>
      <c r="E350"/>
      <c r="F350"/>
      <c r="G350"/>
      <c r="H350"/>
      <c r="I350"/>
      <c r="J350"/>
      <c r="K350"/>
      <c r="L350"/>
    </row>
    <row r="351" spans="1:12" ht="22.5" customHeight="1">
      <c r="A351"/>
      <c r="B351"/>
      <c r="C351"/>
      <c r="D351"/>
      <c r="E351"/>
      <c r="F351"/>
      <c r="G351"/>
      <c r="H351"/>
      <c r="I351"/>
      <c r="J351"/>
      <c r="K351"/>
      <c r="L351"/>
    </row>
    <row r="352" spans="1:12" ht="22.5" customHeight="1">
      <c r="A352"/>
      <c r="B352"/>
      <c r="C352"/>
      <c r="D352"/>
      <c r="E352"/>
      <c r="F352"/>
      <c r="G352"/>
      <c r="H352"/>
      <c r="I352"/>
      <c r="J352"/>
      <c r="K352"/>
      <c r="L352"/>
    </row>
    <row r="353" spans="1:12" ht="22.5" customHeight="1">
      <c r="A353"/>
      <c r="B353"/>
      <c r="C353"/>
      <c r="D353"/>
      <c r="E353"/>
      <c r="F353"/>
      <c r="G353"/>
      <c r="H353"/>
      <c r="I353"/>
      <c r="J353"/>
      <c r="K353"/>
      <c r="L353"/>
    </row>
    <row r="354" spans="1:12" ht="22.5" customHeight="1">
      <c r="A354"/>
      <c r="B354"/>
      <c r="C354"/>
      <c r="D354"/>
      <c r="E354"/>
      <c r="F354"/>
      <c r="G354"/>
      <c r="H354"/>
      <c r="I354"/>
      <c r="J354"/>
      <c r="K354"/>
      <c r="L354"/>
    </row>
    <row r="355" spans="1:12" ht="22.5" customHeight="1">
      <c r="A355"/>
      <c r="B355"/>
      <c r="C355"/>
      <c r="D355"/>
      <c r="E355"/>
      <c r="F355"/>
      <c r="G355"/>
      <c r="H355"/>
      <c r="I355"/>
      <c r="J355"/>
      <c r="K355"/>
      <c r="L355"/>
    </row>
    <row r="356" spans="1:12" ht="22.5" customHeight="1">
      <c r="A356"/>
      <c r="B356"/>
      <c r="C356"/>
      <c r="D356"/>
      <c r="E356"/>
      <c r="F356"/>
      <c r="G356"/>
      <c r="H356"/>
      <c r="I356"/>
      <c r="J356"/>
      <c r="K356"/>
      <c r="L356"/>
    </row>
    <row r="357" spans="1:12" ht="22.5" customHeight="1">
      <c r="A357"/>
      <c r="B357"/>
      <c r="C357"/>
      <c r="D357"/>
      <c r="E357"/>
      <c r="F357"/>
      <c r="G357"/>
      <c r="H357"/>
      <c r="I357"/>
      <c r="J357"/>
      <c r="K357"/>
      <c r="L357"/>
    </row>
    <row r="358" spans="1:12" ht="22.5" customHeight="1">
      <c r="A358"/>
      <c r="B358"/>
      <c r="C358"/>
      <c r="D358"/>
      <c r="E358"/>
      <c r="F358"/>
      <c r="G358"/>
      <c r="H358"/>
      <c r="I358"/>
      <c r="J358"/>
      <c r="K358"/>
      <c r="L358"/>
    </row>
    <row r="359" spans="1:12" ht="22.5" customHeight="1">
      <c r="A359"/>
      <c r="B359"/>
      <c r="C359"/>
      <c r="D359"/>
      <c r="E359"/>
      <c r="F359"/>
      <c r="G359"/>
      <c r="H359"/>
      <c r="I359"/>
      <c r="J359"/>
      <c r="K359"/>
      <c r="L359"/>
    </row>
    <row r="360" spans="1:12" ht="22.5" customHeight="1">
      <c r="A360"/>
      <c r="B360"/>
      <c r="C360"/>
      <c r="D360"/>
      <c r="E360"/>
      <c r="F360"/>
      <c r="G360"/>
      <c r="H360"/>
      <c r="I360"/>
      <c r="J360"/>
      <c r="K360"/>
      <c r="L360"/>
    </row>
    <row r="361" spans="1:12" ht="22.5" customHeight="1">
      <c r="A361"/>
      <c r="B361"/>
      <c r="C361"/>
      <c r="D361"/>
      <c r="E361"/>
      <c r="F361"/>
      <c r="G361"/>
      <c r="H361"/>
      <c r="I361"/>
      <c r="J361"/>
      <c r="K361"/>
      <c r="L361"/>
    </row>
    <row r="362" spans="1:12" ht="22.5" customHeight="1">
      <c r="A362"/>
      <c r="B362"/>
      <c r="C362"/>
      <c r="D362"/>
      <c r="E362"/>
      <c r="F362"/>
      <c r="G362"/>
      <c r="H362"/>
      <c r="I362"/>
      <c r="J362"/>
      <c r="K362"/>
      <c r="L362"/>
    </row>
    <row r="363" spans="1:12" ht="22.5" customHeight="1">
      <c r="A363"/>
      <c r="B363"/>
      <c r="C363"/>
      <c r="D363"/>
      <c r="E363"/>
      <c r="F363"/>
      <c r="G363"/>
      <c r="H363"/>
      <c r="I363"/>
      <c r="J363"/>
      <c r="K363"/>
      <c r="L363"/>
    </row>
    <row r="364" spans="1:12" ht="22.5" customHeight="1">
      <c r="A364"/>
      <c r="B364"/>
      <c r="C364"/>
      <c r="D364"/>
      <c r="E364"/>
      <c r="F364"/>
      <c r="G364"/>
      <c r="H364"/>
      <c r="I364"/>
      <c r="J364"/>
      <c r="K364"/>
      <c r="L364"/>
    </row>
    <row r="365" spans="1:12" ht="22.5" customHeight="1">
      <c r="A365"/>
      <c r="B365"/>
      <c r="C365"/>
      <c r="D365"/>
      <c r="E365"/>
      <c r="F365"/>
      <c r="G365"/>
      <c r="H365"/>
      <c r="I365"/>
      <c r="J365"/>
      <c r="K365"/>
      <c r="L365"/>
    </row>
    <row r="366" spans="1:12" ht="22.5" customHeight="1">
      <c r="A366"/>
      <c r="B366"/>
      <c r="C366"/>
      <c r="D366"/>
      <c r="E366"/>
      <c r="F366"/>
      <c r="G366"/>
      <c r="H366"/>
      <c r="I366"/>
      <c r="J366"/>
      <c r="K366"/>
      <c r="L366"/>
    </row>
    <row r="367" spans="1:12" ht="22.5" customHeight="1">
      <c r="A367"/>
      <c r="B367"/>
      <c r="C367"/>
      <c r="D367"/>
      <c r="E367"/>
      <c r="F367"/>
      <c r="G367"/>
      <c r="H367"/>
      <c r="I367"/>
      <c r="J367"/>
      <c r="K367"/>
      <c r="L367"/>
    </row>
    <row r="368" spans="1:12" ht="22.5" customHeight="1">
      <c r="A368"/>
      <c r="B368"/>
      <c r="C368"/>
      <c r="D368"/>
      <c r="E368"/>
      <c r="F368"/>
      <c r="G368"/>
      <c r="H368"/>
      <c r="I368"/>
      <c r="J368"/>
      <c r="K368"/>
      <c r="L368"/>
    </row>
    <row r="369" spans="1:12" ht="22.5" customHeight="1">
      <c r="A369"/>
      <c r="B369"/>
      <c r="C369"/>
      <c r="D369"/>
      <c r="E369"/>
      <c r="F369"/>
      <c r="G369"/>
      <c r="H369"/>
      <c r="I369"/>
      <c r="J369"/>
      <c r="K369"/>
      <c r="L369"/>
    </row>
    <row r="370" spans="1:12" ht="22.5" customHeight="1">
      <c r="A370"/>
      <c r="B370"/>
      <c r="C370"/>
      <c r="D370"/>
      <c r="E370"/>
      <c r="F370"/>
      <c r="G370"/>
      <c r="H370"/>
      <c r="I370"/>
      <c r="J370"/>
      <c r="K370"/>
      <c r="L370"/>
    </row>
    <row r="371" spans="1:12" ht="22.5" customHeight="1">
      <c r="A371"/>
      <c r="B371"/>
      <c r="C371"/>
      <c r="D371"/>
      <c r="E371"/>
      <c r="F371"/>
      <c r="G371"/>
      <c r="H371"/>
      <c r="I371"/>
      <c r="J371"/>
      <c r="K371"/>
      <c r="L371"/>
    </row>
    <row r="372" spans="1:12" ht="22.5" customHeight="1">
      <c r="A372"/>
      <c r="B372"/>
      <c r="C372"/>
      <c r="D372"/>
      <c r="E372"/>
      <c r="F372"/>
      <c r="G372"/>
      <c r="H372"/>
      <c r="I372"/>
      <c r="J372"/>
      <c r="K372"/>
      <c r="L372"/>
    </row>
    <row r="373" spans="1:12" ht="22.5" customHeight="1">
      <c r="A373"/>
      <c r="B373"/>
      <c r="C373"/>
      <c r="D373"/>
      <c r="E373"/>
      <c r="F373"/>
      <c r="G373"/>
      <c r="H373"/>
      <c r="I373"/>
      <c r="J373"/>
      <c r="K373"/>
      <c r="L373"/>
    </row>
    <row r="374" spans="1:12" ht="22.5" customHeight="1">
      <c r="A374"/>
      <c r="B374"/>
      <c r="C374"/>
      <c r="D374"/>
      <c r="E374"/>
      <c r="F374"/>
      <c r="G374"/>
      <c r="H374"/>
      <c r="I374"/>
      <c r="J374"/>
      <c r="K374"/>
      <c r="L374"/>
    </row>
    <row r="375" spans="1:12" ht="22.5" customHeight="1">
      <c r="A375"/>
      <c r="B375"/>
      <c r="C375"/>
      <c r="D375"/>
      <c r="E375"/>
      <c r="F375"/>
      <c r="G375"/>
      <c r="H375"/>
      <c r="I375"/>
      <c r="J375"/>
      <c r="K375"/>
      <c r="L375"/>
    </row>
    <row r="376" spans="1:12" ht="22.5" customHeight="1">
      <c r="A376"/>
      <c r="B376"/>
      <c r="C376"/>
      <c r="D376"/>
      <c r="E376"/>
      <c r="F376"/>
      <c r="G376"/>
      <c r="H376"/>
      <c r="I376"/>
      <c r="J376"/>
      <c r="K376"/>
      <c r="L376"/>
    </row>
    <row r="377" spans="1:12" ht="22.5" customHeight="1">
      <c r="A377"/>
      <c r="B377"/>
      <c r="C377"/>
      <c r="D377"/>
      <c r="E377"/>
      <c r="F377"/>
      <c r="G377"/>
      <c r="H377"/>
      <c r="I377"/>
      <c r="J377"/>
      <c r="K377"/>
      <c r="L377"/>
    </row>
    <row r="378" spans="1:12" ht="22.5" customHeight="1">
      <c r="A378"/>
      <c r="B378"/>
      <c r="C378"/>
      <c r="D378"/>
      <c r="E378"/>
      <c r="F378"/>
      <c r="G378"/>
      <c r="H378"/>
      <c r="I378"/>
      <c r="J378"/>
      <c r="K378"/>
      <c r="L378"/>
    </row>
    <row r="379" spans="1:12" ht="22.5" customHeight="1">
      <c r="A379"/>
      <c r="B379"/>
      <c r="C379"/>
      <c r="D379"/>
      <c r="E379"/>
      <c r="F379"/>
      <c r="G379"/>
      <c r="H379"/>
      <c r="I379"/>
      <c r="J379"/>
      <c r="K379"/>
      <c r="L379"/>
    </row>
    <row r="380" spans="1:12" ht="22.5" customHeight="1">
      <c r="A380"/>
      <c r="B380"/>
      <c r="C380"/>
      <c r="D380"/>
      <c r="E380"/>
      <c r="F380"/>
      <c r="G380"/>
      <c r="H380"/>
      <c r="I380"/>
      <c r="J380"/>
      <c r="K380"/>
      <c r="L380"/>
    </row>
    <row r="381" spans="1:12" ht="22.5" customHeight="1">
      <c r="A381"/>
      <c r="B381"/>
      <c r="C381"/>
      <c r="D381"/>
      <c r="E381"/>
      <c r="F381"/>
      <c r="G381"/>
      <c r="H381"/>
      <c r="I381"/>
      <c r="J381"/>
      <c r="K381"/>
      <c r="L381"/>
    </row>
    <row r="382" spans="1:12" ht="22.5" customHeight="1">
      <c r="A382"/>
      <c r="B382"/>
      <c r="C382"/>
      <c r="D382"/>
      <c r="E382"/>
      <c r="F382"/>
      <c r="G382"/>
      <c r="H382"/>
      <c r="I382"/>
      <c r="J382"/>
      <c r="K382"/>
      <c r="L382"/>
    </row>
    <row r="383" spans="1:12" ht="22.5" customHeight="1">
      <c r="A383"/>
      <c r="B383"/>
      <c r="C383"/>
      <c r="D383"/>
      <c r="E383"/>
      <c r="F383"/>
      <c r="G383"/>
      <c r="H383"/>
      <c r="I383"/>
      <c r="J383"/>
      <c r="K383"/>
      <c r="L383"/>
    </row>
    <row r="384" spans="1:12" ht="22.5" customHeight="1">
      <c r="A384"/>
      <c r="B384"/>
      <c r="C384"/>
      <c r="D384"/>
      <c r="E384"/>
      <c r="F384"/>
      <c r="G384"/>
      <c r="H384"/>
      <c r="I384"/>
      <c r="J384"/>
      <c r="K384"/>
      <c r="L384"/>
    </row>
    <row r="385" spans="1:12" ht="22.5" customHeight="1">
      <c r="A385"/>
      <c r="B385"/>
      <c r="C385"/>
      <c r="D385"/>
      <c r="E385"/>
      <c r="F385"/>
      <c r="G385"/>
      <c r="H385"/>
      <c r="I385"/>
      <c r="J385"/>
      <c r="K385"/>
      <c r="L385"/>
    </row>
    <row r="386" spans="1:12" ht="22.5" customHeight="1">
      <c r="A386"/>
      <c r="B386"/>
      <c r="C386"/>
      <c r="D386"/>
      <c r="E386"/>
      <c r="F386"/>
      <c r="G386"/>
      <c r="H386"/>
      <c r="I386"/>
      <c r="J386"/>
      <c r="K386"/>
      <c r="L386"/>
    </row>
    <row r="387" spans="1:12" ht="22.5" customHeight="1">
      <c r="A387"/>
      <c r="B387"/>
      <c r="C387"/>
      <c r="D387"/>
      <c r="E387"/>
      <c r="F387"/>
      <c r="G387"/>
      <c r="H387"/>
      <c r="I387"/>
      <c r="J387"/>
      <c r="K387"/>
      <c r="L387"/>
    </row>
    <row r="388" spans="1:12" ht="22.5" customHeight="1">
      <c r="A388"/>
      <c r="B388"/>
      <c r="C388"/>
      <c r="D388"/>
      <c r="E388"/>
      <c r="F388"/>
      <c r="G388"/>
      <c r="H388"/>
      <c r="I388"/>
      <c r="J388"/>
      <c r="K388"/>
      <c r="L388"/>
    </row>
    <row r="389" spans="1:12" ht="22.5" customHeight="1">
      <c r="A389"/>
      <c r="B389"/>
      <c r="C389"/>
      <c r="D389"/>
      <c r="E389"/>
      <c r="F389"/>
      <c r="G389"/>
      <c r="H389"/>
      <c r="I389"/>
      <c r="J389"/>
      <c r="K389"/>
      <c r="L389"/>
    </row>
    <row r="390" spans="1:12" ht="22.5" customHeight="1">
      <c r="A390"/>
      <c r="B390"/>
      <c r="C390"/>
      <c r="D390"/>
      <c r="E390"/>
      <c r="F390"/>
      <c r="G390"/>
      <c r="H390"/>
      <c r="I390"/>
      <c r="J390"/>
      <c r="K390"/>
      <c r="L390"/>
    </row>
    <row r="391" spans="1:12" ht="22.5" customHeight="1">
      <c r="A391"/>
      <c r="B391"/>
      <c r="C391"/>
      <c r="D391"/>
      <c r="E391"/>
      <c r="F391"/>
      <c r="G391"/>
      <c r="H391"/>
      <c r="I391"/>
      <c r="J391"/>
      <c r="K391"/>
      <c r="L391"/>
    </row>
    <row r="392" spans="1:12" ht="22.5" customHeight="1">
      <c r="A392"/>
      <c r="B392"/>
      <c r="C392"/>
      <c r="D392"/>
      <c r="E392"/>
      <c r="F392"/>
      <c r="G392"/>
      <c r="H392"/>
      <c r="I392"/>
      <c r="J392"/>
      <c r="K392"/>
      <c r="L392"/>
    </row>
    <row r="393" spans="1:12" ht="22.5" customHeight="1">
      <c r="A393"/>
      <c r="B393"/>
      <c r="C393"/>
      <c r="D393"/>
      <c r="E393"/>
      <c r="F393"/>
      <c r="G393"/>
      <c r="H393"/>
      <c r="I393"/>
      <c r="J393"/>
      <c r="K393"/>
      <c r="L393"/>
    </row>
    <row r="394" spans="1:12" ht="22.5" customHeight="1">
      <c r="A394"/>
      <c r="B394"/>
      <c r="C394"/>
      <c r="D394"/>
      <c r="E394"/>
      <c r="F394"/>
      <c r="G394"/>
      <c r="H394"/>
      <c r="I394"/>
      <c r="J394"/>
      <c r="K394"/>
      <c r="L394"/>
    </row>
    <row r="395" spans="1:12" ht="22.5" customHeight="1">
      <c r="A395"/>
      <c r="B395"/>
      <c r="C395"/>
      <c r="D395"/>
      <c r="E395"/>
      <c r="F395"/>
      <c r="G395"/>
      <c r="H395"/>
      <c r="I395"/>
      <c r="J395"/>
      <c r="K395"/>
      <c r="L395"/>
    </row>
    <row r="396" spans="1:12" ht="22.5" customHeight="1">
      <c r="A396"/>
      <c r="B396"/>
      <c r="C396"/>
      <c r="D396"/>
      <c r="E396"/>
      <c r="F396"/>
      <c r="G396"/>
      <c r="H396"/>
      <c r="I396"/>
      <c r="J396"/>
      <c r="K396"/>
      <c r="L396"/>
    </row>
    <row r="397" spans="1:12" ht="22.5" customHeight="1">
      <c r="A397"/>
      <c r="B397"/>
      <c r="C397"/>
      <c r="D397"/>
      <c r="E397"/>
      <c r="F397"/>
      <c r="G397"/>
      <c r="H397"/>
      <c r="I397"/>
      <c r="J397"/>
      <c r="K397"/>
      <c r="L397"/>
    </row>
    <row r="398" spans="1:12" ht="22.5" customHeight="1">
      <c r="A398"/>
      <c r="B398"/>
      <c r="C398"/>
      <c r="D398"/>
      <c r="E398"/>
      <c r="F398"/>
      <c r="G398"/>
      <c r="H398"/>
      <c r="I398"/>
      <c r="J398"/>
      <c r="K398"/>
      <c r="L398"/>
    </row>
    <row r="399" spans="1:12" ht="22.5" customHeight="1">
      <c r="A399"/>
      <c r="B399"/>
      <c r="C399"/>
      <c r="D399"/>
      <c r="E399"/>
      <c r="F399"/>
      <c r="G399"/>
      <c r="H399"/>
      <c r="I399"/>
      <c r="J399"/>
      <c r="K399"/>
      <c r="L399"/>
    </row>
    <row r="400" spans="1:12" ht="22.5" customHeight="1">
      <c r="A400"/>
      <c r="B400"/>
      <c r="C400"/>
      <c r="D400"/>
      <c r="E400"/>
      <c r="F400"/>
      <c r="G400"/>
      <c r="H400"/>
      <c r="I400"/>
      <c r="J400"/>
      <c r="K400"/>
      <c r="L400"/>
    </row>
    <row r="401" spans="1:12" ht="22.5" customHeight="1">
      <c r="A401"/>
      <c r="B401"/>
      <c r="C401"/>
      <c r="D401"/>
      <c r="E401"/>
      <c r="F401"/>
      <c r="G401"/>
      <c r="H401"/>
      <c r="I401"/>
      <c r="J401"/>
      <c r="K401"/>
      <c r="L401"/>
    </row>
    <row r="402" spans="1:12" ht="22.5" customHeight="1">
      <c r="A402"/>
      <c r="B402"/>
      <c r="C402"/>
      <c r="D402"/>
      <c r="E402"/>
      <c r="F402"/>
      <c r="G402"/>
      <c r="H402"/>
      <c r="I402"/>
      <c r="J402"/>
      <c r="K402"/>
      <c r="L402"/>
    </row>
    <row r="403" spans="1:12" ht="22.5" customHeight="1">
      <c r="A403"/>
      <c r="B403"/>
      <c r="C403"/>
      <c r="D403"/>
      <c r="E403"/>
      <c r="F403"/>
      <c r="G403"/>
      <c r="H403"/>
      <c r="I403"/>
      <c r="J403"/>
      <c r="K403"/>
      <c r="L403"/>
    </row>
    <row r="404" spans="1:12" ht="22.5" customHeight="1">
      <c r="A404"/>
      <c r="B404"/>
      <c r="C404"/>
      <c r="D404"/>
      <c r="E404"/>
      <c r="F404"/>
      <c r="G404"/>
      <c r="H404"/>
      <c r="I404"/>
      <c r="J404"/>
      <c r="K404"/>
      <c r="L404"/>
    </row>
    <row r="405" spans="1:12" ht="22.5" customHeight="1">
      <c r="A405"/>
      <c r="B405"/>
      <c r="C405"/>
      <c r="D405"/>
      <c r="E405"/>
      <c r="F405"/>
      <c r="G405"/>
      <c r="H405"/>
      <c r="I405"/>
      <c r="J405"/>
      <c r="K405"/>
      <c r="L405"/>
    </row>
    <row r="406" spans="1:12" ht="22.5" customHeight="1">
      <c r="A406"/>
      <c r="B406"/>
      <c r="C406"/>
      <c r="D406"/>
      <c r="E406"/>
      <c r="F406"/>
      <c r="G406"/>
      <c r="H406"/>
      <c r="I406"/>
      <c r="J406"/>
      <c r="K406"/>
      <c r="L406"/>
    </row>
    <row r="407" spans="1:12" ht="22.5" customHeight="1">
      <c r="A407"/>
      <c r="B407"/>
      <c r="C407"/>
      <c r="D407"/>
      <c r="E407"/>
      <c r="F407"/>
      <c r="G407"/>
      <c r="H407"/>
      <c r="I407"/>
      <c r="J407"/>
      <c r="K407"/>
      <c r="L407"/>
    </row>
    <row r="408" spans="1:12" ht="22.5" customHeight="1">
      <c r="A408"/>
      <c r="B408"/>
      <c r="C408"/>
      <c r="D408"/>
      <c r="E408"/>
      <c r="F408"/>
      <c r="G408"/>
      <c r="H408"/>
      <c r="I408"/>
      <c r="J408"/>
      <c r="K408"/>
      <c r="L408"/>
    </row>
    <row r="409" spans="1:12" ht="22.5" customHeight="1">
      <c r="A409"/>
      <c r="B409"/>
      <c r="C409"/>
      <c r="D409"/>
      <c r="E409"/>
      <c r="F409"/>
      <c r="G409"/>
      <c r="H409"/>
      <c r="I409"/>
      <c r="J409"/>
      <c r="K409"/>
      <c r="L409"/>
    </row>
    <row r="410" spans="1:12" ht="22.5" customHeight="1">
      <c r="A410"/>
      <c r="B410"/>
      <c r="C410"/>
      <c r="D410"/>
      <c r="E410"/>
      <c r="F410"/>
      <c r="G410"/>
      <c r="H410"/>
      <c r="I410"/>
      <c r="J410"/>
      <c r="K410"/>
      <c r="L410"/>
    </row>
    <row r="411" spans="1:12" ht="22.5" customHeight="1">
      <c r="A411"/>
      <c r="B411"/>
      <c r="C411"/>
      <c r="D411"/>
      <c r="E411"/>
      <c r="F411"/>
      <c r="G411"/>
      <c r="H411"/>
      <c r="I411"/>
      <c r="J411"/>
      <c r="K411"/>
      <c r="L411"/>
    </row>
    <row r="412" spans="1:12" ht="22.5" customHeight="1">
      <c r="A412"/>
      <c r="B412"/>
      <c r="C412"/>
      <c r="D412"/>
      <c r="E412"/>
      <c r="F412"/>
      <c r="G412"/>
      <c r="H412"/>
      <c r="I412"/>
      <c r="J412"/>
      <c r="K412"/>
      <c r="L412"/>
    </row>
    <row r="413" spans="1:12" ht="22.5" customHeight="1">
      <c r="A413"/>
      <c r="B413"/>
      <c r="C413"/>
      <c r="D413"/>
      <c r="E413"/>
      <c r="F413"/>
      <c r="G413"/>
      <c r="H413"/>
      <c r="I413"/>
      <c r="J413"/>
      <c r="K413"/>
      <c r="L413"/>
    </row>
    <row r="414" spans="1:12" ht="22.5" customHeight="1">
      <c r="A414"/>
      <c r="B414"/>
      <c r="C414"/>
      <c r="D414"/>
      <c r="E414"/>
      <c r="F414"/>
      <c r="G414"/>
      <c r="H414"/>
      <c r="I414"/>
      <c r="J414"/>
      <c r="K414"/>
      <c r="L414"/>
    </row>
  </sheetData>
  <mergeCells count="9">
    <mergeCell ref="D13:E13"/>
    <mergeCell ref="A3:A4"/>
    <mergeCell ref="A5:A6"/>
    <mergeCell ref="B9:B13"/>
    <mergeCell ref="A1:L1"/>
    <mergeCell ref="D9:E9"/>
    <mergeCell ref="D10:E10"/>
    <mergeCell ref="D11:E11"/>
    <mergeCell ref="D12:E12"/>
  </mergeCells>
  <phoneticPr fontId="3" type="noConversion"/>
  <pageMargins left="0.69930555555555596" right="0.69930555555555596" top="0.75" bottom="0.75" header="0.3" footer="0.3"/>
  <pageSetup paperSize="9" scale="83" orientation="landscape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L314"/>
  <sheetViews>
    <sheetView workbookViewId="0">
      <selection activeCell="I17" sqref="I17"/>
    </sheetView>
  </sheetViews>
  <sheetFormatPr defaultColWidth="9" defaultRowHeight="13.5"/>
  <cols>
    <col min="1" max="1" width="14.125" style="1" customWidth="1"/>
    <col min="2" max="2" width="5.125" style="1" customWidth="1"/>
    <col min="3" max="3" width="44.125" style="2" customWidth="1"/>
    <col min="4" max="4" width="9.125" style="1" customWidth="1"/>
    <col min="5" max="5" width="10.625" style="1" customWidth="1"/>
    <col min="6" max="6" width="12.625" style="1" hidden="1" customWidth="1"/>
    <col min="7" max="7" width="8.375" style="1" customWidth="1"/>
    <col min="8" max="8" width="9.5" style="1" customWidth="1"/>
    <col min="9" max="9" width="10" style="1" customWidth="1"/>
    <col min="10" max="10" width="12.625" style="1" customWidth="1"/>
    <col min="11" max="11" width="7.625" style="3" customWidth="1"/>
    <col min="12" max="12" width="42.125" style="4" customWidth="1"/>
  </cols>
  <sheetData>
    <row r="1" spans="1:12" ht="33.6" customHeight="1">
      <c r="A1" s="667" t="s">
        <v>3137</v>
      </c>
      <c r="B1" s="667"/>
      <c r="C1" s="667"/>
      <c r="D1" s="667"/>
      <c r="E1" s="667"/>
      <c r="F1" s="668"/>
      <c r="G1" s="668"/>
      <c r="H1" s="668"/>
      <c r="I1" s="668"/>
      <c r="J1" s="668"/>
      <c r="K1" s="667"/>
      <c r="L1" s="667"/>
    </row>
    <row r="2" spans="1:12" ht="22.5" customHeight="1">
      <c r="A2" s="12" t="s">
        <v>3</v>
      </c>
      <c r="B2" s="12" t="s">
        <v>4</v>
      </c>
      <c r="C2" s="13" t="s">
        <v>5</v>
      </c>
      <c r="D2" s="12" t="s">
        <v>6</v>
      </c>
      <c r="E2" s="12" t="s">
        <v>7</v>
      </c>
      <c r="F2" s="14" t="s">
        <v>1584</v>
      </c>
      <c r="G2" s="24" t="s">
        <v>10</v>
      </c>
      <c r="H2" s="24" t="s">
        <v>1586</v>
      </c>
      <c r="I2" s="24" t="s">
        <v>3079</v>
      </c>
      <c r="J2" s="24" t="s">
        <v>3080</v>
      </c>
      <c r="K2" s="25" t="s">
        <v>3081</v>
      </c>
      <c r="L2" s="25" t="s">
        <v>13</v>
      </c>
    </row>
    <row r="3" spans="1:12" ht="22.5" customHeight="1">
      <c r="A3" s="534" t="s">
        <v>2758</v>
      </c>
      <c r="B3" s="122">
        <v>1</v>
      </c>
      <c r="C3" s="122" t="s">
        <v>2759</v>
      </c>
      <c r="D3" s="122" t="s">
        <v>2760</v>
      </c>
      <c r="E3" s="123" t="s">
        <v>2761</v>
      </c>
      <c r="G3" s="1">
        <v>800</v>
      </c>
      <c r="H3" s="1">
        <v>400</v>
      </c>
      <c r="I3" s="1">
        <v>400</v>
      </c>
      <c r="J3" s="1">
        <f>AVERAGE(H3:I3)</f>
        <v>400</v>
      </c>
      <c r="K3" s="1">
        <v>19</v>
      </c>
      <c r="L3" s="10" t="s">
        <v>129</v>
      </c>
    </row>
    <row r="4" spans="1:12" ht="22.5" customHeight="1">
      <c r="A4" s="533"/>
      <c r="B4" s="124">
        <v>3</v>
      </c>
      <c r="C4" s="125" t="s">
        <v>3138</v>
      </c>
      <c r="D4" s="125" t="s">
        <v>2764</v>
      </c>
      <c r="E4" s="123" t="s">
        <v>2765</v>
      </c>
      <c r="G4" s="1">
        <v>600</v>
      </c>
      <c r="H4" s="1">
        <v>300</v>
      </c>
      <c r="I4" s="1">
        <v>200</v>
      </c>
      <c r="J4" s="1">
        <f>AVERAGE(H4:I4)</f>
        <v>250</v>
      </c>
      <c r="K4" s="1">
        <v>19</v>
      </c>
      <c r="L4" s="10" t="s">
        <v>1604</v>
      </c>
    </row>
    <row r="5" spans="1:12" ht="22.5" customHeight="1">
      <c r="A5"/>
      <c r="B5"/>
      <c r="C5"/>
      <c r="D5"/>
      <c r="E5"/>
      <c r="F5"/>
      <c r="G5"/>
      <c r="H5"/>
      <c r="I5"/>
      <c r="J5"/>
      <c r="K5"/>
      <c r="L5"/>
    </row>
    <row r="6" spans="1:12" ht="22.5" customHeight="1">
      <c r="A6"/>
      <c r="B6" s="666" t="s">
        <v>3082</v>
      </c>
      <c r="C6" s="127" t="s">
        <v>3083</v>
      </c>
      <c r="D6" s="664">
        <v>2</v>
      </c>
      <c r="E6" s="664"/>
      <c r="F6"/>
      <c r="G6"/>
      <c r="H6"/>
      <c r="I6"/>
      <c r="J6"/>
      <c r="K6"/>
      <c r="L6"/>
    </row>
    <row r="7" spans="1:12" ht="22.5" customHeight="1">
      <c r="A7"/>
      <c r="B7" s="666"/>
      <c r="C7" s="127" t="s">
        <v>3084</v>
      </c>
      <c r="D7" s="664">
        <v>2</v>
      </c>
      <c r="E7" s="664"/>
      <c r="F7"/>
      <c r="G7"/>
      <c r="H7"/>
      <c r="I7"/>
      <c r="J7"/>
      <c r="K7"/>
      <c r="L7"/>
    </row>
    <row r="8" spans="1:12" ht="22.5" customHeight="1">
      <c r="A8"/>
      <c r="B8" s="666"/>
      <c r="C8" s="127" t="s">
        <v>3085</v>
      </c>
      <c r="D8" s="664">
        <v>0</v>
      </c>
      <c r="E8" s="664"/>
      <c r="F8"/>
      <c r="G8"/>
      <c r="H8"/>
      <c r="I8"/>
      <c r="J8"/>
      <c r="K8"/>
      <c r="L8"/>
    </row>
    <row r="9" spans="1:12" ht="22.5" customHeight="1">
      <c r="A9"/>
      <c r="B9" s="666"/>
      <c r="C9" s="127" t="s">
        <v>3086</v>
      </c>
      <c r="D9" s="669">
        <v>1</v>
      </c>
      <c r="E9" s="669"/>
      <c r="F9"/>
      <c r="G9"/>
      <c r="H9"/>
      <c r="I9"/>
      <c r="J9"/>
      <c r="K9"/>
      <c r="L9"/>
    </row>
    <row r="10" spans="1:12" ht="22.5" customHeight="1">
      <c r="A10"/>
      <c r="B10" s="666"/>
      <c r="C10" s="127" t="s">
        <v>3087</v>
      </c>
      <c r="D10" s="675">
        <f>SUM(J3:J4)</f>
        <v>650</v>
      </c>
      <c r="E10" s="664"/>
      <c r="F10"/>
      <c r="G10"/>
      <c r="H10"/>
      <c r="I10"/>
      <c r="J10"/>
      <c r="K10"/>
      <c r="L10"/>
    </row>
    <row r="11" spans="1:12" ht="22.5" customHeight="1">
      <c r="A11"/>
      <c r="B11"/>
      <c r="C11"/>
      <c r="D11"/>
      <c r="E11"/>
      <c r="F11"/>
      <c r="G11"/>
      <c r="H11"/>
      <c r="I11"/>
      <c r="J11"/>
      <c r="K11"/>
      <c r="L11"/>
    </row>
    <row r="12" spans="1:12" ht="22.5" customHeight="1">
      <c r="A12"/>
      <c r="B12"/>
      <c r="C12"/>
      <c r="D12"/>
      <c r="E12"/>
      <c r="F12"/>
      <c r="G12"/>
      <c r="H12"/>
      <c r="I12"/>
      <c r="J12"/>
      <c r="K12"/>
      <c r="L12"/>
    </row>
    <row r="13" spans="1:12" ht="22.5" customHeight="1">
      <c r="A13"/>
      <c r="B13"/>
      <c r="C13"/>
      <c r="D13"/>
      <c r="E13"/>
      <c r="F13"/>
      <c r="G13"/>
      <c r="H13"/>
      <c r="I13"/>
      <c r="J13"/>
      <c r="K13"/>
      <c r="L13"/>
    </row>
    <row r="14" spans="1:12" ht="22.5" customHeight="1">
      <c r="A14"/>
      <c r="B14"/>
      <c r="C14"/>
      <c r="D14"/>
      <c r="E14"/>
      <c r="F14"/>
      <c r="G14"/>
      <c r="H14"/>
      <c r="I14"/>
      <c r="J14"/>
      <c r="K14"/>
      <c r="L14"/>
    </row>
    <row r="15" spans="1:12" ht="22.5" customHeight="1">
      <c r="A15"/>
      <c r="B15"/>
      <c r="C15"/>
      <c r="D15"/>
      <c r="E15"/>
      <c r="F15"/>
      <c r="G15"/>
      <c r="H15"/>
      <c r="I15"/>
      <c r="J15"/>
      <c r="K15"/>
      <c r="L15"/>
    </row>
    <row r="16" spans="1:12" ht="22.5" customHeight="1">
      <c r="A16"/>
      <c r="B16"/>
      <c r="C16"/>
      <c r="D16"/>
      <c r="E16"/>
      <c r="F16"/>
      <c r="G16"/>
      <c r="H16"/>
      <c r="I16"/>
      <c r="J16"/>
      <c r="K16"/>
      <c r="L16"/>
    </row>
    <row r="17" spans="1:12" ht="22.5" customHeight="1">
      <c r="A17"/>
      <c r="B17"/>
      <c r="C17"/>
      <c r="D17"/>
      <c r="E17"/>
      <c r="F17"/>
      <c r="G17"/>
      <c r="H17"/>
      <c r="I17"/>
      <c r="J17"/>
      <c r="K17"/>
      <c r="L17"/>
    </row>
    <row r="18" spans="1:12" ht="22.5" customHeight="1">
      <c r="A18"/>
      <c r="B18"/>
      <c r="C18"/>
      <c r="D18"/>
      <c r="E18"/>
      <c r="F18"/>
      <c r="G18"/>
      <c r="H18"/>
      <c r="I18"/>
      <c r="J18"/>
      <c r="K18"/>
      <c r="L18"/>
    </row>
    <row r="19" spans="1:12" ht="22.5" customHeight="1">
      <c r="A19"/>
      <c r="B19"/>
      <c r="C19"/>
      <c r="D19"/>
      <c r="E19"/>
      <c r="F19"/>
      <c r="G19"/>
      <c r="H19"/>
      <c r="I19"/>
      <c r="J19"/>
      <c r="K19"/>
      <c r="L19"/>
    </row>
    <row r="20" spans="1:12" ht="22.5" customHeight="1">
      <c r="A20"/>
      <c r="B20"/>
      <c r="C20"/>
      <c r="D20"/>
      <c r="E20"/>
      <c r="F20"/>
      <c r="G20"/>
      <c r="H20"/>
      <c r="I20"/>
      <c r="J20"/>
      <c r="K20"/>
      <c r="L20"/>
    </row>
    <row r="21" spans="1:12" ht="22.5" customHeight="1">
      <c r="A21"/>
      <c r="B21"/>
      <c r="C21"/>
      <c r="D21"/>
      <c r="E21"/>
      <c r="F21"/>
      <c r="G21"/>
      <c r="H21"/>
      <c r="I21"/>
      <c r="J21"/>
      <c r="K21"/>
      <c r="L21"/>
    </row>
    <row r="22" spans="1:12" ht="22.5" customHeight="1">
      <c r="A22"/>
      <c r="B22"/>
      <c r="C22"/>
      <c r="D22"/>
      <c r="E22"/>
      <c r="F22"/>
      <c r="G22"/>
      <c r="H22"/>
      <c r="I22"/>
      <c r="J22"/>
      <c r="K22"/>
      <c r="L22"/>
    </row>
    <row r="23" spans="1:12" ht="22.5" customHeight="1">
      <c r="A23"/>
      <c r="B23"/>
      <c r="C23"/>
      <c r="D23"/>
      <c r="E23"/>
      <c r="F23"/>
      <c r="G23"/>
      <c r="H23"/>
      <c r="I23"/>
      <c r="J23"/>
      <c r="K23"/>
      <c r="L23"/>
    </row>
    <row r="24" spans="1:12" ht="22.5" customHeight="1">
      <c r="A24"/>
      <c r="B24"/>
      <c r="C24"/>
      <c r="D24"/>
      <c r="E24"/>
      <c r="F24"/>
      <c r="G24"/>
      <c r="H24"/>
      <c r="I24"/>
      <c r="J24"/>
      <c r="K24"/>
      <c r="L24"/>
    </row>
    <row r="25" spans="1:12" ht="22.5" customHeight="1">
      <c r="A25"/>
      <c r="B25"/>
      <c r="C25"/>
      <c r="D25"/>
      <c r="E25"/>
      <c r="F25"/>
      <c r="G25"/>
      <c r="H25"/>
      <c r="I25"/>
      <c r="J25"/>
      <c r="K25"/>
      <c r="L25"/>
    </row>
    <row r="26" spans="1:12" ht="22.5" customHeight="1">
      <c r="A26"/>
      <c r="B26"/>
      <c r="C26"/>
      <c r="D26"/>
      <c r="E26"/>
      <c r="F26"/>
      <c r="G26"/>
      <c r="H26"/>
      <c r="I26"/>
      <c r="J26"/>
      <c r="K26"/>
      <c r="L26"/>
    </row>
    <row r="27" spans="1:12" ht="22.5" customHeight="1">
      <c r="A27"/>
      <c r="B27"/>
      <c r="C27"/>
      <c r="D27"/>
      <c r="E27"/>
      <c r="F27"/>
      <c r="G27"/>
      <c r="H27"/>
      <c r="I27"/>
      <c r="J27"/>
      <c r="K27"/>
      <c r="L27"/>
    </row>
    <row r="28" spans="1:12" ht="22.5" customHeight="1">
      <c r="A28"/>
      <c r="B28"/>
      <c r="C28"/>
      <c r="D28"/>
      <c r="E28"/>
      <c r="F28"/>
      <c r="G28"/>
      <c r="H28"/>
      <c r="I28"/>
      <c r="J28"/>
      <c r="K28"/>
      <c r="L28"/>
    </row>
    <row r="29" spans="1:12" ht="22.5" customHeight="1">
      <c r="A29"/>
      <c r="B29"/>
      <c r="C29"/>
      <c r="D29"/>
      <c r="E29"/>
      <c r="F29"/>
      <c r="G29"/>
      <c r="H29"/>
      <c r="I29"/>
      <c r="J29"/>
      <c r="K29"/>
      <c r="L29"/>
    </row>
    <row r="30" spans="1:12" ht="22.5" customHeight="1">
      <c r="A30"/>
      <c r="B30"/>
      <c r="C30"/>
      <c r="D30"/>
      <c r="E30"/>
      <c r="F30"/>
      <c r="G30"/>
      <c r="H30"/>
      <c r="I30"/>
      <c r="J30"/>
      <c r="K30"/>
      <c r="L30"/>
    </row>
    <row r="31" spans="1:12" ht="22.5" customHeight="1">
      <c r="A31"/>
      <c r="B31"/>
      <c r="C31"/>
      <c r="D31"/>
      <c r="E31"/>
      <c r="F31"/>
      <c r="G31"/>
      <c r="H31"/>
      <c r="I31"/>
      <c r="J31"/>
      <c r="K31"/>
      <c r="L31"/>
    </row>
    <row r="32" spans="1:12" ht="22.5" customHeight="1">
      <c r="A32"/>
      <c r="B32"/>
      <c r="C32"/>
      <c r="D32"/>
      <c r="E32"/>
      <c r="F32"/>
      <c r="G32"/>
      <c r="H32"/>
      <c r="I32"/>
      <c r="J32"/>
      <c r="K32"/>
      <c r="L32"/>
    </row>
    <row r="33" spans="1:12" ht="22.5" customHeight="1">
      <c r="A33"/>
      <c r="B33"/>
      <c r="C33"/>
      <c r="D33"/>
      <c r="E33"/>
      <c r="F33"/>
      <c r="G33"/>
      <c r="H33"/>
      <c r="I33"/>
      <c r="J33"/>
      <c r="K33"/>
      <c r="L33"/>
    </row>
    <row r="34" spans="1:12" ht="22.5" customHeight="1">
      <c r="A34"/>
      <c r="B34"/>
      <c r="C34"/>
      <c r="D34"/>
      <c r="E34"/>
      <c r="F34"/>
      <c r="G34"/>
      <c r="H34"/>
      <c r="I34"/>
      <c r="J34"/>
      <c r="K34"/>
      <c r="L34"/>
    </row>
    <row r="35" spans="1:12" ht="22.5" customHeight="1">
      <c r="A35"/>
      <c r="B35"/>
      <c r="C35"/>
      <c r="D35"/>
      <c r="E35"/>
      <c r="F35"/>
      <c r="G35"/>
      <c r="H35"/>
      <c r="I35"/>
      <c r="J35"/>
      <c r="K35"/>
      <c r="L35"/>
    </row>
    <row r="36" spans="1:12" ht="22.5" customHeight="1">
      <c r="A36"/>
      <c r="B36"/>
      <c r="C36"/>
      <c r="D36"/>
      <c r="E36"/>
      <c r="F36"/>
      <c r="G36"/>
      <c r="H36"/>
      <c r="I36"/>
      <c r="J36"/>
      <c r="K36"/>
      <c r="L36"/>
    </row>
    <row r="37" spans="1:12" ht="22.5" customHeight="1">
      <c r="A37"/>
      <c r="B37"/>
      <c r="C37"/>
      <c r="D37"/>
      <c r="E37"/>
      <c r="F37"/>
      <c r="G37"/>
      <c r="H37"/>
      <c r="I37"/>
      <c r="J37"/>
      <c r="K37"/>
      <c r="L37"/>
    </row>
    <row r="38" spans="1:12" ht="22.5" customHeight="1">
      <c r="A38"/>
      <c r="B38"/>
      <c r="C38"/>
      <c r="D38"/>
      <c r="E38"/>
      <c r="F38"/>
      <c r="G38"/>
      <c r="H38"/>
      <c r="I38"/>
      <c r="J38"/>
      <c r="K38"/>
      <c r="L38"/>
    </row>
    <row r="39" spans="1:12" ht="22.5" customHeight="1">
      <c r="A39"/>
      <c r="B39"/>
      <c r="C39"/>
      <c r="D39"/>
      <c r="E39"/>
      <c r="F39"/>
      <c r="G39"/>
      <c r="H39"/>
      <c r="I39"/>
      <c r="J39"/>
      <c r="K39"/>
      <c r="L39"/>
    </row>
    <row r="40" spans="1:12" ht="22.5" customHeight="1">
      <c r="A40"/>
      <c r="B40"/>
      <c r="C40"/>
      <c r="D40"/>
      <c r="E40"/>
      <c r="F40"/>
      <c r="G40"/>
      <c r="H40"/>
      <c r="I40"/>
      <c r="J40"/>
      <c r="K40"/>
      <c r="L40"/>
    </row>
    <row r="41" spans="1:12" ht="22.5" customHeight="1">
      <c r="A41"/>
      <c r="B41"/>
      <c r="C41"/>
      <c r="D41"/>
      <c r="E41"/>
      <c r="F41"/>
      <c r="G41"/>
      <c r="H41"/>
      <c r="I41"/>
      <c r="J41"/>
      <c r="K41"/>
      <c r="L41"/>
    </row>
    <row r="42" spans="1:12" ht="22.5" customHeight="1">
      <c r="A42"/>
      <c r="B42"/>
      <c r="C42"/>
      <c r="D42"/>
      <c r="E42"/>
      <c r="F42"/>
      <c r="G42"/>
      <c r="H42"/>
      <c r="I42"/>
      <c r="J42"/>
      <c r="K42"/>
      <c r="L42"/>
    </row>
    <row r="43" spans="1:12" ht="22.5" customHeight="1">
      <c r="A43"/>
      <c r="B43"/>
      <c r="C43"/>
      <c r="D43"/>
      <c r="E43"/>
      <c r="F43"/>
      <c r="G43"/>
      <c r="H43"/>
      <c r="I43"/>
      <c r="J43"/>
      <c r="K43"/>
      <c r="L43"/>
    </row>
    <row r="44" spans="1:12" ht="22.5" customHeight="1">
      <c r="A44"/>
      <c r="B44"/>
      <c r="C44"/>
      <c r="D44"/>
      <c r="E44"/>
      <c r="F44"/>
      <c r="G44"/>
      <c r="H44"/>
      <c r="I44"/>
      <c r="J44"/>
      <c r="K44"/>
      <c r="L44"/>
    </row>
    <row r="45" spans="1:12" ht="22.5" customHeight="1">
      <c r="A45"/>
      <c r="B45"/>
      <c r="C45"/>
      <c r="D45"/>
      <c r="E45"/>
      <c r="F45"/>
      <c r="G45"/>
      <c r="H45"/>
      <c r="I45"/>
      <c r="J45"/>
      <c r="K45"/>
      <c r="L45"/>
    </row>
    <row r="46" spans="1:12" ht="22.5" customHeight="1">
      <c r="A46"/>
      <c r="B46"/>
      <c r="C46"/>
      <c r="D46"/>
      <c r="E46"/>
      <c r="F46"/>
      <c r="G46"/>
      <c r="H46"/>
      <c r="I46"/>
      <c r="J46"/>
      <c r="K46"/>
      <c r="L46"/>
    </row>
    <row r="47" spans="1:12" ht="22.5" customHeight="1">
      <c r="A47"/>
      <c r="B47"/>
      <c r="C47"/>
      <c r="D47"/>
      <c r="E47"/>
      <c r="F47"/>
      <c r="G47"/>
      <c r="H47"/>
      <c r="I47"/>
      <c r="J47"/>
      <c r="K47"/>
      <c r="L47"/>
    </row>
    <row r="48" spans="1:12" ht="22.5" customHeight="1">
      <c r="A48"/>
      <c r="B48"/>
      <c r="C48"/>
      <c r="D48"/>
      <c r="E48"/>
      <c r="F48"/>
      <c r="G48"/>
      <c r="H48"/>
      <c r="I48"/>
      <c r="J48"/>
      <c r="K48"/>
      <c r="L48"/>
    </row>
    <row r="49" spans="1:12" ht="22.5" customHeight="1">
      <c r="A49"/>
      <c r="B49"/>
      <c r="C49"/>
      <c r="D49"/>
      <c r="E49"/>
      <c r="F49"/>
      <c r="G49"/>
      <c r="H49"/>
      <c r="I49"/>
      <c r="J49"/>
      <c r="K49"/>
      <c r="L49"/>
    </row>
    <row r="50" spans="1:12" ht="22.5" customHeight="1">
      <c r="A50"/>
      <c r="B50"/>
      <c r="C50"/>
      <c r="D50"/>
      <c r="E50"/>
      <c r="F50"/>
      <c r="G50"/>
      <c r="H50"/>
      <c r="I50"/>
      <c r="J50"/>
      <c r="K50"/>
      <c r="L50"/>
    </row>
    <row r="51" spans="1:12" ht="22.5" customHeight="1">
      <c r="A51"/>
      <c r="B51"/>
      <c r="C51"/>
      <c r="D51"/>
      <c r="E51"/>
      <c r="F51"/>
      <c r="G51"/>
      <c r="H51"/>
      <c r="I51"/>
      <c r="J51"/>
      <c r="K51"/>
      <c r="L51"/>
    </row>
    <row r="52" spans="1:12" ht="22.5" customHeight="1">
      <c r="A52"/>
      <c r="B52"/>
      <c r="C52"/>
      <c r="D52"/>
      <c r="E52"/>
      <c r="F52"/>
      <c r="G52"/>
      <c r="H52"/>
      <c r="I52"/>
      <c r="J52"/>
      <c r="K52"/>
      <c r="L52"/>
    </row>
    <row r="53" spans="1:12" ht="22.5" customHeight="1">
      <c r="A53"/>
      <c r="B53"/>
      <c r="C53"/>
      <c r="D53"/>
      <c r="E53"/>
      <c r="F53"/>
      <c r="G53"/>
      <c r="H53"/>
      <c r="I53"/>
      <c r="J53"/>
      <c r="K53"/>
      <c r="L53"/>
    </row>
    <row r="54" spans="1:12" ht="22.5" customHeight="1">
      <c r="A54"/>
      <c r="B54"/>
      <c r="C54"/>
      <c r="D54"/>
      <c r="E54"/>
      <c r="F54"/>
      <c r="G54"/>
      <c r="H54"/>
      <c r="I54"/>
      <c r="J54"/>
      <c r="K54"/>
      <c r="L54"/>
    </row>
    <row r="55" spans="1:12" ht="22.5" customHeight="1">
      <c r="A55"/>
      <c r="B55"/>
      <c r="C55"/>
      <c r="D55"/>
      <c r="E55"/>
      <c r="F55"/>
      <c r="G55"/>
      <c r="H55"/>
      <c r="I55"/>
      <c r="J55"/>
      <c r="K55"/>
      <c r="L55"/>
    </row>
    <row r="56" spans="1:12" ht="22.5" customHeight="1">
      <c r="A56"/>
      <c r="B56"/>
      <c r="C56"/>
      <c r="D56"/>
      <c r="E56"/>
      <c r="F56"/>
      <c r="G56"/>
      <c r="H56"/>
      <c r="I56"/>
      <c r="J56"/>
      <c r="K56"/>
      <c r="L56"/>
    </row>
    <row r="57" spans="1:12" ht="22.5" customHeight="1">
      <c r="A57"/>
      <c r="B57"/>
      <c r="C57"/>
      <c r="D57"/>
      <c r="E57"/>
      <c r="F57"/>
      <c r="G57"/>
      <c r="H57"/>
      <c r="I57"/>
      <c r="J57"/>
      <c r="K57"/>
      <c r="L57"/>
    </row>
    <row r="58" spans="1:12" ht="22.5" customHeight="1">
      <c r="A58"/>
      <c r="B58"/>
      <c r="C58"/>
      <c r="D58"/>
      <c r="E58"/>
      <c r="F58"/>
      <c r="G58"/>
      <c r="H58"/>
      <c r="I58"/>
      <c r="J58"/>
      <c r="K58"/>
      <c r="L58"/>
    </row>
    <row r="59" spans="1:12" ht="22.5" customHeight="1">
      <c r="A59"/>
      <c r="B59"/>
      <c r="C59"/>
      <c r="D59"/>
      <c r="E59"/>
      <c r="F59"/>
      <c r="G59"/>
      <c r="H59"/>
      <c r="I59"/>
      <c r="J59"/>
      <c r="K59"/>
      <c r="L59"/>
    </row>
    <row r="60" spans="1:12" ht="22.5" customHeight="1">
      <c r="A60"/>
      <c r="B60"/>
      <c r="C60"/>
      <c r="D60"/>
      <c r="E60"/>
      <c r="F60"/>
      <c r="G60"/>
      <c r="H60"/>
      <c r="I60"/>
      <c r="J60"/>
      <c r="K60"/>
      <c r="L60"/>
    </row>
    <row r="61" spans="1:12" ht="22.5" customHeight="1">
      <c r="A61"/>
      <c r="B61"/>
      <c r="C61"/>
      <c r="D61"/>
      <c r="E61"/>
      <c r="F61"/>
      <c r="G61"/>
      <c r="H61"/>
      <c r="I61"/>
      <c r="J61"/>
      <c r="K61"/>
      <c r="L61"/>
    </row>
    <row r="62" spans="1:12" ht="22.5" customHeight="1">
      <c r="A62"/>
      <c r="B62"/>
      <c r="C62"/>
      <c r="D62"/>
      <c r="E62"/>
      <c r="F62"/>
      <c r="G62"/>
      <c r="H62"/>
      <c r="I62"/>
      <c r="J62"/>
      <c r="K62"/>
      <c r="L62"/>
    </row>
    <row r="63" spans="1:12" ht="22.5" customHeight="1">
      <c r="A63"/>
      <c r="B63"/>
      <c r="C63"/>
      <c r="D63"/>
      <c r="E63"/>
      <c r="F63"/>
      <c r="G63"/>
      <c r="H63"/>
      <c r="I63"/>
      <c r="J63"/>
      <c r="K63"/>
      <c r="L63"/>
    </row>
    <row r="64" spans="1:12" ht="22.5" customHeight="1">
      <c r="A64"/>
      <c r="B64"/>
      <c r="C64"/>
      <c r="D64"/>
      <c r="E64"/>
      <c r="F64"/>
      <c r="G64"/>
      <c r="H64"/>
      <c r="I64"/>
      <c r="J64"/>
      <c r="K64"/>
      <c r="L64"/>
    </row>
    <row r="65" spans="1:12" ht="22.5" customHeight="1">
      <c r="A65"/>
      <c r="B65"/>
      <c r="C65"/>
      <c r="D65"/>
      <c r="E65"/>
      <c r="F65"/>
      <c r="G65"/>
      <c r="H65"/>
      <c r="I65"/>
      <c r="J65"/>
      <c r="K65"/>
      <c r="L65"/>
    </row>
    <row r="66" spans="1:12" ht="22.5" customHeight="1">
      <c r="A66"/>
      <c r="B66"/>
      <c r="C66"/>
      <c r="D66"/>
      <c r="E66"/>
      <c r="F66"/>
      <c r="G66"/>
      <c r="H66"/>
      <c r="I66"/>
      <c r="J66"/>
      <c r="K66"/>
      <c r="L66"/>
    </row>
    <row r="67" spans="1:12" ht="22.5" customHeight="1">
      <c r="A67"/>
      <c r="B67"/>
      <c r="C67"/>
      <c r="D67"/>
      <c r="E67"/>
      <c r="F67"/>
      <c r="G67"/>
      <c r="H67"/>
      <c r="I67"/>
      <c r="J67"/>
      <c r="K67"/>
      <c r="L67"/>
    </row>
    <row r="68" spans="1:12" ht="22.5" customHeight="1">
      <c r="A68"/>
      <c r="B68"/>
      <c r="C68"/>
      <c r="D68"/>
      <c r="E68"/>
      <c r="F68"/>
      <c r="G68"/>
      <c r="H68"/>
      <c r="I68"/>
      <c r="J68"/>
      <c r="K68"/>
      <c r="L68"/>
    </row>
    <row r="69" spans="1:12" ht="22.5" customHeight="1">
      <c r="A69"/>
      <c r="B69"/>
      <c r="C69"/>
      <c r="D69"/>
      <c r="E69"/>
      <c r="F69"/>
      <c r="G69"/>
      <c r="H69"/>
      <c r="I69"/>
      <c r="J69"/>
      <c r="K69"/>
      <c r="L69"/>
    </row>
    <row r="70" spans="1:12" ht="22.5" customHeight="1">
      <c r="A70"/>
      <c r="B70"/>
      <c r="C70"/>
      <c r="D70"/>
      <c r="E70"/>
      <c r="F70"/>
      <c r="G70"/>
      <c r="H70"/>
      <c r="I70"/>
      <c r="J70"/>
      <c r="K70"/>
      <c r="L70"/>
    </row>
    <row r="71" spans="1:12" ht="22.5" customHeight="1">
      <c r="A71"/>
      <c r="B71"/>
      <c r="C71"/>
      <c r="D71"/>
      <c r="E71"/>
      <c r="F71"/>
      <c r="G71"/>
      <c r="H71"/>
      <c r="I71"/>
      <c r="J71"/>
      <c r="K71"/>
      <c r="L71"/>
    </row>
    <row r="72" spans="1:12" ht="22.5" customHeight="1">
      <c r="A72"/>
      <c r="B72"/>
      <c r="C72"/>
      <c r="D72"/>
      <c r="E72"/>
      <c r="F72"/>
      <c r="G72"/>
      <c r="H72"/>
      <c r="I72"/>
      <c r="J72"/>
      <c r="K72"/>
      <c r="L72"/>
    </row>
    <row r="73" spans="1:12" ht="22.5" customHeight="1">
      <c r="A73"/>
      <c r="B73"/>
      <c r="C73"/>
      <c r="D73"/>
      <c r="E73"/>
      <c r="F73"/>
      <c r="G73"/>
      <c r="H73"/>
      <c r="I73"/>
      <c r="J73"/>
      <c r="K73"/>
      <c r="L73"/>
    </row>
    <row r="74" spans="1:12" ht="22.5" customHeight="1">
      <c r="A74"/>
      <c r="B74"/>
      <c r="C74"/>
      <c r="D74"/>
      <c r="E74"/>
      <c r="F74"/>
      <c r="G74"/>
      <c r="H74"/>
      <c r="I74"/>
      <c r="J74"/>
      <c r="K74"/>
      <c r="L74"/>
    </row>
    <row r="75" spans="1:12" ht="22.5" customHeight="1">
      <c r="A75"/>
      <c r="B75"/>
      <c r="C75"/>
      <c r="D75"/>
      <c r="E75"/>
      <c r="F75"/>
      <c r="G75"/>
      <c r="H75"/>
      <c r="I75"/>
      <c r="J75"/>
      <c r="K75"/>
      <c r="L75"/>
    </row>
    <row r="76" spans="1:12" ht="22.5" customHeight="1">
      <c r="A76"/>
      <c r="B76"/>
      <c r="C76"/>
      <c r="D76"/>
      <c r="E76"/>
      <c r="F76"/>
      <c r="G76"/>
      <c r="H76"/>
      <c r="I76"/>
      <c r="J76"/>
      <c r="K76"/>
      <c r="L76"/>
    </row>
    <row r="77" spans="1:12" ht="22.5" customHeight="1">
      <c r="A77"/>
      <c r="B77"/>
      <c r="C77"/>
      <c r="D77"/>
      <c r="E77"/>
      <c r="F77"/>
      <c r="G77"/>
      <c r="H77"/>
      <c r="I77"/>
      <c r="J77"/>
      <c r="K77"/>
      <c r="L77"/>
    </row>
    <row r="78" spans="1:12" ht="22.5" customHeight="1">
      <c r="A78"/>
      <c r="B78"/>
      <c r="C78"/>
      <c r="D78"/>
      <c r="E78"/>
      <c r="F78"/>
      <c r="G78"/>
      <c r="H78"/>
      <c r="I78"/>
      <c r="J78"/>
      <c r="K78"/>
      <c r="L78"/>
    </row>
    <row r="79" spans="1:12" ht="22.5" customHeight="1">
      <c r="A79"/>
      <c r="B79"/>
      <c r="C79"/>
      <c r="D79"/>
      <c r="E79"/>
      <c r="F79"/>
      <c r="G79"/>
      <c r="H79"/>
      <c r="I79"/>
      <c r="J79"/>
      <c r="K79"/>
      <c r="L79"/>
    </row>
    <row r="80" spans="1:12" ht="22.5" customHeight="1">
      <c r="A80"/>
      <c r="B80"/>
      <c r="C80"/>
      <c r="D80"/>
      <c r="E80"/>
      <c r="F80"/>
      <c r="G80"/>
      <c r="H80"/>
      <c r="I80"/>
      <c r="J80"/>
      <c r="K80"/>
      <c r="L80"/>
    </row>
    <row r="81" spans="1:12" ht="22.5" customHeight="1">
      <c r="A81"/>
      <c r="B81"/>
      <c r="C81"/>
      <c r="D81"/>
      <c r="E81"/>
      <c r="F81"/>
      <c r="G81"/>
      <c r="H81"/>
      <c r="I81"/>
      <c r="J81"/>
      <c r="K81"/>
      <c r="L81"/>
    </row>
    <row r="82" spans="1:12" ht="22.5" customHeight="1">
      <c r="A82"/>
      <c r="B82"/>
      <c r="C82"/>
      <c r="D82"/>
      <c r="E82"/>
      <c r="F82"/>
      <c r="G82"/>
      <c r="H82"/>
      <c r="I82"/>
      <c r="J82"/>
      <c r="K82"/>
      <c r="L82"/>
    </row>
    <row r="83" spans="1:12" ht="22.5" customHeight="1">
      <c r="A83"/>
      <c r="B83"/>
      <c r="C83"/>
      <c r="D83"/>
      <c r="E83"/>
      <c r="F83"/>
      <c r="G83"/>
      <c r="H83"/>
      <c r="I83"/>
      <c r="J83"/>
      <c r="K83"/>
      <c r="L83"/>
    </row>
    <row r="84" spans="1:12" ht="22.5" customHeight="1">
      <c r="A84"/>
      <c r="B84"/>
      <c r="C84"/>
      <c r="D84"/>
      <c r="E84"/>
      <c r="F84"/>
      <c r="G84"/>
      <c r="H84"/>
      <c r="I84"/>
      <c r="J84"/>
      <c r="K84"/>
      <c r="L84"/>
    </row>
    <row r="85" spans="1:12" ht="22.5" customHeight="1">
      <c r="A85"/>
      <c r="B85"/>
      <c r="C85"/>
      <c r="D85"/>
      <c r="E85"/>
      <c r="F85"/>
      <c r="G85"/>
      <c r="H85"/>
      <c r="I85"/>
      <c r="J85"/>
      <c r="K85"/>
      <c r="L85"/>
    </row>
    <row r="86" spans="1:12" ht="22.5" customHeight="1">
      <c r="A86"/>
      <c r="B86"/>
      <c r="C86"/>
      <c r="D86"/>
      <c r="E86"/>
      <c r="F86"/>
      <c r="G86"/>
      <c r="H86"/>
      <c r="I86"/>
      <c r="J86"/>
      <c r="K86"/>
      <c r="L86"/>
    </row>
    <row r="87" spans="1:12" ht="22.5" customHeight="1">
      <c r="A87"/>
      <c r="B87"/>
      <c r="C87"/>
      <c r="D87"/>
      <c r="E87"/>
      <c r="F87"/>
      <c r="G87"/>
      <c r="H87"/>
      <c r="I87"/>
      <c r="J87"/>
      <c r="K87"/>
      <c r="L87"/>
    </row>
    <row r="88" spans="1:12" ht="22.5" customHeight="1">
      <c r="A88"/>
      <c r="B88"/>
      <c r="C88"/>
      <c r="D88"/>
      <c r="E88"/>
      <c r="F88"/>
      <c r="G88"/>
      <c r="H88"/>
      <c r="I88"/>
      <c r="J88"/>
      <c r="K88"/>
      <c r="L88"/>
    </row>
    <row r="89" spans="1:12" ht="22.5" customHeight="1">
      <c r="A89"/>
      <c r="B89"/>
      <c r="C89"/>
      <c r="D89"/>
      <c r="E89"/>
      <c r="F89"/>
      <c r="G89"/>
      <c r="H89"/>
      <c r="I89"/>
      <c r="J89"/>
      <c r="K89"/>
      <c r="L89"/>
    </row>
    <row r="90" spans="1:12" ht="22.5" customHeight="1">
      <c r="A90"/>
      <c r="B90"/>
      <c r="C90"/>
      <c r="D90"/>
      <c r="E90"/>
      <c r="F90"/>
      <c r="G90"/>
      <c r="H90"/>
      <c r="I90"/>
      <c r="J90"/>
      <c r="K90"/>
      <c r="L90"/>
    </row>
    <row r="91" spans="1:12" ht="22.5" customHeight="1">
      <c r="A91"/>
      <c r="B91"/>
      <c r="C91"/>
      <c r="D91"/>
      <c r="E91"/>
      <c r="F91"/>
      <c r="G91"/>
      <c r="H91"/>
      <c r="I91"/>
      <c r="J91"/>
      <c r="K91"/>
      <c r="L91"/>
    </row>
    <row r="92" spans="1:12" ht="22.5" customHeight="1">
      <c r="A92"/>
      <c r="B92"/>
      <c r="C92"/>
      <c r="D92"/>
      <c r="E92"/>
      <c r="F92"/>
      <c r="G92"/>
      <c r="H92"/>
      <c r="I92"/>
      <c r="J92"/>
      <c r="K92"/>
      <c r="L92"/>
    </row>
    <row r="93" spans="1:12" ht="22.5" customHeight="1">
      <c r="A93"/>
      <c r="B93"/>
      <c r="C93"/>
      <c r="D93"/>
      <c r="E93"/>
      <c r="F93"/>
      <c r="G93"/>
      <c r="H93"/>
      <c r="I93"/>
      <c r="J93"/>
      <c r="K93"/>
      <c r="L93"/>
    </row>
    <row r="94" spans="1:12" ht="22.5" customHeight="1">
      <c r="A94"/>
      <c r="B94"/>
      <c r="C94"/>
      <c r="D94"/>
      <c r="E94"/>
      <c r="F94"/>
      <c r="G94"/>
      <c r="H94"/>
      <c r="I94"/>
      <c r="J94"/>
      <c r="K94"/>
      <c r="L94"/>
    </row>
    <row r="95" spans="1:12" ht="22.5" customHeight="1">
      <c r="A95"/>
      <c r="B95"/>
      <c r="C95"/>
      <c r="D95"/>
      <c r="E95"/>
      <c r="F95"/>
      <c r="G95"/>
      <c r="H95"/>
      <c r="I95"/>
      <c r="J95"/>
      <c r="K95"/>
      <c r="L95"/>
    </row>
    <row r="96" spans="1:12" ht="22.5" customHeight="1">
      <c r="A96"/>
      <c r="B96"/>
      <c r="C96"/>
      <c r="D96"/>
      <c r="E96"/>
      <c r="F96"/>
      <c r="G96"/>
      <c r="H96"/>
      <c r="I96"/>
      <c r="J96"/>
      <c r="K96"/>
      <c r="L96"/>
    </row>
    <row r="97" spans="1:12" ht="22.5" customHeight="1">
      <c r="A97"/>
      <c r="B97"/>
      <c r="C97"/>
      <c r="D97"/>
      <c r="E97"/>
      <c r="F97"/>
      <c r="G97"/>
      <c r="H97"/>
      <c r="I97"/>
      <c r="J97"/>
      <c r="K97"/>
      <c r="L97"/>
    </row>
    <row r="98" spans="1:12" ht="22.5" customHeight="1">
      <c r="A98"/>
      <c r="B98"/>
      <c r="C98"/>
      <c r="D98"/>
      <c r="E98"/>
      <c r="F98"/>
      <c r="G98"/>
      <c r="H98"/>
      <c r="I98"/>
      <c r="J98"/>
      <c r="K98"/>
      <c r="L98"/>
    </row>
    <row r="99" spans="1:12" ht="22.5" customHeight="1">
      <c r="A99"/>
      <c r="B99"/>
      <c r="C99"/>
      <c r="D99"/>
      <c r="E99"/>
      <c r="F99"/>
      <c r="G99"/>
      <c r="H99"/>
      <c r="I99"/>
      <c r="J99"/>
      <c r="K99"/>
      <c r="L99"/>
    </row>
    <row r="100" spans="1:12" ht="22.5" customHeight="1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ht="22.5" customHeight="1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ht="22.5" customHeight="1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ht="22.5" customHeight="1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ht="22.5" customHeight="1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ht="22.5" customHeight="1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ht="22.5" customHeight="1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ht="22.5" customHeight="1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ht="22.5" customHeight="1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ht="22.5" customHeight="1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ht="22.5" customHeight="1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ht="22.5" customHeight="1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ht="22.5" customHeight="1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ht="22.5" customHeight="1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ht="22.5" customHeight="1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ht="22.5" customHeight="1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ht="22.5" customHeight="1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ht="22.5" customHeight="1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ht="22.5" customHeight="1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ht="22.5" customHeight="1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ht="22.5" customHeight="1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ht="22.5" customHeight="1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ht="22.5" customHeight="1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ht="22.5" customHeight="1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ht="22.5" customHeight="1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ht="22.5" customHeight="1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ht="22.5" customHeight="1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ht="22.5" customHeight="1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ht="22.5" customHeight="1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ht="22.5" customHeight="1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ht="22.5" customHeight="1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ht="22.5" customHeight="1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ht="22.5" customHeight="1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ht="22.5" customHeight="1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ht="22.5" customHeight="1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ht="22.5" customHeight="1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ht="22.5" customHeight="1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ht="22.5" customHeight="1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ht="22.5" customHeight="1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ht="22.5" customHeight="1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ht="22.5" customHeight="1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ht="22.5" customHeight="1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ht="22.5" customHeight="1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ht="22.5" customHeight="1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ht="22.5" customHeight="1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ht="22.5" customHeight="1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ht="22.5" customHeight="1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ht="22.5" customHeight="1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ht="22.5" customHeight="1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ht="22.5" customHeight="1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ht="22.5" customHeight="1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ht="22.5" customHeight="1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ht="22.5" customHeight="1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ht="22.5" customHeight="1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ht="22.5" customHeight="1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ht="22.5" customHeight="1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ht="22.5" customHeight="1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ht="22.5" customHeight="1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ht="22.5" customHeight="1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ht="22.5" customHeight="1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ht="22.5" customHeight="1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ht="22.5" customHeight="1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ht="22.5" customHeight="1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ht="22.5" customHeight="1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ht="22.5" customHeight="1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ht="22.5" customHeight="1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ht="22.5" customHeight="1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ht="22.5" customHeight="1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ht="22.5" customHeight="1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ht="22.5" customHeight="1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ht="22.5" customHeight="1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ht="22.5" customHeight="1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ht="22.5" customHeight="1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ht="22.5" customHeight="1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ht="22.5" customHeight="1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ht="22.5" customHeight="1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ht="22.5" customHeight="1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ht="22.5" customHeight="1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ht="22.5" customHeight="1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ht="22.5" customHeight="1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ht="22.5" customHeight="1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ht="22.5" customHeight="1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ht="22.5" customHeight="1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ht="22.5" customHeight="1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ht="22.5" customHeight="1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ht="22.5" customHeight="1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ht="22.5" customHeight="1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ht="22.5" customHeight="1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ht="22.5" customHeight="1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ht="22.5" customHeight="1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ht="22.5" customHeight="1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ht="22.5" customHeight="1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ht="22.5" customHeight="1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ht="22.5" customHeight="1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ht="22.5" customHeight="1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ht="22.5" customHeight="1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ht="22.5" customHeight="1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ht="22.5" customHeight="1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ht="22.5" customHeight="1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ht="22.5" customHeight="1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ht="22.5" customHeight="1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ht="22.5" customHeight="1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ht="22.5" customHeight="1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ht="22.5" customHeight="1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ht="22.5" customHeight="1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ht="22.5" customHeight="1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ht="22.5" customHeight="1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ht="22.5" customHeight="1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ht="22.5" customHeight="1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ht="22.5" customHeight="1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ht="22.5" customHeight="1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ht="22.5" customHeight="1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ht="22.5" customHeight="1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ht="22.5" customHeight="1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ht="22.5" customHeight="1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ht="22.5" customHeight="1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ht="22.5" customHeight="1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ht="22.5" customHeight="1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ht="22.5" customHeight="1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ht="22.5" customHeight="1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ht="22.5" customHeight="1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ht="22.5" customHeight="1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ht="22.5" customHeight="1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ht="22.5" customHeight="1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ht="22.5" customHeight="1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ht="22.5" customHeight="1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ht="22.5" customHeight="1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ht="22.5" customHeight="1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ht="22.5" customHeight="1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ht="22.5" customHeight="1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ht="22.5" customHeight="1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ht="22.5" customHeight="1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ht="22.5" customHeight="1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ht="22.5" customHeight="1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ht="22.5" customHeight="1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ht="22.5" customHeight="1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 ht="22.5" customHeight="1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 ht="22.5" customHeight="1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 ht="22.5" customHeight="1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ht="22.5" customHeight="1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 ht="22.5" customHeight="1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ht="22.5" customHeight="1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ht="22.5" customHeight="1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ht="22.5" customHeight="1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ht="22.5" customHeight="1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 ht="22.5" customHeight="1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ht="22.5" customHeight="1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ht="22.5" customHeight="1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 ht="22.5" customHeight="1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ht="22.5" customHeight="1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 ht="22.5" customHeight="1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 ht="22.5" customHeight="1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 ht="22.5" customHeight="1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 ht="22.5" customHeight="1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 ht="22.5" customHeight="1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2" ht="22.5" customHeight="1">
      <c r="A255"/>
      <c r="B255"/>
      <c r="C255"/>
      <c r="D255"/>
      <c r="E255"/>
      <c r="F255"/>
      <c r="G255"/>
      <c r="H255"/>
      <c r="I255"/>
      <c r="J255"/>
      <c r="K255"/>
      <c r="L255"/>
    </row>
    <row r="256" spans="1:12" ht="22.5" customHeight="1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ht="22.5" customHeight="1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 ht="22.5" customHeight="1">
      <c r="A258"/>
      <c r="B258"/>
      <c r="C258"/>
      <c r="D258"/>
      <c r="E258"/>
      <c r="F258"/>
      <c r="G258"/>
      <c r="H258"/>
      <c r="I258"/>
      <c r="J258"/>
      <c r="K258"/>
      <c r="L258"/>
    </row>
    <row r="259" spans="1:12" ht="22.5" customHeight="1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2" ht="22.5" customHeight="1">
      <c r="A260"/>
      <c r="B260"/>
      <c r="C260"/>
      <c r="D260"/>
      <c r="E260"/>
      <c r="F260"/>
      <c r="G260"/>
      <c r="H260"/>
      <c r="I260"/>
      <c r="J260"/>
      <c r="K260"/>
      <c r="L260"/>
    </row>
    <row r="261" spans="1:12" ht="22.5" customHeight="1">
      <c r="A261"/>
      <c r="B261"/>
      <c r="C261"/>
      <c r="D261"/>
      <c r="E261"/>
      <c r="F261"/>
      <c r="G261"/>
      <c r="H261"/>
      <c r="I261"/>
      <c r="J261"/>
      <c r="K261"/>
      <c r="L261"/>
    </row>
    <row r="262" spans="1:12" ht="22.5" customHeight="1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ht="22.5" customHeight="1">
      <c r="A263"/>
      <c r="B263"/>
      <c r="C263"/>
      <c r="D263"/>
      <c r="E263"/>
      <c r="F263"/>
      <c r="G263"/>
      <c r="H263"/>
      <c r="I263"/>
      <c r="J263"/>
      <c r="K263"/>
      <c r="L263"/>
    </row>
    <row r="264" spans="1:12" ht="22.5" customHeight="1">
      <c r="A264"/>
      <c r="B264"/>
      <c r="C264"/>
      <c r="D264"/>
      <c r="E264"/>
      <c r="F264"/>
      <c r="G264"/>
      <c r="H264"/>
      <c r="I264"/>
      <c r="J264"/>
      <c r="K264"/>
      <c r="L264"/>
    </row>
    <row r="265" spans="1:12" ht="22.5" customHeight="1">
      <c r="A265"/>
      <c r="B265"/>
      <c r="C265"/>
      <c r="D265"/>
      <c r="E265"/>
      <c r="F265"/>
      <c r="G265"/>
      <c r="H265"/>
      <c r="I265"/>
      <c r="J265"/>
      <c r="K265"/>
      <c r="L265"/>
    </row>
    <row r="266" spans="1:12" ht="22.5" customHeight="1">
      <c r="A266"/>
      <c r="B266"/>
      <c r="C266"/>
      <c r="D266"/>
      <c r="E266"/>
      <c r="F266"/>
      <c r="G266"/>
      <c r="H266"/>
      <c r="I266"/>
      <c r="J266"/>
      <c r="K266"/>
      <c r="L266"/>
    </row>
    <row r="267" spans="1:12" ht="22.5" customHeight="1">
      <c r="A267"/>
      <c r="B267"/>
      <c r="C267"/>
      <c r="D267"/>
      <c r="E267"/>
      <c r="F267"/>
      <c r="G267"/>
      <c r="H267"/>
      <c r="I267"/>
      <c r="J267"/>
      <c r="K267"/>
      <c r="L267"/>
    </row>
    <row r="268" spans="1:12" ht="22.5" customHeight="1">
      <c r="A268"/>
      <c r="B268"/>
      <c r="C268"/>
      <c r="D268"/>
      <c r="E268"/>
      <c r="F268"/>
      <c r="G268"/>
      <c r="H268"/>
      <c r="I268"/>
      <c r="J268"/>
      <c r="K268"/>
      <c r="L268"/>
    </row>
    <row r="269" spans="1:12" ht="22.5" customHeight="1">
      <c r="A269"/>
      <c r="B269"/>
      <c r="C269"/>
      <c r="D269"/>
      <c r="E269"/>
      <c r="F269"/>
      <c r="G269"/>
      <c r="H269"/>
      <c r="I269"/>
      <c r="J269"/>
      <c r="K269"/>
      <c r="L269"/>
    </row>
    <row r="270" spans="1:12" ht="22.5" customHeight="1">
      <c r="A270"/>
      <c r="B270"/>
      <c r="C270"/>
      <c r="D270"/>
      <c r="E270"/>
      <c r="F270"/>
      <c r="G270"/>
      <c r="H270"/>
      <c r="I270"/>
      <c r="J270"/>
      <c r="K270"/>
      <c r="L270"/>
    </row>
    <row r="271" spans="1:12" ht="22.5" customHeight="1">
      <c r="A271"/>
      <c r="B271"/>
      <c r="C271"/>
      <c r="D271"/>
      <c r="E271"/>
      <c r="F271"/>
      <c r="G271"/>
      <c r="H271"/>
      <c r="I271"/>
      <c r="J271"/>
      <c r="K271"/>
      <c r="L271"/>
    </row>
    <row r="272" spans="1:12" ht="22.5" customHeight="1">
      <c r="A272"/>
      <c r="B272"/>
      <c r="C272"/>
      <c r="D272"/>
      <c r="E272"/>
      <c r="F272"/>
      <c r="G272"/>
      <c r="H272"/>
      <c r="I272"/>
      <c r="J272"/>
      <c r="K272"/>
      <c r="L272"/>
    </row>
    <row r="273" spans="1:12" ht="22.5" customHeight="1">
      <c r="A273"/>
      <c r="B273"/>
      <c r="C273"/>
      <c r="D273"/>
      <c r="E273"/>
      <c r="F273"/>
      <c r="G273"/>
      <c r="H273"/>
      <c r="I273"/>
      <c r="J273"/>
      <c r="K273"/>
      <c r="L273"/>
    </row>
    <row r="274" spans="1:12" ht="22.5" customHeight="1">
      <c r="A274"/>
      <c r="B274"/>
      <c r="C274"/>
      <c r="D274"/>
      <c r="E274"/>
      <c r="F274"/>
      <c r="G274"/>
      <c r="H274"/>
      <c r="I274"/>
      <c r="J274"/>
      <c r="K274"/>
      <c r="L274"/>
    </row>
    <row r="275" spans="1:12" ht="22.5" customHeight="1">
      <c r="A275"/>
      <c r="B275"/>
      <c r="C275"/>
      <c r="D275"/>
      <c r="E275"/>
      <c r="F275"/>
      <c r="G275"/>
      <c r="H275"/>
      <c r="I275"/>
      <c r="J275"/>
      <c r="K275"/>
      <c r="L275"/>
    </row>
    <row r="276" spans="1:12" ht="22.5" customHeight="1">
      <c r="A276"/>
      <c r="B276"/>
      <c r="C276"/>
      <c r="D276"/>
      <c r="E276"/>
      <c r="F276"/>
      <c r="G276"/>
      <c r="H276"/>
      <c r="I276"/>
      <c r="J276"/>
      <c r="K276"/>
      <c r="L276"/>
    </row>
    <row r="277" spans="1:12" ht="22.5" customHeight="1">
      <c r="A277"/>
      <c r="B277"/>
      <c r="C277"/>
      <c r="D277"/>
      <c r="E277"/>
      <c r="F277"/>
      <c r="G277"/>
      <c r="H277"/>
      <c r="I277"/>
      <c r="J277"/>
      <c r="K277"/>
      <c r="L277"/>
    </row>
    <row r="278" spans="1:12" ht="22.5" customHeight="1">
      <c r="A278"/>
      <c r="B278"/>
      <c r="C278"/>
      <c r="D278"/>
      <c r="E278"/>
      <c r="F278"/>
      <c r="G278"/>
      <c r="H278"/>
      <c r="I278"/>
      <c r="J278"/>
      <c r="K278"/>
      <c r="L278"/>
    </row>
    <row r="279" spans="1:12" ht="22.5" customHeight="1">
      <c r="A279"/>
      <c r="B279"/>
      <c r="C279"/>
      <c r="D279"/>
      <c r="E279"/>
      <c r="F279"/>
      <c r="G279"/>
      <c r="H279"/>
      <c r="I279"/>
      <c r="J279"/>
      <c r="K279"/>
      <c r="L279"/>
    </row>
    <row r="280" spans="1:12" ht="22.5" customHeight="1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ht="22.5" customHeight="1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 ht="22.5" customHeight="1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 ht="22.5" customHeight="1">
      <c r="A283"/>
      <c r="B283"/>
      <c r="C283"/>
      <c r="D283"/>
      <c r="E283"/>
      <c r="F283"/>
      <c r="G283"/>
      <c r="H283"/>
      <c r="I283"/>
      <c r="J283"/>
      <c r="K283"/>
      <c r="L283"/>
    </row>
    <row r="284" spans="1:12" ht="22.5" customHeight="1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 ht="22.5" customHeight="1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 ht="22.5" customHeight="1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 ht="22.5" customHeight="1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 ht="22.5" customHeight="1">
      <c r="A288"/>
      <c r="B288"/>
      <c r="C288"/>
      <c r="D288"/>
      <c r="E288"/>
      <c r="F288"/>
      <c r="G288"/>
      <c r="H288"/>
      <c r="I288"/>
      <c r="J288"/>
      <c r="K288"/>
      <c r="L288"/>
    </row>
    <row r="289" spans="1:12" ht="22.5" customHeight="1">
      <c r="A289"/>
      <c r="B289"/>
      <c r="C289"/>
      <c r="D289"/>
      <c r="E289"/>
      <c r="F289"/>
      <c r="G289"/>
      <c r="H289"/>
      <c r="I289"/>
      <c r="J289"/>
      <c r="K289"/>
      <c r="L289"/>
    </row>
    <row r="290" spans="1:12" ht="22.5" customHeight="1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 ht="22.5" customHeight="1">
      <c r="A291"/>
      <c r="B291"/>
      <c r="C291"/>
      <c r="D291"/>
      <c r="E291"/>
      <c r="F291"/>
      <c r="G291"/>
      <c r="H291"/>
      <c r="I291"/>
      <c r="J291"/>
      <c r="K291"/>
      <c r="L291"/>
    </row>
    <row r="292" spans="1:12" ht="22.5" customHeight="1">
      <c r="A292"/>
      <c r="B292"/>
      <c r="C292"/>
      <c r="D292"/>
      <c r="E292"/>
      <c r="F292"/>
      <c r="G292"/>
      <c r="H292"/>
      <c r="I292"/>
      <c r="J292"/>
      <c r="K292"/>
      <c r="L292"/>
    </row>
    <row r="293" spans="1:12" ht="22.5" customHeight="1">
      <c r="A293"/>
      <c r="B293"/>
      <c r="C293"/>
      <c r="D293"/>
      <c r="E293"/>
      <c r="F293"/>
      <c r="G293"/>
      <c r="H293"/>
      <c r="I293"/>
      <c r="J293"/>
      <c r="K293"/>
      <c r="L293"/>
    </row>
    <row r="294" spans="1:12" ht="22.5" customHeight="1">
      <c r="A294"/>
      <c r="B294"/>
      <c r="C294"/>
      <c r="D294"/>
      <c r="E294"/>
      <c r="F294"/>
      <c r="G294"/>
      <c r="H294"/>
      <c r="I294"/>
      <c r="J294"/>
      <c r="K294"/>
      <c r="L294"/>
    </row>
    <row r="295" spans="1:12" ht="22.5" customHeight="1">
      <c r="A295"/>
      <c r="B295"/>
      <c r="C295"/>
      <c r="D295"/>
      <c r="E295"/>
      <c r="F295"/>
      <c r="G295"/>
      <c r="H295"/>
      <c r="I295"/>
      <c r="J295"/>
      <c r="K295"/>
      <c r="L295"/>
    </row>
    <row r="296" spans="1:12" ht="22.5" customHeight="1">
      <c r="A296"/>
      <c r="B296"/>
      <c r="C296"/>
      <c r="D296"/>
      <c r="E296"/>
      <c r="F296"/>
      <c r="G296"/>
      <c r="H296"/>
      <c r="I296"/>
      <c r="J296"/>
      <c r="K296"/>
      <c r="L296"/>
    </row>
    <row r="297" spans="1:12" ht="22.5" customHeight="1">
      <c r="A297"/>
      <c r="B297"/>
      <c r="C297"/>
      <c r="D297"/>
      <c r="E297"/>
      <c r="F297"/>
      <c r="G297"/>
      <c r="H297"/>
      <c r="I297"/>
      <c r="J297"/>
      <c r="K297"/>
      <c r="L297"/>
    </row>
    <row r="298" spans="1:12" ht="22.5" customHeight="1">
      <c r="A298"/>
      <c r="B298"/>
      <c r="C298"/>
      <c r="D298"/>
      <c r="E298"/>
      <c r="F298"/>
      <c r="G298"/>
      <c r="H298"/>
      <c r="I298"/>
      <c r="J298"/>
      <c r="K298"/>
      <c r="L298"/>
    </row>
    <row r="299" spans="1:12" ht="22.5" customHeight="1">
      <c r="A299"/>
      <c r="B299"/>
      <c r="C299"/>
      <c r="D299"/>
      <c r="E299"/>
      <c r="F299"/>
      <c r="G299"/>
      <c r="H299"/>
      <c r="I299"/>
      <c r="J299"/>
      <c r="K299"/>
      <c r="L299"/>
    </row>
    <row r="300" spans="1:12" ht="22.5" customHeight="1">
      <c r="A300"/>
      <c r="B300"/>
      <c r="C300"/>
      <c r="D300"/>
      <c r="E300"/>
      <c r="F300"/>
      <c r="G300"/>
      <c r="H300"/>
      <c r="I300"/>
      <c r="J300"/>
      <c r="K300"/>
      <c r="L300"/>
    </row>
    <row r="301" spans="1:12" ht="22.5" customHeight="1">
      <c r="A301"/>
      <c r="B301"/>
      <c r="C301"/>
      <c r="D301"/>
      <c r="E301"/>
      <c r="F301"/>
      <c r="G301"/>
      <c r="H301"/>
      <c r="I301"/>
      <c r="J301"/>
      <c r="K301"/>
      <c r="L301"/>
    </row>
    <row r="302" spans="1:12" ht="22.5" customHeight="1">
      <c r="A302"/>
      <c r="B302"/>
      <c r="C302"/>
      <c r="D302"/>
      <c r="E302"/>
      <c r="F302"/>
      <c r="G302"/>
      <c r="H302"/>
      <c r="I302"/>
      <c r="J302"/>
      <c r="K302"/>
      <c r="L302"/>
    </row>
    <row r="303" spans="1:12" ht="22.5" customHeight="1">
      <c r="A303"/>
      <c r="B303"/>
      <c r="C303"/>
      <c r="D303"/>
      <c r="E303"/>
      <c r="F303"/>
      <c r="G303"/>
      <c r="H303"/>
      <c r="I303"/>
      <c r="J303"/>
      <c r="K303"/>
      <c r="L303"/>
    </row>
    <row r="304" spans="1:12" ht="22.5" customHeight="1">
      <c r="A304"/>
      <c r="B304"/>
      <c r="C304"/>
      <c r="D304"/>
      <c r="E304"/>
      <c r="F304"/>
      <c r="G304"/>
      <c r="H304"/>
      <c r="I304"/>
      <c r="J304"/>
      <c r="K304"/>
      <c r="L304"/>
    </row>
    <row r="305" spans="1:12" ht="22.5" customHeight="1">
      <c r="A305"/>
      <c r="B305"/>
      <c r="C305"/>
      <c r="D305"/>
      <c r="E305"/>
      <c r="F305"/>
      <c r="G305"/>
      <c r="H305"/>
      <c r="I305"/>
      <c r="J305"/>
      <c r="K305"/>
      <c r="L305"/>
    </row>
    <row r="306" spans="1:12" ht="22.5" customHeight="1">
      <c r="A306"/>
      <c r="B306"/>
      <c r="C306"/>
      <c r="D306"/>
      <c r="E306"/>
      <c r="F306"/>
      <c r="G306"/>
      <c r="H306"/>
      <c r="I306"/>
      <c r="J306"/>
      <c r="K306"/>
      <c r="L306"/>
    </row>
    <row r="307" spans="1:12" ht="22.5" customHeight="1">
      <c r="A307"/>
      <c r="B307"/>
      <c r="C307"/>
      <c r="D307"/>
      <c r="E307"/>
      <c r="F307"/>
      <c r="G307"/>
      <c r="H307"/>
      <c r="I307"/>
      <c r="J307"/>
      <c r="K307"/>
      <c r="L307"/>
    </row>
    <row r="308" spans="1:12" ht="22.5" customHeight="1">
      <c r="A308"/>
      <c r="B308"/>
      <c r="C308"/>
      <c r="D308"/>
      <c r="E308"/>
      <c r="F308"/>
      <c r="G308"/>
      <c r="H308"/>
      <c r="I308"/>
      <c r="J308"/>
      <c r="K308"/>
      <c r="L308"/>
    </row>
    <row r="309" spans="1:12" ht="22.5" customHeight="1">
      <c r="A309"/>
      <c r="B309"/>
      <c r="C309"/>
      <c r="D309"/>
      <c r="E309"/>
      <c r="F309"/>
      <c r="G309"/>
      <c r="H309"/>
      <c r="I309"/>
      <c r="J309"/>
      <c r="K309"/>
      <c r="L309"/>
    </row>
    <row r="310" spans="1:12" ht="22.5" customHeight="1">
      <c r="A310"/>
      <c r="B310"/>
      <c r="C310"/>
      <c r="D310"/>
      <c r="E310"/>
      <c r="F310"/>
      <c r="G310"/>
      <c r="H310"/>
      <c r="I310"/>
      <c r="J310"/>
      <c r="K310"/>
      <c r="L310"/>
    </row>
    <row r="311" spans="1:12" ht="22.5" customHeight="1">
      <c r="A311"/>
      <c r="B311"/>
      <c r="C311"/>
      <c r="D311"/>
      <c r="E311"/>
      <c r="F311"/>
      <c r="G311"/>
      <c r="H311"/>
      <c r="I311"/>
      <c r="J311"/>
      <c r="K311"/>
      <c r="L311"/>
    </row>
    <row r="312" spans="1:12" ht="22.5" customHeight="1">
      <c r="A312"/>
      <c r="B312"/>
      <c r="C312"/>
      <c r="D312"/>
      <c r="E312"/>
      <c r="F312"/>
      <c r="G312"/>
      <c r="H312"/>
      <c r="I312"/>
      <c r="J312"/>
      <c r="K312"/>
      <c r="L312"/>
    </row>
    <row r="313" spans="1:12" ht="22.5" customHeight="1">
      <c r="A313"/>
      <c r="B313"/>
      <c r="C313"/>
      <c r="D313"/>
      <c r="E313"/>
      <c r="F313"/>
      <c r="G313"/>
      <c r="H313"/>
      <c r="I313"/>
      <c r="J313"/>
      <c r="K313"/>
      <c r="L313"/>
    </row>
    <row r="314" spans="1:12" ht="22.5" customHeight="1">
      <c r="A314"/>
      <c r="B314"/>
      <c r="C314"/>
      <c r="D314"/>
      <c r="E314"/>
      <c r="F314"/>
      <c r="G314"/>
      <c r="H314"/>
      <c r="I314"/>
      <c r="J314"/>
      <c r="K314"/>
      <c r="L314"/>
    </row>
  </sheetData>
  <mergeCells count="8">
    <mergeCell ref="D10:E10"/>
    <mergeCell ref="A3:A4"/>
    <mergeCell ref="B6:B10"/>
    <mergeCell ref="A1:L1"/>
    <mergeCell ref="D6:E6"/>
    <mergeCell ref="D7:E7"/>
    <mergeCell ref="D8:E8"/>
    <mergeCell ref="D9:E9"/>
  </mergeCells>
  <phoneticPr fontId="3" type="noConversion"/>
  <pageMargins left="0.69930555555555596" right="0.69930555555555596" top="0.75" bottom="0.75" header="0.3" footer="0.3"/>
  <pageSetup paperSize="9" scale="81" orientation="landscape"/>
  <colBreaks count="1" manualBreakCount="1">
    <brk id="12" max="1048575" man="1"/>
  </colBreak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L312"/>
  <sheetViews>
    <sheetView workbookViewId="0">
      <selection activeCell="L3" sqref="J3:J9 L3:L9"/>
    </sheetView>
  </sheetViews>
  <sheetFormatPr defaultColWidth="9" defaultRowHeight="13.5"/>
  <cols>
    <col min="1" max="1" width="14.125" style="1" customWidth="1"/>
    <col min="2" max="2" width="5.125" style="1" customWidth="1"/>
    <col min="3" max="3" width="35.875" style="2" customWidth="1"/>
    <col min="4" max="4" width="9.125" style="1" customWidth="1"/>
    <col min="5" max="5" width="10.625" style="1" customWidth="1"/>
    <col min="6" max="6" width="12.625" style="1" hidden="1" customWidth="1"/>
    <col min="7" max="7" width="8.375" style="1" customWidth="1"/>
    <col min="8" max="8" width="9.5" style="1" customWidth="1"/>
    <col min="9" max="9" width="10.125" style="1" customWidth="1"/>
    <col min="10" max="10" width="13" style="1" customWidth="1"/>
    <col min="11" max="11" width="9.375" style="3" customWidth="1"/>
    <col min="12" max="12" width="42.125" style="4" customWidth="1"/>
  </cols>
  <sheetData>
    <row r="1" spans="1:12" ht="33.6" customHeight="1">
      <c r="A1" s="667" t="s">
        <v>3139</v>
      </c>
      <c r="B1" s="667"/>
      <c r="C1" s="667"/>
      <c r="D1" s="667"/>
      <c r="E1" s="667"/>
      <c r="F1" s="668"/>
      <c r="G1" s="668"/>
      <c r="H1" s="668"/>
      <c r="I1" s="668"/>
      <c r="J1" s="668"/>
      <c r="K1" s="667"/>
      <c r="L1" s="667"/>
    </row>
    <row r="2" spans="1:12" ht="22.5" customHeight="1">
      <c r="A2" s="130" t="s">
        <v>3</v>
      </c>
      <c r="B2" s="130" t="s">
        <v>4</v>
      </c>
      <c r="C2" s="133" t="s">
        <v>5</v>
      </c>
      <c r="D2" s="130" t="s">
        <v>6</v>
      </c>
      <c r="E2" s="130" t="s">
        <v>7</v>
      </c>
      <c r="F2" s="131" t="s">
        <v>1584</v>
      </c>
      <c r="G2" s="134" t="s">
        <v>10</v>
      </c>
      <c r="H2" s="134" t="s">
        <v>1586</v>
      </c>
      <c r="I2" s="134" t="s">
        <v>3079</v>
      </c>
      <c r="J2" s="134" t="s">
        <v>3080</v>
      </c>
      <c r="K2" s="142" t="s">
        <v>3081</v>
      </c>
      <c r="L2" s="142" t="s">
        <v>13</v>
      </c>
    </row>
    <row r="3" spans="1:12" ht="22.5" customHeight="1">
      <c r="A3" s="695" t="s">
        <v>2768</v>
      </c>
      <c r="B3" s="135">
        <v>3</v>
      </c>
      <c r="C3" s="135" t="s">
        <v>2769</v>
      </c>
      <c r="D3" s="135" t="s">
        <v>2770</v>
      </c>
      <c r="E3" s="135">
        <v>18792862250</v>
      </c>
      <c r="F3" s="136"/>
      <c r="G3" s="136">
        <v>1200</v>
      </c>
      <c r="H3" s="136">
        <v>600</v>
      </c>
      <c r="I3" s="136">
        <v>500</v>
      </c>
      <c r="J3" s="136">
        <f>AVERAGE(H3:I3)</f>
        <v>550</v>
      </c>
      <c r="K3" s="136">
        <v>19</v>
      </c>
      <c r="L3" s="143" t="s">
        <v>1612</v>
      </c>
    </row>
    <row r="4" spans="1:12" ht="22.5" customHeight="1">
      <c r="A4" s="695"/>
      <c r="B4" s="135">
        <v>2</v>
      </c>
      <c r="C4" s="135" t="s">
        <v>2772</v>
      </c>
      <c r="D4" s="135" t="s">
        <v>2770</v>
      </c>
      <c r="E4" s="135">
        <v>18792862250</v>
      </c>
      <c r="F4" s="136"/>
      <c r="G4" s="136">
        <v>200</v>
      </c>
      <c r="H4" s="136">
        <v>200</v>
      </c>
      <c r="I4" s="136">
        <v>200</v>
      </c>
      <c r="J4" s="136">
        <f t="shared" ref="J4:J9" si="0">AVERAGE(H4:I4)</f>
        <v>200</v>
      </c>
      <c r="K4" s="136">
        <v>19</v>
      </c>
      <c r="L4" s="136" t="s">
        <v>1604</v>
      </c>
    </row>
    <row r="5" spans="1:12" ht="22.5" customHeight="1">
      <c r="A5" s="695" t="s">
        <v>2774</v>
      </c>
      <c r="B5" s="135">
        <v>2</v>
      </c>
      <c r="C5" s="135" t="s">
        <v>2775</v>
      </c>
      <c r="D5" s="135" t="s">
        <v>1446</v>
      </c>
      <c r="E5" s="135">
        <v>18539992576</v>
      </c>
      <c r="F5" s="136"/>
      <c r="G5" s="136">
        <v>300</v>
      </c>
      <c r="H5" s="136">
        <v>300</v>
      </c>
      <c r="I5" s="136">
        <v>250</v>
      </c>
      <c r="J5" s="136">
        <f t="shared" si="0"/>
        <v>275</v>
      </c>
      <c r="K5" s="136">
        <v>24</v>
      </c>
      <c r="L5" s="136" t="s">
        <v>1604</v>
      </c>
    </row>
    <row r="6" spans="1:12" ht="22.5" customHeight="1">
      <c r="A6" s="695"/>
      <c r="B6" s="135">
        <v>4</v>
      </c>
      <c r="C6" s="135" t="s">
        <v>2777</v>
      </c>
      <c r="D6" s="135" t="s">
        <v>1446</v>
      </c>
      <c r="E6" s="135">
        <v>18539992576</v>
      </c>
      <c r="F6" s="136"/>
      <c r="G6" s="136">
        <v>300</v>
      </c>
      <c r="H6" s="170">
        <v>250</v>
      </c>
      <c r="I6" s="170">
        <v>250</v>
      </c>
      <c r="J6" s="136">
        <f t="shared" si="0"/>
        <v>250</v>
      </c>
      <c r="K6" s="136">
        <v>24</v>
      </c>
      <c r="L6" s="136" t="s">
        <v>1649</v>
      </c>
    </row>
    <row r="7" spans="1:12" ht="22.5" customHeight="1">
      <c r="A7" s="135" t="s">
        <v>2779</v>
      </c>
      <c r="B7" s="135">
        <v>2</v>
      </c>
      <c r="C7" s="135" t="s">
        <v>2775</v>
      </c>
      <c r="D7" s="135" t="s">
        <v>2780</v>
      </c>
      <c r="E7" s="135">
        <v>18813141193</v>
      </c>
      <c r="F7" s="136"/>
      <c r="G7" s="136">
        <v>600</v>
      </c>
      <c r="H7" s="136">
        <v>400</v>
      </c>
      <c r="I7" s="136">
        <v>300</v>
      </c>
      <c r="J7" s="136">
        <f t="shared" si="0"/>
        <v>350</v>
      </c>
      <c r="K7" s="136">
        <v>28</v>
      </c>
      <c r="L7" s="136" t="s">
        <v>1604</v>
      </c>
    </row>
    <row r="8" spans="1:12" ht="22.5" customHeight="1">
      <c r="A8" s="135" t="s">
        <v>2782</v>
      </c>
      <c r="B8" s="135">
        <v>3</v>
      </c>
      <c r="C8" s="135" t="s">
        <v>2783</v>
      </c>
      <c r="D8" s="135" t="s">
        <v>1460</v>
      </c>
      <c r="E8" s="135">
        <v>18811473453</v>
      </c>
      <c r="F8" s="136"/>
      <c r="G8" s="136">
        <v>500</v>
      </c>
      <c r="H8" s="136">
        <v>500</v>
      </c>
      <c r="I8" s="136">
        <v>250</v>
      </c>
      <c r="J8" s="136">
        <f t="shared" si="0"/>
        <v>375</v>
      </c>
      <c r="K8" s="136">
        <v>17</v>
      </c>
      <c r="L8" s="136" t="s">
        <v>1598</v>
      </c>
    </row>
    <row r="9" spans="1:12" ht="22.5" customHeight="1">
      <c r="A9" s="135" t="s">
        <v>2785</v>
      </c>
      <c r="B9" s="135">
        <v>3</v>
      </c>
      <c r="C9" s="135" t="s">
        <v>2786</v>
      </c>
      <c r="D9" s="135" t="s">
        <v>2787</v>
      </c>
      <c r="E9" s="135">
        <v>18811473400</v>
      </c>
      <c r="F9" s="136"/>
      <c r="G9" s="136">
        <v>500</v>
      </c>
      <c r="H9" s="136">
        <v>300</v>
      </c>
      <c r="I9" s="136">
        <v>250</v>
      </c>
      <c r="J9" s="136">
        <f t="shared" si="0"/>
        <v>275</v>
      </c>
      <c r="K9" s="136">
        <v>19</v>
      </c>
      <c r="L9" s="136" t="s">
        <v>1598</v>
      </c>
    </row>
    <row r="10" spans="1:12" ht="22.5" customHeight="1">
      <c r="A10"/>
      <c r="B10"/>
      <c r="C10"/>
      <c r="D10"/>
      <c r="E10"/>
      <c r="F10"/>
      <c r="G10"/>
      <c r="H10"/>
      <c r="I10"/>
      <c r="J10"/>
      <c r="K10"/>
      <c r="L10"/>
    </row>
    <row r="11" spans="1:12" ht="22.5" customHeight="1">
      <c r="A11"/>
      <c r="B11" s="666" t="s">
        <v>3082</v>
      </c>
      <c r="C11" s="127" t="s">
        <v>3083</v>
      </c>
      <c r="D11" s="664">
        <v>7</v>
      </c>
      <c r="E11" s="664"/>
      <c r="F11"/>
      <c r="G11"/>
      <c r="H11"/>
      <c r="I11"/>
      <c r="J11"/>
      <c r="K11"/>
      <c r="L11"/>
    </row>
    <row r="12" spans="1:12" ht="22.5" customHeight="1">
      <c r="A12"/>
      <c r="B12" s="666"/>
      <c r="C12" s="127" t="s">
        <v>3084</v>
      </c>
      <c r="D12" s="664">
        <v>7</v>
      </c>
      <c r="E12" s="664"/>
      <c r="F12"/>
      <c r="G12"/>
      <c r="H12"/>
      <c r="I12"/>
      <c r="J12"/>
      <c r="K12"/>
      <c r="L12"/>
    </row>
    <row r="13" spans="1:12" ht="22.5" customHeight="1">
      <c r="A13"/>
      <c r="B13" s="666"/>
      <c r="C13" s="127" t="s">
        <v>3085</v>
      </c>
      <c r="D13" s="664">
        <v>0</v>
      </c>
      <c r="E13" s="664"/>
      <c r="F13"/>
      <c r="G13"/>
      <c r="H13"/>
      <c r="I13"/>
      <c r="J13"/>
      <c r="K13"/>
      <c r="L13"/>
    </row>
    <row r="14" spans="1:12" ht="22.5" customHeight="1">
      <c r="A14"/>
      <c r="B14" s="666"/>
      <c r="C14" s="127" t="s">
        <v>3086</v>
      </c>
      <c r="D14" s="669">
        <v>1</v>
      </c>
      <c r="E14" s="669"/>
      <c r="F14"/>
      <c r="G14"/>
      <c r="H14"/>
      <c r="I14"/>
      <c r="J14"/>
      <c r="K14"/>
      <c r="L14"/>
    </row>
    <row r="15" spans="1:12" ht="22.5" customHeight="1">
      <c r="A15"/>
      <c r="B15" s="666"/>
      <c r="C15" s="127" t="s">
        <v>3087</v>
      </c>
      <c r="D15" s="675">
        <f>SUM(J3:J9)</f>
        <v>2275</v>
      </c>
      <c r="E15" s="664"/>
      <c r="F15"/>
      <c r="G15"/>
      <c r="H15"/>
      <c r="I15"/>
      <c r="J15"/>
      <c r="K15"/>
      <c r="L15"/>
    </row>
    <row r="16" spans="1:12" ht="22.5" customHeight="1">
      <c r="A16"/>
      <c r="B16"/>
      <c r="C16"/>
      <c r="D16"/>
      <c r="E16"/>
      <c r="F16"/>
      <c r="G16"/>
      <c r="H16"/>
      <c r="I16"/>
      <c r="J16"/>
      <c r="K16"/>
      <c r="L16"/>
    </row>
    <row r="17" spans="1:12" ht="22.5" customHeight="1">
      <c r="A17"/>
      <c r="B17"/>
      <c r="C17"/>
      <c r="D17"/>
      <c r="E17"/>
      <c r="F17"/>
      <c r="G17"/>
      <c r="H17"/>
      <c r="I17"/>
      <c r="J17"/>
      <c r="K17"/>
      <c r="L17"/>
    </row>
    <row r="18" spans="1:12" ht="22.5" customHeight="1">
      <c r="A18"/>
      <c r="B18"/>
      <c r="C18"/>
      <c r="D18"/>
      <c r="E18"/>
      <c r="F18"/>
      <c r="G18"/>
      <c r="H18"/>
      <c r="I18"/>
      <c r="J18"/>
      <c r="K18"/>
      <c r="L18"/>
    </row>
    <row r="19" spans="1:12" ht="22.5" customHeight="1">
      <c r="A19"/>
      <c r="B19"/>
      <c r="C19"/>
      <c r="D19"/>
      <c r="E19"/>
      <c r="F19"/>
      <c r="G19"/>
      <c r="H19"/>
      <c r="I19"/>
      <c r="J19"/>
      <c r="K19"/>
      <c r="L19"/>
    </row>
    <row r="20" spans="1:12" ht="22.5" customHeight="1">
      <c r="A20"/>
      <c r="B20"/>
      <c r="C20"/>
      <c r="D20"/>
      <c r="E20"/>
      <c r="F20"/>
      <c r="G20"/>
      <c r="H20"/>
      <c r="I20"/>
      <c r="J20"/>
      <c r="K20"/>
      <c r="L20"/>
    </row>
    <row r="21" spans="1:12" ht="22.5" customHeight="1">
      <c r="A21"/>
      <c r="B21"/>
      <c r="C21"/>
      <c r="D21"/>
      <c r="E21"/>
      <c r="F21"/>
      <c r="G21"/>
      <c r="H21"/>
      <c r="I21"/>
      <c r="J21"/>
      <c r="K21"/>
      <c r="L21"/>
    </row>
    <row r="22" spans="1:12" ht="22.5" customHeight="1">
      <c r="A22"/>
      <c r="B22"/>
      <c r="C22"/>
      <c r="D22"/>
      <c r="E22"/>
      <c r="F22"/>
      <c r="G22"/>
      <c r="H22"/>
      <c r="I22"/>
      <c r="J22"/>
      <c r="K22"/>
      <c r="L22"/>
    </row>
    <row r="23" spans="1:12" ht="22.5" customHeight="1">
      <c r="A23"/>
      <c r="B23"/>
      <c r="C23"/>
      <c r="D23"/>
      <c r="E23"/>
      <c r="F23"/>
      <c r="G23"/>
      <c r="H23"/>
      <c r="I23"/>
      <c r="J23"/>
      <c r="K23"/>
      <c r="L23"/>
    </row>
    <row r="24" spans="1:12" ht="22.5" customHeight="1">
      <c r="A24"/>
      <c r="B24"/>
      <c r="C24"/>
      <c r="D24"/>
      <c r="E24"/>
      <c r="F24"/>
      <c r="G24"/>
      <c r="H24"/>
      <c r="I24"/>
      <c r="J24"/>
      <c r="K24"/>
      <c r="L24"/>
    </row>
    <row r="25" spans="1:12" ht="22.5" customHeight="1">
      <c r="A25"/>
      <c r="B25"/>
      <c r="C25"/>
      <c r="D25"/>
      <c r="E25"/>
      <c r="F25"/>
      <c r="G25"/>
      <c r="H25"/>
      <c r="I25"/>
      <c r="J25"/>
      <c r="K25"/>
      <c r="L25"/>
    </row>
    <row r="26" spans="1:12" ht="22.5" customHeight="1">
      <c r="A26"/>
      <c r="B26"/>
      <c r="C26"/>
      <c r="D26"/>
      <c r="E26"/>
      <c r="F26"/>
      <c r="G26"/>
      <c r="H26"/>
      <c r="I26"/>
      <c r="J26"/>
      <c r="K26"/>
      <c r="L26"/>
    </row>
    <row r="27" spans="1:12" ht="22.5" customHeight="1">
      <c r="A27"/>
      <c r="B27"/>
      <c r="C27"/>
      <c r="D27"/>
      <c r="E27"/>
      <c r="F27"/>
      <c r="G27"/>
      <c r="H27"/>
      <c r="I27"/>
      <c r="J27"/>
      <c r="K27"/>
      <c r="L27"/>
    </row>
    <row r="28" spans="1:12" ht="22.5" customHeight="1">
      <c r="A28"/>
      <c r="B28"/>
      <c r="C28"/>
      <c r="D28"/>
      <c r="E28"/>
      <c r="F28"/>
      <c r="G28"/>
      <c r="H28"/>
      <c r="I28"/>
      <c r="J28"/>
      <c r="K28"/>
      <c r="L28"/>
    </row>
    <row r="29" spans="1:12" ht="22.5" customHeight="1">
      <c r="A29"/>
      <c r="B29"/>
      <c r="C29"/>
      <c r="D29"/>
      <c r="E29"/>
      <c r="F29"/>
      <c r="G29"/>
      <c r="H29"/>
      <c r="I29"/>
      <c r="J29"/>
      <c r="K29"/>
      <c r="L29"/>
    </row>
    <row r="30" spans="1:12" ht="22.5" customHeight="1">
      <c r="A30"/>
      <c r="B30"/>
      <c r="C30"/>
      <c r="D30"/>
      <c r="E30"/>
      <c r="F30"/>
      <c r="G30"/>
      <c r="H30"/>
      <c r="I30"/>
      <c r="J30"/>
      <c r="K30"/>
      <c r="L30"/>
    </row>
    <row r="31" spans="1:12" ht="22.5" customHeight="1">
      <c r="A31"/>
      <c r="B31"/>
      <c r="C31"/>
      <c r="D31"/>
      <c r="E31"/>
      <c r="F31"/>
      <c r="G31"/>
      <c r="H31"/>
      <c r="I31"/>
      <c r="J31"/>
      <c r="K31"/>
      <c r="L31"/>
    </row>
    <row r="32" spans="1:12" ht="22.5" customHeight="1">
      <c r="A32"/>
      <c r="B32"/>
      <c r="C32"/>
      <c r="D32"/>
      <c r="E32"/>
      <c r="F32"/>
      <c r="G32"/>
      <c r="H32"/>
      <c r="I32"/>
      <c r="J32"/>
      <c r="K32"/>
      <c r="L32"/>
    </row>
    <row r="33" spans="1:12" ht="22.5" customHeight="1">
      <c r="A33"/>
      <c r="B33"/>
      <c r="C33"/>
      <c r="D33"/>
      <c r="E33"/>
      <c r="F33"/>
      <c r="G33"/>
      <c r="H33"/>
      <c r="I33"/>
      <c r="J33"/>
      <c r="K33"/>
      <c r="L33"/>
    </row>
    <row r="34" spans="1:12" ht="22.5" customHeight="1">
      <c r="A34"/>
      <c r="B34"/>
      <c r="C34"/>
      <c r="D34"/>
      <c r="E34"/>
      <c r="F34"/>
      <c r="G34"/>
      <c r="H34"/>
      <c r="I34"/>
      <c r="J34"/>
      <c r="K34"/>
      <c r="L34"/>
    </row>
    <row r="35" spans="1:12" ht="22.5" customHeight="1">
      <c r="A35"/>
      <c r="B35"/>
      <c r="C35"/>
      <c r="D35"/>
      <c r="E35"/>
      <c r="F35"/>
      <c r="G35"/>
      <c r="H35"/>
      <c r="I35"/>
      <c r="J35"/>
      <c r="K35"/>
      <c r="L35"/>
    </row>
    <row r="36" spans="1:12" ht="22.5" customHeight="1">
      <c r="A36"/>
      <c r="B36"/>
      <c r="C36"/>
      <c r="D36"/>
      <c r="E36"/>
      <c r="F36"/>
      <c r="G36"/>
      <c r="H36"/>
      <c r="I36"/>
      <c r="J36"/>
      <c r="K36"/>
      <c r="L36"/>
    </row>
    <row r="37" spans="1:12" ht="22.5" customHeight="1">
      <c r="A37"/>
      <c r="B37"/>
      <c r="C37"/>
      <c r="D37"/>
      <c r="E37"/>
      <c r="F37"/>
      <c r="G37"/>
      <c r="H37"/>
      <c r="I37"/>
      <c r="J37"/>
      <c r="K37"/>
      <c r="L37"/>
    </row>
    <row r="38" spans="1:12" ht="22.5" customHeight="1">
      <c r="A38"/>
      <c r="B38"/>
      <c r="C38"/>
      <c r="D38"/>
      <c r="E38"/>
      <c r="F38"/>
      <c r="G38"/>
      <c r="H38"/>
      <c r="I38"/>
      <c r="J38"/>
      <c r="K38"/>
      <c r="L38"/>
    </row>
    <row r="39" spans="1:12" ht="22.5" customHeight="1">
      <c r="A39"/>
      <c r="B39"/>
      <c r="C39"/>
      <c r="D39"/>
      <c r="E39"/>
      <c r="F39"/>
      <c r="G39"/>
      <c r="H39"/>
      <c r="I39"/>
      <c r="J39"/>
      <c r="K39"/>
      <c r="L39"/>
    </row>
    <row r="40" spans="1:12" ht="22.5" customHeight="1">
      <c r="A40"/>
      <c r="B40"/>
      <c r="C40"/>
      <c r="D40"/>
      <c r="E40"/>
      <c r="F40"/>
      <c r="G40"/>
      <c r="H40"/>
      <c r="I40"/>
      <c r="J40"/>
      <c r="K40"/>
      <c r="L40"/>
    </row>
    <row r="41" spans="1:12" ht="22.5" customHeight="1">
      <c r="A41"/>
      <c r="B41"/>
      <c r="C41"/>
      <c r="D41"/>
      <c r="E41"/>
      <c r="F41"/>
      <c r="G41"/>
      <c r="H41"/>
      <c r="I41"/>
      <c r="J41"/>
      <c r="K41"/>
      <c r="L41"/>
    </row>
    <row r="42" spans="1:12" ht="22.5" customHeight="1">
      <c r="A42"/>
      <c r="B42"/>
      <c r="C42"/>
      <c r="D42"/>
      <c r="E42"/>
      <c r="F42"/>
      <c r="G42"/>
      <c r="H42"/>
      <c r="I42"/>
      <c r="J42"/>
      <c r="K42"/>
      <c r="L42"/>
    </row>
    <row r="43" spans="1:12" ht="22.5" customHeight="1">
      <c r="A43"/>
      <c r="B43"/>
      <c r="C43"/>
      <c r="D43"/>
      <c r="E43"/>
      <c r="F43"/>
      <c r="G43"/>
      <c r="H43"/>
      <c r="I43"/>
      <c r="J43"/>
      <c r="K43"/>
      <c r="L43"/>
    </row>
    <row r="44" spans="1:12" ht="22.5" customHeight="1">
      <c r="A44"/>
      <c r="B44"/>
      <c r="C44"/>
      <c r="D44"/>
      <c r="E44"/>
      <c r="F44"/>
      <c r="G44"/>
      <c r="H44"/>
      <c r="I44"/>
      <c r="J44"/>
      <c r="K44"/>
      <c r="L44"/>
    </row>
    <row r="45" spans="1:12" ht="22.5" customHeight="1">
      <c r="A45"/>
      <c r="B45"/>
      <c r="C45"/>
      <c r="D45"/>
      <c r="E45"/>
      <c r="F45"/>
      <c r="G45"/>
      <c r="H45"/>
      <c r="I45"/>
      <c r="J45"/>
      <c r="K45"/>
      <c r="L45"/>
    </row>
    <row r="46" spans="1:12" ht="22.5" customHeight="1">
      <c r="A46"/>
      <c r="B46"/>
      <c r="C46"/>
      <c r="D46"/>
      <c r="E46"/>
      <c r="F46"/>
      <c r="G46"/>
      <c r="H46"/>
      <c r="I46"/>
      <c r="J46"/>
      <c r="K46"/>
      <c r="L46"/>
    </row>
    <row r="47" spans="1:12" ht="22.5" customHeight="1">
      <c r="A47"/>
      <c r="B47"/>
      <c r="C47"/>
      <c r="D47"/>
      <c r="E47"/>
      <c r="F47"/>
      <c r="G47"/>
      <c r="H47"/>
      <c r="I47"/>
      <c r="J47"/>
      <c r="K47"/>
      <c r="L47"/>
    </row>
    <row r="48" spans="1:12" ht="22.5" customHeight="1">
      <c r="A48"/>
      <c r="B48"/>
      <c r="C48"/>
      <c r="D48"/>
      <c r="E48"/>
      <c r="F48"/>
      <c r="G48"/>
      <c r="H48"/>
      <c r="I48"/>
      <c r="J48"/>
      <c r="K48"/>
      <c r="L48"/>
    </row>
    <row r="49" spans="1:12" ht="22.5" customHeight="1">
      <c r="A49"/>
      <c r="B49"/>
      <c r="C49"/>
      <c r="D49"/>
      <c r="E49"/>
      <c r="F49"/>
      <c r="G49"/>
      <c r="H49"/>
      <c r="I49"/>
      <c r="J49"/>
      <c r="K49"/>
      <c r="L49"/>
    </row>
    <row r="50" spans="1:12" ht="22.5" customHeight="1">
      <c r="A50"/>
      <c r="B50"/>
      <c r="C50"/>
      <c r="D50"/>
      <c r="E50"/>
      <c r="F50"/>
      <c r="G50"/>
      <c r="H50"/>
      <c r="I50"/>
      <c r="J50"/>
      <c r="K50"/>
      <c r="L50"/>
    </row>
    <row r="51" spans="1:12" ht="22.5" customHeight="1">
      <c r="A51"/>
      <c r="B51"/>
      <c r="C51"/>
      <c r="D51"/>
      <c r="E51"/>
      <c r="F51"/>
      <c r="G51"/>
      <c r="H51"/>
      <c r="I51"/>
      <c r="J51"/>
      <c r="K51"/>
      <c r="L51"/>
    </row>
    <row r="52" spans="1:12" ht="22.5" customHeight="1">
      <c r="A52"/>
      <c r="B52"/>
      <c r="C52"/>
      <c r="D52"/>
      <c r="E52"/>
      <c r="F52"/>
      <c r="G52"/>
      <c r="H52"/>
      <c r="I52"/>
      <c r="J52"/>
      <c r="K52"/>
      <c r="L52"/>
    </row>
    <row r="53" spans="1:12" ht="22.5" customHeight="1">
      <c r="A53"/>
      <c r="B53"/>
      <c r="C53"/>
      <c r="D53"/>
      <c r="E53"/>
      <c r="F53"/>
      <c r="G53"/>
      <c r="H53"/>
      <c r="I53"/>
      <c r="J53"/>
      <c r="K53"/>
      <c r="L53"/>
    </row>
    <row r="54" spans="1:12" ht="22.5" customHeight="1">
      <c r="A54"/>
      <c r="B54"/>
      <c r="C54"/>
      <c r="D54"/>
      <c r="E54"/>
      <c r="F54"/>
      <c r="G54"/>
      <c r="H54"/>
      <c r="I54"/>
      <c r="J54"/>
      <c r="K54"/>
      <c r="L54"/>
    </row>
    <row r="55" spans="1:12" ht="22.5" customHeight="1">
      <c r="A55"/>
      <c r="B55"/>
      <c r="C55"/>
      <c r="D55"/>
      <c r="E55"/>
      <c r="F55"/>
      <c r="G55"/>
      <c r="H55"/>
      <c r="I55"/>
      <c r="J55"/>
      <c r="K55"/>
      <c r="L55"/>
    </row>
    <row r="56" spans="1:12" ht="22.5" customHeight="1">
      <c r="A56"/>
      <c r="B56"/>
      <c r="C56"/>
      <c r="D56"/>
      <c r="E56"/>
      <c r="F56"/>
      <c r="G56"/>
      <c r="H56"/>
      <c r="I56"/>
      <c r="J56"/>
      <c r="K56"/>
      <c r="L56"/>
    </row>
    <row r="57" spans="1:12" ht="22.5" customHeight="1">
      <c r="A57"/>
      <c r="B57"/>
      <c r="C57"/>
      <c r="D57"/>
      <c r="E57"/>
      <c r="F57"/>
      <c r="G57"/>
      <c r="H57"/>
      <c r="I57"/>
      <c r="J57"/>
      <c r="K57"/>
      <c r="L57"/>
    </row>
    <row r="58" spans="1:12" ht="22.5" customHeight="1">
      <c r="A58"/>
      <c r="B58"/>
      <c r="C58"/>
      <c r="D58"/>
      <c r="E58"/>
      <c r="F58"/>
      <c r="G58"/>
      <c r="H58"/>
      <c r="I58"/>
      <c r="J58"/>
      <c r="K58"/>
      <c r="L58"/>
    </row>
    <row r="59" spans="1:12" ht="22.5" customHeight="1">
      <c r="A59"/>
      <c r="B59"/>
      <c r="C59"/>
      <c r="D59"/>
      <c r="E59"/>
      <c r="F59"/>
      <c r="G59"/>
      <c r="H59"/>
      <c r="I59"/>
      <c r="J59"/>
      <c r="K59"/>
      <c r="L59"/>
    </row>
    <row r="60" spans="1:12" ht="22.5" customHeight="1">
      <c r="A60"/>
      <c r="B60"/>
      <c r="C60"/>
      <c r="D60"/>
      <c r="E60"/>
      <c r="F60"/>
      <c r="G60"/>
      <c r="H60"/>
      <c r="I60"/>
      <c r="J60"/>
      <c r="K60"/>
      <c r="L60"/>
    </row>
    <row r="61" spans="1:12" ht="22.5" customHeight="1">
      <c r="A61"/>
      <c r="B61"/>
      <c r="C61"/>
      <c r="D61"/>
      <c r="E61"/>
      <c r="F61"/>
      <c r="G61"/>
      <c r="H61"/>
      <c r="I61"/>
      <c r="J61"/>
      <c r="K61"/>
      <c r="L61"/>
    </row>
    <row r="62" spans="1:12" ht="22.5" customHeight="1">
      <c r="A62"/>
      <c r="B62"/>
      <c r="C62"/>
      <c r="D62"/>
      <c r="E62"/>
      <c r="F62"/>
      <c r="G62"/>
      <c r="H62"/>
      <c r="I62"/>
      <c r="J62"/>
      <c r="K62"/>
      <c r="L62"/>
    </row>
    <row r="63" spans="1:12" ht="22.5" customHeight="1">
      <c r="A63"/>
      <c r="B63"/>
      <c r="C63"/>
      <c r="D63"/>
      <c r="E63"/>
      <c r="F63"/>
      <c r="G63"/>
      <c r="H63"/>
      <c r="I63"/>
      <c r="J63"/>
      <c r="K63"/>
      <c r="L63"/>
    </row>
    <row r="64" spans="1:12" ht="22.5" customHeight="1">
      <c r="A64"/>
      <c r="B64"/>
      <c r="C64"/>
      <c r="D64"/>
      <c r="E64"/>
      <c r="F64"/>
      <c r="G64"/>
      <c r="H64"/>
      <c r="I64"/>
      <c r="J64"/>
      <c r="K64"/>
      <c r="L64"/>
    </row>
    <row r="65" spans="1:12" ht="22.5" customHeight="1">
      <c r="A65"/>
      <c r="B65"/>
      <c r="C65"/>
      <c r="D65"/>
      <c r="E65"/>
      <c r="F65"/>
      <c r="G65"/>
      <c r="H65"/>
      <c r="I65"/>
      <c r="J65"/>
      <c r="K65"/>
      <c r="L65"/>
    </row>
    <row r="66" spans="1:12" ht="22.5" customHeight="1">
      <c r="A66"/>
      <c r="B66"/>
      <c r="C66"/>
      <c r="D66"/>
      <c r="E66"/>
      <c r="F66"/>
      <c r="G66"/>
      <c r="H66"/>
      <c r="I66"/>
      <c r="J66"/>
      <c r="K66"/>
      <c r="L66"/>
    </row>
    <row r="67" spans="1:12" ht="22.5" customHeight="1">
      <c r="A67"/>
      <c r="B67"/>
      <c r="C67"/>
      <c r="D67"/>
      <c r="E67"/>
      <c r="F67"/>
      <c r="G67"/>
      <c r="H67"/>
      <c r="I67"/>
      <c r="J67"/>
      <c r="K67"/>
      <c r="L67"/>
    </row>
    <row r="68" spans="1:12" ht="22.5" customHeight="1">
      <c r="A68"/>
      <c r="B68"/>
      <c r="C68"/>
      <c r="D68"/>
      <c r="E68"/>
      <c r="F68"/>
      <c r="G68"/>
      <c r="H68"/>
      <c r="I68"/>
      <c r="J68"/>
      <c r="K68"/>
      <c r="L68"/>
    </row>
    <row r="69" spans="1:12" ht="22.5" customHeight="1">
      <c r="A69"/>
      <c r="B69"/>
      <c r="C69"/>
      <c r="D69"/>
      <c r="E69"/>
      <c r="F69"/>
      <c r="G69"/>
      <c r="H69"/>
      <c r="I69"/>
      <c r="J69"/>
      <c r="K69"/>
      <c r="L69"/>
    </row>
    <row r="70" spans="1:12" ht="22.5" customHeight="1">
      <c r="A70"/>
      <c r="B70"/>
      <c r="C70"/>
      <c r="D70"/>
      <c r="E70"/>
      <c r="F70"/>
      <c r="G70"/>
      <c r="H70"/>
      <c r="I70"/>
      <c r="J70"/>
      <c r="K70"/>
      <c r="L70"/>
    </row>
    <row r="71" spans="1:12" ht="22.5" customHeight="1">
      <c r="A71"/>
      <c r="B71"/>
      <c r="C71"/>
      <c r="D71"/>
      <c r="E71"/>
      <c r="F71"/>
      <c r="G71"/>
      <c r="H71"/>
      <c r="I71"/>
      <c r="J71"/>
      <c r="K71"/>
      <c r="L71"/>
    </row>
    <row r="72" spans="1:12" ht="22.5" customHeight="1">
      <c r="A72"/>
      <c r="B72"/>
      <c r="C72"/>
      <c r="D72"/>
      <c r="E72"/>
      <c r="F72"/>
      <c r="G72"/>
      <c r="H72"/>
      <c r="I72"/>
      <c r="J72"/>
      <c r="K72"/>
      <c r="L72"/>
    </row>
    <row r="73" spans="1:12" ht="22.5" customHeight="1">
      <c r="A73"/>
      <c r="B73"/>
      <c r="C73"/>
      <c r="D73"/>
      <c r="E73"/>
      <c r="F73"/>
      <c r="G73"/>
      <c r="H73"/>
      <c r="I73"/>
      <c r="J73"/>
      <c r="K73"/>
      <c r="L73"/>
    </row>
    <row r="74" spans="1:12" ht="22.5" customHeight="1">
      <c r="A74"/>
      <c r="B74"/>
      <c r="C74"/>
      <c r="D74"/>
      <c r="E74"/>
      <c r="F74"/>
      <c r="G74"/>
      <c r="H74"/>
      <c r="I74"/>
      <c r="J74"/>
      <c r="K74"/>
      <c r="L74"/>
    </row>
    <row r="75" spans="1:12" ht="22.5" customHeight="1">
      <c r="A75"/>
      <c r="B75"/>
      <c r="C75"/>
      <c r="D75"/>
      <c r="E75"/>
      <c r="F75"/>
      <c r="G75"/>
      <c r="H75"/>
      <c r="I75"/>
      <c r="J75"/>
      <c r="K75"/>
      <c r="L75"/>
    </row>
    <row r="76" spans="1:12" ht="22.5" customHeight="1">
      <c r="A76"/>
      <c r="B76"/>
      <c r="C76"/>
      <c r="D76"/>
      <c r="E76"/>
      <c r="F76"/>
      <c r="G76"/>
      <c r="H76"/>
      <c r="I76"/>
      <c r="J76"/>
      <c r="K76"/>
      <c r="L76"/>
    </row>
    <row r="77" spans="1:12" ht="22.5" customHeight="1">
      <c r="A77"/>
      <c r="B77"/>
      <c r="C77"/>
      <c r="D77"/>
      <c r="E77"/>
      <c r="F77"/>
      <c r="G77"/>
      <c r="H77"/>
      <c r="I77"/>
      <c r="J77"/>
      <c r="K77"/>
      <c r="L77"/>
    </row>
    <row r="78" spans="1:12" ht="22.5" customHeight="1">
      <c r="A78"/>
      <c r="B78"/>
      <c r="C78"/>
      <c r="D78"/>
      <c r="E78"/>
      <c r="F78"/>
      <c r="G78"/>
      <c r="H78"/>
      <c r="I78"/>
      <c r="J78"/>
      <c r="K78"/>
      <c r="L78"/>
    </row>
    <row r="79" spans="1:12" ht="22.5" customHeight="1">
      <c r="A79"/>
      <c r="B79"/>
      <c r="C79"/>
      <c r="D79"/>
      <c r="E79"/>
      <c r="F79"/>
      <c r="G79"/>
      <c r="H79"/>
      <c r="I79"/>
      <c r="J79"/>
      <c r="K79"/>
      <c r="L79"/>
    </row>
    <row r="80" spans="1:12" ht="22.5" customHeight="1">
      <c r="A80"/>
      <c r="B80"/>
      <c r="C80"/>
      <c r="D80"/>
      <c r="E80"/>
      <c r="F80"/>
      <c r="G80"/>
      <c r="H80"/>
      <c r="I80"/>
      <c r="J80"/>
      <c r="K80"/>
      <c r="L80"/>
    </row>
    <row r="81" spans="1:12" ht="22.5" customHeight="1">
      <c r="A81"/>
      <c r="B81"/>
      <c r="C81"/>
      <c r="D81"/>
      <c r="E81"/>
      <c r="F81"/>
      <c r="G81"/>
      <c r="H81"/>
      <c r="I81"/>
      <c r="J81"/>
      <c r="K81"/>
      <c r="L81"/>
    </row>
    <row r="82" spans="1:12" ht="22.5" customHeight="1">
      <c r="A82"/>
      <c r="B82"/>
      <c r="C82"/>
      <c r="D82"/>
      <c r="E82"/>
      <c r="F82"/>
      <c r="G82"/>
      <c r="H82"/>
      <c r="I82"/>
      <c r="J82"/>
      <c r="K82"/>
      <c r="L82"/>
    </row>
    <row r="83" spans="1:12" ht="22.5" customHeight="1">
      <c r="A83"/>
      <c r="B83"/>
      <c r="C83"/>
      <c r="D83"/>
      <c r="E83"/>
      <c r="F83"/>
      <c r="G83"/>
      <c r="H83"/>
      <c r="I83"/>
      <c r="J83"/>
      <c r="K83"/>
      <c r="L83"/>
    </row>
    <row r="84" spans="1:12" ht="22.5" customHeight="1">
      <c r="A84"/>
      <c r="B84"/>
      <c r="C84"/>
      <c r="D84"/>
      <c r="E84"/>
      <c r="F84"/>
      <c r="G84"/>
      <c r="H84"/>
      <c r="I84"/>
      <c r="J84"/>
      <c r="K84"/>
      <c r="L84"/>
    </row>
    <row r="85" spans="1:12" ht="22.5" customHeight="1">
      <c r="A85"/>
      <c r="B85"/>
      <c r="C85"/>
      <c r="D85"/>
      <c r="E85"/>
      <c r="F85"/>
      <c r="G85"/>
      <c r="H85"/>
      <c r="I85"/>
      <c r="J85"/>
      <c r="K85"/>
      <c r="L85"/>
    </row>
    <row r="86" spans="1:12" ht="22.5" customHeight="1">
      <c r="A86"/>
      <c r="B86"/>
      <c r="C86"/>
      <c r="D86"/>
      <c r="E86"/>
      <c r="F86"/>
      <c r="G86"/>
      <c r="H86"/>
      <c r="I86"/>
      <c r="J86"/>
      <c r="K86"/>
      <c r="L86"/>
    </row>
    <row r="87" spans="1:12" ht="22.5" customHeight="1">
      <c r="A87"/>
      <c r="B87"/>
      <c r="C87"/>
      <c r="D87"/>
      <c r="E87"/>
      <c r="F87"/>
      <c r="G87"/>
      <c r="H87"/>
      <c r="I87"/>
      <c r="J87"/>
      <c r="K87"/>
      <c r="L87"/>
    </row>
    <row r="88" spans="1:12" ht="22.5" customHeight="1">
      <c r="A88"/>
      <c r="B88"/>
      <c r="C88"/>
      <c r="D88"/>
      <c r="E88"/>
      <c r="F88"/>
      <c r="G88"/>
      <c r="H88"/>
      <c r="I88"/>
      <c r="J88"/>
      <c r="K88"/>
      <c r="L88"/>
    </row>
    <row r="89" spans="1:12" ht="22.5" customHeight="1">
      <c r="A89"/>
      <c r="B89"/>
      <c r="C89"/>
      <c r="D89"/>
      <c r="E89"/>
      <c r="F89"/>
      <c r="G89"/>
      <c r="H89"/>
      <c r="I89"/>
      <c r="J89"/>
      <c r="K89"/>
      <c r="L89"/>
    </row>
    <row r="90" spans="1:12" ht="22.5" customHeight="1">
      <c r="A90"/>
      <c r="B90"/>
      <c r="C90"/>
      <c r="D90"/>
      <c r="E90"/>
      <c r="F90"/>
      <c r="G90"/>
      <c r="H90"/>
      <c r="I90"/>
      <c r="J90"/>
      <c r="K90"/>
      <c r="L90"/>
    </row>
    <row r="91" spans="1:12" ht="22.5" customHeight="1">
      <c r="A91"/>
      <c r="B91"/>
      <c r="C91"/>
      <c r="D91"/>
      <c r="E91"/>
      <c r="F91"/>
      <c r="G91"/>
      <c r="H91"/>
      <c r="I91"/>
      <c r="J91"/>
      <c r="K91"/>
      <c r="L91"/>
    </row>
    <row r="92" spans="1:12" ht="22.5" customHeight="1">
      <c r="A92"/>
      <c r="B92"/>
      <c r="C92"/>
      <c r="D92"/>
      <c r="E92"/>
      <c r="F92"/>
      <c r="G92"/>
      <c r="H92"/>
      <c r="I92"/>
      <c r="J92"/>
      <c r="K92"/>
      <c r="L92"/>
    </row>
    <row r="93" spans="1:12" ht="22.5" customHeight="1">
      <c r="A93"/>
      <c r="B93"/>
      <c r="C93"/>
      <c r="D93"/>
      <c r="E93"/>
      <c r="F93"/>
      <c r="G93"/>
      <c r="H93"/>
      <c r="I93"/>
      <c r="J93"/>
      <c r="K93"/>
      <c r="L93"/>
    </row>
    <row r="94" spans="1:12" ht="22.5" customHeight="1">
      <c r="A94"/>
      <c r="B94"/>
      <c r="C94"/>
      <c r="D94"/>
      <c r="E94"/>
      <c r="F94"/>
      <c r="G94"/>
      <c r="H94"/>
      <c r="I94"/>
      <c r="J94"/>
      <c r="K94"/>
      <c r="L94"/>
    </row>
    <row r="95" spans="1:12" ht="22.5" customHeight="1">
      <c r="A95"/>
      <c r="B95"/>
      <c r="C95"/>
      <c r="D95"/>
      <c r="E95"/>
      <c r="F95"/>
      <c r="G95"/>
      <c r="H95"/>
      <c r="I95"/>
      <c r="J95"/>
      <c r="K95"/>
      <c r="L95"/>
    </row>
    <row r="96" spans="1:12" ht="22.5" customHeight="1">
      <c r="A96"/>
      <c r="B96"/>
      <c r="C96"/>
      <c r="D96"/>
      <c r="E96"/>
      <c r="F96"/>
      <c r="G96"/>
      <c r="H96"/>
      <c r="I96"/>
      <c r="J96"/>
      <c r="K96"/>
      <c r="L96"/>
    </row>
    <row r="97" spans="1:12" ht="22.5" customHeight="1">
      <c r="A97"/>
      <c r="B97"/>
      <c r="C97"/>
      <c r="D97"/>
      <c r="E97"/>
      <c r="F97"/>
      <c r="G97"/>
      <c r="H97"/>
      <c r="I97"/>
      <c r="J97"/>
      <c r="K97"/>
      <c r="L97"/>
    </row>
    <row r="98" spans="1:12" ht="22.5" customHeight="1">
      <c r="A98"/>
      <c r="B98"/>
      <c r="C98"/>
      <c r="D98"/>
      <c r="E98"/>
      <c r="F98"/>
      <c r="G98"/>
      <c r="H98"/>
      <c r="I98"/>
      <c r="J98"/>
      <c r="K98"/>
      <c r="L98"/>
    </row>
    <row r="99" spans="1:12" ht="22.5" customHeight="1">
      <c r="A99"/>
      <c r="B99"/>
      <c r="C99"/>
      <c r="D99"/>
      <c r="E99"/>
      <c r="F99"/>
      <c r="G99"/>
      <c r="H99"/>
      <c r="I99"/>
      <c r="J99"/>
      <c r="K99"/>
      <c r="L99"/>
    </row>
    <row r="100" spans="1:12" ht="22.5" customHeight="1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ht="22.5" customHeight="1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ht="22.5" customHeight="1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ht="22.5" customHeight="1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ht="22.5" customHeight="1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ht="22.5" customHeight="1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ht="22.5" customHeight="1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ht="22.5" customHeight="1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ht="22.5" customHeight="1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ht="22.5" customHeight="1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ht="22.5" customHeight="1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ht="22.5" customHeight="1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ht="22.5" customHeight="1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ht="22.5" customHeight="1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ht="22.5" customHeight="1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ht="22.5" customHeight="1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ht="22.5" customHeight="1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ht="22.5" customHeight="1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ht="22.5" customHeight="1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ht="22.5" customHeight="1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ht="22.5" customHeight="1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ht="22.5" customHeight="1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ht="22.5" customHeight="1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ht="22.5" customHeight="1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ht="22.5" customHeight="1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ht="22.5" customHeight="1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ht="22.5" customHeight="1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ht="22.5" customHeight="1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ht="22.5" customHeight="1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ht="22.5" customHeight="1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ht="22.5" customHeight="1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ht="22.5" customHeight="1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ht="22.5" customHeight="1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ht="22.5" customHeight="1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ht="22.5" customHeight="1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ht="22.5" customHeight="1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ht="22.5" customHeight="1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ht="22.5" customHeight="1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ht="22.5" customHeight="1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ht="22.5" customHeight="1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ht="22.5" customHeight="1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ht="22.5" customHeight="1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ht="22.5" customHeight="1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ht="22.5" customHeight="1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ht="22.5" customHeight="1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ht="22.5" customHeight="1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ht="22.5" customHeight="1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ht="22.5" customHeight="1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ht="22.5" customHeight="1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ht="22.5" customHeight="1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ht="22.5" customHeight="1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ht="22.5" customHeight="1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ht="22.5" customHeight="1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ht="22.5" customHeight="1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ht="22.5" customHeight="1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ht="22.5" customHeight="1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ht="22.5" customHeight="1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ht="22.5" customHeight="1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ht="22.5" customHeight="1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ht="22.5" customHeight="1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ht="22.5" customHeight="1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ht="22.5" customHeight="1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ht="22.5" customHeight="1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ht="22.5" customHeight="1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ht="22.5" customHeight="1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ht="22.5" customHeight="1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ht="22.5" customHeight="1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ht="22.5" customHeight="1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ht="22.5" customHeight="1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ht="22.5" customHeight="1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ht="22.5" customHeight="1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ht="22.5" customHeight="1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ht="22.5" customHeight="1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ht="22.5" customHeight="1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ht="22.5" customHeight="1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ht="22.5" customHeight="1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ht="22.5" customHeight="1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ht="22.5" customHeight="1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ht="22.5" customHeight="1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ht="22.5" customHeight="1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ht="22.5" customHeight="1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ht="22.5" customHeight="1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ht="22.5" customHeight="1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ht="22.5" customHeight="1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ht="22.5" customHeight="1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ht="22.5" customHeight="1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ht="22.5" customHeight="1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ht="22.5" customHeight="1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ht="22.5" customHeight="1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ht="22.5" customHeight="1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ht="22.5" customHeight="1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ht="22.5" customHeight="1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ht="22.5" customHeight="1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ht="22.5" customHeight="1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ht="22.5" customHeight="1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ht="22.5" customHeight="1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ht="22.5" customHeight="1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ht="22.5" customHeight="1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ht="22.5" customHeight="1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ht="22.5" customHeight="1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ht="22.5" customHeight="1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ht="22.5" customHeight="1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ht="22.5" customHeight="1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ht="22.5" customHeight="1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ht="22.5" customHeight="1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ht="22.5" customHeight="1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ht="22.5" customHeight="1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ht="22.5" customHeight="1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ht="22.5" customHeight="1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ht="22.5" customHeight="1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ht="22.5" customHeight="1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ht="22.5" customHeight="1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ht="22.5" customHeight="1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ht="22.5" customHeight="1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ht="22.5" customHeight="1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ht="22.5" customHeight="1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ht="22.5" customHeight="1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ht="22.5" customHeight="1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ht="22.5" customHeight="1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ht="22.5" customHeight="1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ht="22.5" customHeight="1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ht="22.5" customHeight="1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ht="22.5" customHeight="1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ht="22.5" customHeight="1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ht="22.5" customHeight="1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ht="22.5" customHeight="1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ht="22.5" customHeight="1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ht="22.5" customHeight="1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ht="22.5" customHeight="1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ht="22.5" customHeight="1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ht="22.5" customHeight="1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ht="22.5" customHeight="1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ht="22.5" customHeight="1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ht="22.5" customHeight="1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ht="22.5" customHeight="1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ht="22.5" customHeight="1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 ht="22.5" customHeight="1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 ht="22.5" customHeight="1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 ht="22.5" customHeight="1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ht="22.5" customHeight="1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 ht="22.5" customHeight="1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ht="22.5" customHeight="1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ht="22.5" customHeight="1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ht="22.5" customHeight="1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ht="22.5" customHeight="1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 ht="22.5" customHeight="1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ht="22.5" customHeight="1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ht="22.5" customHeight="1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 ht="22.5" customHeight="1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ht="22.5" customHeight="1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 ht="22.5" customHeight="1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 ht="22.5" customHeight="1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 ht="22.5" customHeight="1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 ht="22.5" customHeight="1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 ht="22.5" customHeight="1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2" ht="22.5" customHeight="1">
      <c r="A255"/>
      <c r="B255"/>
      <c r="C255"/>
      <c r="D255"/>
      <c r="E255"/>
      <c r="F255"/>
      <c r="G255"/>
      <c r="H255"/>
      <c r="I255"/>
      <c r="J255"/>
      <c r="K255"/>
      <c r="L255"/>
    </row>
    <row r="256" spans="1:12" ht="22.5" customHeight="1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ht="22.5" customHeight="1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 ht="22.5" customHeight="1">
      <c r="A258"/>
      <c r="B258"/>
      <c r="C258"/>
      <c r="D258"/>
      <c r="E258"/>
      <c r="F258"/>
      <c r="G258"/>
      <c r="H258"/>
      <c r="I258"/>
      <c r="J258"/>
      <c r="K258"/>
      <c r="L258"/>
    </row>
    <row r="259" spans="1:12" ht="22.5" customHeight="1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2" ht="22.5" customHeight="1">
      <c r="A260"/>
      <c r="B260"/>
      <c r="C260"/>
      <c r="D260"/>
      <c r="E260"/>
      <c r="F260"/>
      <c r="G260"/>
      <c r="H260"/>
      <c r="I260"/>
      <c r="J260"/>
      <c r="K260"/>
      <c r="L260"/>
    </row>
    <row r="261" spans="1:12" ht="22.5" customHeight="1">
      <c r="A261"/>
      <c r="B261"/>
      <c r="C261"/>
      <c r="D261"/>
      <c r="E261"/>
      <c r="F261"/>
      <c r="G261"/>
      <c r="H261"/>
      <c r="I261"/>
      <c r="J261"/>
      <c r="K261"/>
      <c r="L261"/>
    </row>
    <row r="262" spans="1:12" ht="22.5" customHeight="1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ht="22.5" customHeight="1">
      <c r="A263"/>
      <c r="B263"/>
      <c r="C263"/>
      <c r="D263"/>
      <c r="E263"/>
      <c r="F263"/>
      <c r="G263"/>
      <c r="H263"/>
      <c r="I263"/>
      <c r="J263"/>
      <c r="K263"/>
      <c r="L263"/>
    </row>
    <row r="264" spans="1:12" ht="22.5" customHeight="1">
      <c r="A264"/>
      <c r="B264"/>
      <c r="C264"/>
      <c r="D264"/>
      <c r="E264"/>
      <c r="F264"/>
      <c r="G264"/>
      <c r="H264"/>
      <c r="I264"/>
      <c r="J264"/>
      <c r="K264"/>
      <c r="L264"/>
    </row>
    <row r="265" spans="1:12" ht="22.5" customHeight="1">
      <c r="A265"/>
      <c r="B265"/>
      <c r="C265"/>
      <c r="D265"/>
      <c r="E265"/>
      <c r="F265"/>
      <c r="G265"/>
      <c r="H265"/>
      <c r="I265"/>
      <c r="J265"/>
      <c r="K265"/>
      <c r="L265"/>
    </row>
    <row r="266" spans="1:12" ht="22.5" customHeight="1">
      <c r="A266"/>
      <c r="B266"/>
      <c r="C266"/>
      <c r="D266"/>
      <c r="E266"/>
      <c r="F266"/>
      <c r="G266"/>
      <c r="H266"/>
      <c r="I266"/>
      <c r="J266"/>
      <c r="K266"/>
      <c r="L266"/>
    </row>
    <row r="267" spans="1:12" ht="22.5" customHeight="1">
      <c r="A267"/>
      <c r="B267"/>
      <c r="C267"/>
      <c r="D267"/>
      <c r="E267"/>
      <c r="F267"/>
      <c r="G267"/>
      <c r="H267"/>
      <c r="I267"/>
      <c r="J267"/>
      <c r="K267"/>
      <c r="L267"/>
    </row>
    <row r="268" spans="1:12" ht="22.5" customHeight="1">
      <c r="A268"/>
      <c r="B268"/>
      <c r="C268"/>
      <c r="D268"/>
      <c r="E268"/>
      <c r="F268"/>
      <c r="G268"/>
      <c r="H268"/>
      <c r="I268"/>
      <c r="J268"/>
      <c r="K268"/>
      <c r="L268"/>
    </row>
    <row r="269" spans="1:12" ht="22.5" customHeight="1">
      <c r="A269"/>
      <c r="B269"/>
      <c r="C269"/>
      <c r="D269"/>
      <c r="E269"/>
      <c r="F269"/>
      <c r="G269"/>
      <c r="H269"/>
      <c r="I269"/>
      <c r="J269"/>
      <c r="K269"/>
      <c r="L269"/>
    </row>
    <row r="270" spans="1:12" ht="22.5" customHeight="1">
      <c r="A270"/>
      <c r="B270"/>
      <c r="C270"/>
      <c r="D270"/>
      <c r="E270"/>
      <c r="F270"/>
      <c r="G270"/>
      <c r="H270"/>
      <c r="I270"/>
      <c r="J270"/>
      <c r="K270"/>
      <c r="L270"/>
    </row>
    <row r="271" spans="1:12" ht="22.5" customHeight="1">
      <c r="A271"/>
      <c r="B271"/>
      <c r="C271"/>
      <c r="D271"/>
      <c r="E271"/>
      <c r="F271"/>
      <c r="G271"/>
      <c r="H271"/>
      <c r="I271"/>
      <c r="J271"/>
      <c r="K271"/>
      <c r="L271"/>
    </row>
    <row r="272" spans="1:12" ht="22.5" customHeight="1">
      <c r="A272"/>
      <c r="B272"/>
      <c r="C272"/>
      <c r="D272"/>
      <c r="E272"/>
      <c r="F272"/>
      <c r="G272"/>
      <c r="H272"/>
      <c r="I272"/>
      <c r="J272"/>
      <c r="K272"/>
      <c r="L272"/>
    </row>
    <row r="273" spans="1:12" ht="22.5" customHeight="1">
      <c r="A273"/>
      <c r="B273"/>
      <c r="C273"/>
      <c r="D273"/>
      <c r="E273"/>
      <c r="F273"/>
      <c r="G273"/>
      <c r="H273"/>
      <c r="I273"/>
      <c r="J273"/>
      <c r="K273"/>
      <c r="L273"/>
    </row>
    <row r="274" spans="1:12" ht="22.5" customHeight="1">
      <c r="A274"/>
      <c r="B274"/>
      <c r="C274"/>
      <c r="D274"/>
      <c r="E274"/>
      <c r="F274"/>
      <c r="G274"/>
      <c r="H274"/>
      <c r="I274"/>
      <c r="J274"/>
      <c r="K274"/>
      <c r="L274"/>
    </row>
    <row r="275" spans="1:12" ht="22.5" customHeight="1">
      <c r="A275"/>
      <c r="B275"/>
      <c r="C275"/>
      <c r="D275"/>
      <c r="E275"/>
      <c r="F275"/>
      <c r="G275"/>
      <c r="H275"/>
      <c r="I275"/>
      <c r="J275"/>
      <c r="K275"/>
      <c r="L275"/>
    </row>
    <row r="276" spans="1:12" ht="22.5" customHeight="1">
      <c r="A276"/>
      <c r="B276"/>
      <c r="C276"/>
      <c r="D276"/>
      <c r="E276"/>
      <c r="F276"/>
      <c r="G276"/>
      <c r="H276"/>
      <c r="I276"/>
      <c r="J276"/>
      <c r="K276"/>
      <c r="L276"/>
    </row>
    <row r="277" spans="1:12" ht="22.5" customHeight="1">
      <c r="A277"/>
      <c r="B277"/>
      <c r="C277"/>
      <c r="D277"/>
      <c r="E277"/>
      <c r="F277"/>
      <c r="G277"/>
      <c r="H277"/>
      <c r="I277"/>
      <c r="J277"/>
      <c r="K277"/>
      <c r="L277"/>
    </row>
    <row r="278" spans="1:12" ht="22.5" customHeight="1">
      <c r="A278"/>
      <c r="B278"/>
      <c r="C278"/>
      <c r="D278"/>
      <c r="E278"/>
      <c r="F278"/>
      <c r="G278"/>
      <c r="H278"/>
      <c r="I278"/>
      <c r="J278"/>
      <c r="K278"/>
      <c r="L278"/>
    </row>
    <row r="279" spans="1:12" ht="22.5" customHeight="1">
      <c r="A279"/>
      <c r="B279"/>
      <c r="C279"/>
      <c r="D279"/>
      <c r="E279"/>
      <c r="F279"/>
      <c r="G279"/>
      <c r="H279"/>
      <c r="I279"/>
      <c r="J279"/>
      <c r="K279"/>
      <c r="L279"/>
    </row>
    <row r="280" spans="1:12" ht="22.5" customHeight="1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ht="22.5" customHeight="1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 ht="22.5" customHeight="1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 ht="22.5" customHeight="1">
      <c r="A283"/>
      <c r="B283"/>
      <c r="C283"/>
      <c r="D283"/>
      <c r="E283"/>
      <c r="F283"/>
      <c r="G283"/>
      <c r="H283"/>
      <c r="I283"/>
      <c r="J283"/>
      <c r="K283"/>
      <c r="L283"/>
    </row>
    <row r="284" spans="1:12" ht="22.5" customHeight="1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 ht="22.5" customHeight="1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 ht="22.5" customHeight="1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 ht="22.5" customHeight="1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 ht="22.5" customHeight="1">
      <c r="A288"/>
      <c r="B288"/>
      <c r="C288"/>
      <c r="D288"/>
      <c r="E288"/>
      <c r="F288"/>
      <c r="G288"/>
      <c r="H288"/>
      <c r="I288"/>
      <c r="J288"/>
      <c r="K288"/>
      <c r="L288"/>
    </row>
    <row r="289" spans="1:12" ht="22.5" customHeight="1">
      <c r="A289"/>
      <c r="B289"/>
      <c r="C289"/>
      <c r="D289"/>
      <c r="E289"/>
      <c r="F289"/>
      <c r="G289"/>
      <c r="H289"/>
      <c r="I289"/>
      <c r="J289"/>
      <c r="K289"/>
      <c r="L289"/>
    </row>
    <row r="290" spans="1:12" ht="22.5" customHeight="1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 ht="22.5" customHeight="1">
      <c r="A291"/>
      <c r="B291"/>
      <c r="C291"/>
      <c r="D291"/>
      <c r="E291"/>
      <c r="F291"/>
      <c r="G291"/>
      <c r="H291"/>
      <c r="I291"/>
      <c r="J291"/>
      <c r="K291"/>
      <c r="L291"/>
    </row>
    <row r="292" spans="1:12" ht="22.5" customHeight="1">
      <c r="A292"/>
      <c r="B292"/>
      <c r="C292"/>
      <c r="D292"/>
      <c r="E292"/>
      <c r="F292"/>
      <c r="G292"/>
      <c r="H292"/>
      <c r="I292"/>
      <c r="J292"/>
      <c r="K292"/>
      <c r="L292"/>
    </row>
    <row r="293" spans="1:12" ht="22.5" customHeight="1">
      <c r="A293"/>
      <c r="B293"/>
      <c r="C293"/>
      <c r="D293"/>
      <c r="E293"/>
      <c r="F293"/>
      <c r="G293"/>
      <c r="H293"/>
      <c r="I293"/>
      <c r="J293"/>
      <c r="K293"/>
      <c r="L293"/>
    </row>
    <row r="294" spans="1:12" ht="22.5" customHeight="1">
      <c r="A294"/>
      <c r="B294"/>
      <c r="C294"/>
      <c r="D294"/>
      <c r="E294"/>
      <c r="F294"/>
      <c r="G294"/>
      <c r="H294"/>
      <c r="I294"/>
      <c r="J294"/>
      <c r="K294"/>
      <c r="L294"/>
    </row>
    <row r="295" spans="1:12" ht="22.5" customHeight="1">
      <c r="A295"/>
      <c r="B295"/>
      <c r="C295"/>
      <c r="D295"/>
      <c r="E295"/>
      <c r="F295"/>
      <c r="G295"/>
      <c r="H295"/>
      <c r="I295"/>
      <c r="J295"/>
      <c r="K295"/>
      <c r="L295"/>
    </row>
    <row r="296" spans="1:12" ht="22.5" customHeight="1">
      <c r="A296"/>
      <c r="B296"/>
      <c r="C296"/>
      <c r="D296"/>
      <c r="E296"/>
      <c r="F296"/>
      <c r="G296"/>
      <c r="H296"/>
      <c r="I296"/>
      <c r="J296"/>
      <c r="K296"/>
      <c r="L296"/>
    </row>
    <row r="297" spans="1:12" ht="22.5" customHeight="1">
      <c r="A297"/>
      <c r="B297"/>
      <c r="C297"/>
      <c r="D297"/>
      <c r="E297"/>
      <c r="F297"/>
      <c r="G297"/>
      <c r="H297"/>
      <c r="I297"/>
      <c r="J297"/>
      <c r="K297"/>
      <c r="L297"/>
    </row>
    <row r="298" spans="1:12" ht="22.5" customHeight="1">
      <c r="A298"/>
      <c r="B298"/>
      <c r="C298"/>
      <c r="D298"/>
      <c r="E298"/>
      <c r="F298"/>
      <c r="G298"/>
      <c r="H298"/>
      <c r="I298"/>
      <c r="J298"/>
      <c r="K298"/>
      <c r="L298"/>
    </row>
    <row r="299" spans="1:12" ht="22.5" customHeight="1">
      <c r="A299"/>
      <c r="B299"/>
      <c r="C299"/>
      <c r="D299"/>
      <c r="E299"/>
      <c r="F299"/>
      <c r="G299"/>
      <c r="H299"/>
      <c r="I299"/>
      <c r="J299"/>
      <c r="K299"/>
      <c r="L299"/>
    </row>
    <row r="300" spans="1:12" ht="22.5" customHeight="1">
      <c r="A300"/>
      <c r="B300"/>
      <c r="C300"/>
      <c r="D300"/>
      <c r="E300"/>
      <c r="F300"/>
      <c r="G300"/>
      <c r="H300"/>
      <c r="I300"/>
      <c r="J300"/>
      <c r="K300"/>
      <c r="L300"/>
    </row>
    <row r="301" spans="1:12" ht="22.5" customHeight="1">
      <c r="A301"/>
      <c r="B301"/>
      <c r="C301"/>
      <c r="D301"/>
      <c r="E301"/>
      <c r="F301"/>
      <c r="G301"/>
      <c r="H301"/>
      <c r="I301"/>
      <c r="J301"/>
      <c r="K301"/>
      <c r="L301"/>
    </row>
    <row r="302" spans="1:12" ht="22.5" customHeight="1">
      <c r="A302"/>
      <c r="B302"/>
      <c r="C302"/>
      <c r="D302"/>
      <c r="E302"/>
      <c r="F302"/>
      <c r="G302"/>
      <c r="H302"/>
      <c r="I302"/>
      <c r="J302"/>
      <c r="K302"/>
      <c r="L302"/>
    </row>
    <row r="303" spans="1:12" ht="22.5" customHeight="1">
      <c r="A303"/>
      <c r="B303"/>
      <c r="C303"/>
      <c r="D303"/>
      <c r="E303"/>
      <c r="F303"/>
      <c r="G303"/>
      <c r="H303"/>
      <c r="I303"/>
      <c r="J303"/>
      <c r="K303"/>
      <c r="L303"/>
    </row>
    <row r="304" spans="1:12" ht="22.5" customHeight="1">
      <c r="A304"/>
      <c r="B304"/>
      <c r="C304"/>
      <c r="D304"/>
      <c r="E304"/>
      <c r="F304"/>
      <c r="G304"/>
      <c r="H304"/>
      <c r="I304"/>
      <c r="J304"/>
      <c r="K304"/>
      <c r="L304"/>
    </row>
    <row r="305" spans="1:12" ht="22.5" customHeight="1">
      <c r="A305"/>
      <c r="B305"/>
      <c r="C305"/>
      <c r="D305"/>
      <c r="E305"/>
      <c r="F305"/>
      <c r="G305"/>
      <c r="H305"/>
      <c r="I305"/>
      <c r="J305"/>
      <c r="K305"/>
      <c r="L305"/>
    </row>
    <row r="306" spans="1:12" ht="22.5" customHeight="1">
      <c r="A306"/>
      <c r="B306"/>
      <c r="C306"/>
      <c r="D306"/>
      <c r="E306"/>
      <c r="F306"/>
      <c r="G306"/>
      <c r="H306"/>
      <c r="I306"/>
      <c r="J306"/>
      <c r="K306"/>
      <c r="L306"/>
    </row>
    <row r="307" spans="1:12" ht="22.5" customHeight="1">
      <c r="A307"/>
      <c r="B307"/>
      <c r="C307"/>
      <c r="D307"/>
      <c r="E307"/>
      <c r="F307"/>
      <c r="G307"/>
      <c r="H307"/>
      <c r="I307"/>
      <c r="J307"/>
      <c r="K307"/>
      <c r="L307"/>
    </row>
    <row r="308" spans="1:12" ht="22.5" customHeight="1">
      <c r="A308"/>
      <c r="B308"/>
      <c r="C308"/>
      <c r="D308"/>
      <c r="E308"/>
      <c r="F308"/>
      <c r="G308"/>
      <c r="H308"/>
      <c r="I308"/>
      <c r="J308"/>
      <c r="K308"/>
      <c r="L308"/>
    </row>
    <row r="309" spans="1:12" ht="22.5" customHeight="1">
      <c r="A309"/>
      <c r="B309"/>
      <c r="C309"/>
      <c r="D309"/>
      <c r="E309"/>
      <c r="F309"/>
      <c r="G309"/>
      <c r="H309"/>
      <c r="I309"/>
      <c r="J309"/>
      <c r="K309"/>
      <c r="L309"/>
    </row>
    <row r="310" spans="1:12" ht="22.5" customHeight="1">
      <c r="A310"/>
      <c r="B310"/>
      <c r="C310"/>
      <c r="D310"/>
      <c r="E310"/>
      <c r="F310"/>
      <c r="G310"/>
      <c r="H310"/>
      <c r="I310"/>
      <c r="J310"/>
      <c r="K310"/>
      <c r="L310"/>
    </row>
    <row r="311" spans="1:12" ht="22.5" customHeight="1">
      <c r="A311"/>
      <c r="B311"/>
      <c r="C311"/>
      <c r="D311"/>
      <c r="E311"/>
      <c r="F311"/>
      <c r="G311"/>
      <c r="H311"/>
      <c r="I311"/>
      <c r="J311"/>
      <c r="K311"/>
      <c r="L311"/>
    </row>
    <row r="312" spans="1:12" ht="22.5" customHeight="1">
      <c r="A312"/>
      <c r="B312"/>
      <c r="C312"/>
      <c r="D312"/>
      <c r="E312"/>
      <c r="F312"/>
      <c r="G312"/>
      <c r="H312"/>
      <c r="I312"/>
      <c r="J312"/>
      <c r="K312"/>
      <c r="L312"/>
    </row>
  </sheetData>
  <mergeCells count="9">
    <mergeCell ref="D15:E15"/>
    <mergeCell ref="A3:A4"/>
    <mergeCell ref="A5:A6"/>
    <mergeCell ref="B11:B15"/>
    <mergeCell ref="A1:L1"/>
    <mergeCell ref="D11:E11"/>
    <mergeCell ref="D12:E12"/>
    <mergeCell ref="D13:E13"/>
    <mergeCell ref="D14:E14"/>
  </mergeCells>
  <phoneticPr fontId="3" type="noConversion"/>
  <pageMargins left="0.69930555555555596" right="0.69930555555555596" top="0.75" bottom="0.75" header="0.3" footer="0.3"/>
  <pageSetup paperSize="9" scale="81" orientation="landscape"/>
  <colBreaks count="1" manualBreakCount="1">
    <brk id="12" max="1048575" man="1"/>
  </colBreaks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L318"/>
  <sheetViews>
    <sheetView workbookViewId="0">
      <selection activeCell="L12" sqref="J3:J12 L3:L12"/>
    </sheetView>
  </sheetViews>
  <sheetFormatPr defaultColWidth="9" defaultRowHeight="13.5"/>
  <cols>
    <col min="1" max="1" width="14.125" style="1" customWidth="1"/>
    <col min="2" max="2" width="5.125" style="1" customWidth="1"/>
    <col min="3" max="3" width="44.125" style="2" customWidth="1"/>
    <col min="4" max="4" width="9.125" style="1" customWidth="1"/>
    <col min="5" max="5" width="10.625" style="1" customWidth="1"/>
    <col min="6" max="6" width="12.625" style="1" hidden="1" customWidth="1"/>
    <col min="7" max="7" width="8.375" style="1" customWidth="1"/>
    <col min="8" max="8" width="9.5" style="1" customWidth="1"/>
    <col min="9" max="9" width="9.875" style="1" customWidth="1"/>
    <col min="10" max="10" width="13.625" style="1" customWidth="1"/>
    <col min="11" max="11" width="7.625" style="3" customWidth="1"/>
    <col min="12" max="12" width="42.125" style="4" customWidth="1"/>
  </cols>
  <sheetData>
    <row r="1" spans="1:12" ht="33.6" customHeight="1">
      <c r="A1" s="673" t="s">
        <v>3140</v>
      </c>
      <c r="B1" s="673"/>
      <c r="C1" s="673"/>
      <c r="D1" s="673"/>
      <c r="E1" s="673"/>
      <c r="F1" s="674"/>
      <c r="G1" s="674"/>
      <c r="H1" s="674"/>
      <c r="I1" s="674"/>
      <c r="J1" s="674"/>
      <c r="K1" s="673"/>
      <c r="L1" s="673"/>
    </row>
    <row r="2" spans="1:12" ht="22.5" customHeight="1">
      <c r="A2" s="117" t="s">
        <v>3</v>
      </c>
      <c r="B2" s="117" t="s">
        <v>4</v>
      </c>
      <c r="C2" s="118" t="s">
        <v>5</v>
      </c>
      <c r="D2" s="117" t="s">
        <v>6</v>
      </c>
      <c r="E2" s="117" t="s">
        <v>7</v>
      </c>
      <c r="F2" s="119" t="s">
        <v>1584</v>
      </c>
      <c r="G2" s="120" t="s">
        <v>10</v>
      </c>
      <c r="H2" s="120" t="s">
        <v>1586</v>
      </c>
      <c r="I2" s="120" t="s">
        <v>3079</v>
      </c>
      <c r="J2" s="120" t="s">
        <v>3080</v>
      </c>
      <c r="K2" s="128" t="s">
        <v>3081</v>
      </c>
      <c r="L2" s="128" t="s">
        <v>13</v>
      </c>
    </row>
    <row r="3" spans="1:12" ht="22.5" customHeight="1">
      <c r="A3" s="660" t="s">
        <v>1465</v>
      </c>
      <c r="B3" s="122">
        <v>1</v>
      </c>
      <c r="C3" s="122" t="s">
        <v>2790</v>
      </c>
      <c r="D3" s="122" t="s">
        <v>1467</v>
      </c>
      <c r="E3" s="122">
        <v>15801639952</v>
      </c>
      <c r="F3" s="52"/>
      <c r="G3" s="52">
        <v>350</v>
      </c>
      <c r="H3" s="52">
        <v>300</v>
      </c>
      <c r="I3" s="52">
        <v>250</v>
      </c>
      <c r="J3" s="52">
        <f>AVERAGE(H3:I3)</f>
        <v>275</v>
      </c>
      <c r="K3" s="52">
        <v>19</v>
      </c>
      <c r="L3" s="52" t="s">
        <v>1604</v>
      </c>
    </row>
    <row r="4" spans="1:12" ht="22.5" customHeight="1">
      <c r="A4" s="660"/>
      <c r="B4" s="122">
        <v>4</v>
      </c>
      <c r="C4" s="122" t="s">
        <v>2792</v>
      </c>
      <c r="D4" s="122" t="s">
        <v>1467</v>
      </c>
      <c r="E4" s="122">
        <v>15801639952</v>
      </c>
      <c r="F4" s="52"/>
      <c r="G4" s="52">
        <v>600</v>
      </c>
      <c r="H4" s="52">
        <v>400</v>
      </c>
      <c r="I4" s="52">
        <v>300</v>
      </c>
      <c r="J4" s="52">
        <f t="shared" ref="J4" si="0">AVERAGE(H4:I4)</f>
        <v>350</v>
      </c>
      <c r="K4" s="52">
        <v>19</v>
      </c>
      <c r="L4" s="51" t="s">
        <v>1598</v>
      </c>
    </row>
    <row r="5" spans="1:12" ht="22.5" customHeight="1">
      <c r="A5" s="660" t="s">
        <v>1472</v>
      </c>
      <c r="B5" s="122">
        <v>4</v>
      </c>
      <c r="C5" s="122" t="s">
        <v>2794</v>
      </c>
      <c r="D5" s="122" t="s">
        <v>2795</v>
      </c>
      <c r="E5" s="122">
        <v>18810530522</v>
      </c>
      <c r="F5" s="52"/>
      <c r="G5" s="52">
        <v>360</v>
      </c>
      <c r="H5" s="52">
        <v>200</v>
      </c>
      <c r="I5" s="52">
        <v>200</v>
      </c>
      <c r="J5" s="52">
        <f t="shared" ref="J5:J10" si="1">AVERAGE(H5:I5)</f>
        <v>200</v>
      </c>
      <c r="K5" s="52">
        <v>17</v>
      </c>
      <c r="L5" s="52" t="s">
        <v>1612</v>
      </c>
    </row>
    <row r="6" spans="1:12" ht="22.5" customHeight="1">
      <c r="A6" s="660"/>
      <c r="B6" s="122">
        <v>2</v>
      </c>
      <c r="C6" s="122" t="s">
        <v>2798</v>
      </c>
      <c r="D6" s="122" t="s">
        <v>2799</v>
      </c>
      <c r="E6" s="122">
        <v>18811336733</v>
      </c>
      <c r="F6" s="52"/>
      <c r="G6" s="52">
        <v>400</v>
      </c>
      <c r="H6" s="52">
        <v>200</v>
      </c>
      <c r="I6" s="52">
        <v>150</v>
      </c>
      <c r="J6" s="52">
        <f t="shared" si="1"/>
        <v>175</v>
      </c>
      <c r="K6" s="52">
        <v>12</v>
      </c>
      <c r="L6" s="52" t="s">
        <v>129</v>
      </c>
    </row>
    <row r="7" spans="1:12" ht="22.5" customHeight="1">
      <c r="A7" s="660"/>
      <c r="B7" s="122">
        <v>1</v>
      </c>
      <c r="C7" s="122" t="s">
        <v>2801</v>
      </c>
      <c r="D7" s="122" t="s">
        <v>2802</v>
      </c>
      <c r="E7" s="122">
        <v>15600917092</v>
      </c>
      <c r="F7" s="52"/>
      <c r="G7" s="52">
        <v>330</v>
      </c>
      <c r="H7" s="52">
        <v>300</v>
      </c>
      <c r="I7" s="52">
        <v>300</v>
      </c>
      <c r="J7" s="52">
        <f t="shared" si="1"/>
        <v>300</v>
      </c>
      <c r="K7" s="52">
        <v>20</v>
      </c>
      <c r="L7" s="167" t="s">
        <v>1617</v>
      </c>
    </row>
    <row r="8" spans="1:12" ht="22.5" customHeight="1">
      <c r="A8" s="660"/>
      <c r="B8" s="122">
        <v>3</v>
      </c>
      <c r="C8" s="122" t="s">
        <v>2804</v>
      </c>
      <c r="D8" s="122" t="s">
        <v>2805</v>
      </c>
      <c r="E8" s="122">
        <v>13070158367</v>
      </c>
      <c r="F8" s="52"/>
      <c r="G8" s="52">
        <v>544</v>
      </c>
      <c r="H8" s="52">
        <v>300</v>
      </c>
      <c r="I8" s="52">
        <v>300</v>
      </c>
      <c r="J8" s="52">
        <f t="shared" si="1"/>
        <v>300</v>
      </c>
      <c r="K8" s="52">
        <v>34</v>
      </c>
      <c r="L8" s="52" t="s">
        <v>1598</v>
      </c>
    </row>
    <row r="9" spans="1:12" ht="22.5" customHeight="1">
      <c r="A9" s="660" t="s">
        <v>1481</v>
      </c>
      <c r="B9" s="122">
        <v>4</v>
      </c>
      <c r="C9" s="122" t="s">
        <v>2807</v>
      </c>
      <c r="D9" s="122" t="s">
        <v>2808</v>
      </c>
      <c r="E9" s="122">
        <v>18611347694</v>
      </c>
      <c r="F9" s="52"/>
      <c r="G9" s="52">
        <v>900</v>
      </c>
      <c r="H9" s="52">
        <v>400</v>
      </c>
      <c r="I9" s="52">
        <v>350</v>
      </c>
      <c r="J9" s="52">
        <f t="shared" si="1"/>
        <v>375</v>
      </c>
      <c r="K9" s="52">
        <v>30</v>
      </c>
      <c r="L9" s="52" t="s">
        <v>129</v>
      </c>
    </row>
    <row r="10" spans="1:12" ht="22.5" customHeight="1">
      <c r="A10" s="660"/>
      <c r="B10" s="122">
        <v>3</v>
      </c>
      <c r="C10" s="122" t="s">
        <v>2811</v>
      </c>
      <c r="D10" s="122" t="s">
        <v>2808</v>
      </c>
      <c r="E10" s="122">
        <v>18611347694</v>
      </c>
      <c r="F10" s="52"/>
      <c r="G10" s="52">
        <v>450</v>
      </c>
      <c r="H10" s="52">
        <v>300</v>
      </c>
      <c r="I10" s="52">
        <v>300</v>
      </c>
      <c r="J10" s="52">
        <f t="shared" si="1"/>
        <v>300</v>
      </c>
      <c r="K10" s="52">
        <v>30</v>
      </c>
      <c r="L10" s="52" t="s">
        <v>1604</v>
      </c>
    </row>
    <row r="11" spans="1:12" ht="22.5" customHeight="1">
      <c r="A11" s="660"/>
      <c r="B11" s="122">
        <v>3</v>
      </c>
      <c r="C11" s="122" t="s">
        <v>2813</v>
      </c>
      <c r="D11" s="122" t="s">
        <v>2808</v>
      </c>
      <c r="E11" s="122">
        <v>18611347694</v>
      </c>
      <c r="F11" s="8"/>
      <c r="G11" s="8">
        <v>750</v>
      </c>
      <c r="H11" s="8"/>
      <c r="I11" s="8"/>
      <c r="J11" s="168" t="s">
        <v>1232</v>
      </c>
      <c r="K11" s="8">
        <v>30</v>
      </c>
      <c r="L11" s="8" t="s">
        <v>95</v>
      </c>
    </row>
    <row r="12" spans="1:12" ht="22.5" customHeight="1">
      <c r="A12" s="660"/>
      <c r="B12" s="122">
        <v>3</v>
      </c>
      <c r="C12" s="122" t="s">
        <v>2815</v>
      </c>
      <c r="D12" s="122" t="s">
        <v>2808</v>
      </c>
      <c r="E12" s="122">
        <v>18611347694</v>
      </c>
      <c r="F12" s="52"/>
      <c r="G12" s="52">
        <v>450</v>
      </c>
      <c r="H12" s="52">
        <v>300</v>
      </c>
      <c r="I12" s="52">
        <v>300</v>
      </c>
      <c r="J12" s="52">
        <f>AVERAGE(H12:I12)</f>
        <v>300</v>
      </c>
      <c r="K12" s="52">
        <v>30</v>
      </c>
      <c r="L12" s="52" t="s">
        <v>129</v>
      </c>
    </row>
    <row r="13" spans="1:12" ht="22.5" customHeight="1">
      <c r="A13" s="162"/>
      <c r="B13" s="163"/>
      <c r="C13" s="163"/>
      <c r="D13" s="164"/>
      <c r="E13" s="165"/>
      <c r="F13" s="166"/>
      <c r="G13" s="166"/>
      <c r="H13" s="166"/>
      <c r="I13" s="166"/>
      <c r="J13" s="166"/>
      <c r="K13" s="169"/>
      <c r="L13" s="169"/>
    </row>
    <row r="14" spans="1:12" ht="22.5" customHeight="1">
      <c r="A14"/>
      <c r="B14"/>
      <c r="C14"/>
      <c r="D14"/>
      <c r="E14"/>
      <c r="F14"/>
      <c r="G14"/>
      <c r="H14"/>
      <c r="I14"/>
      <c r="J14"/>
      <c r="K14"/>
      <c r="L14"/>
    </row>
    <row r="15" spans="1:12" ht="22.5" customHeight="1">
      <c r="A15"/>
      <c r="B15" s="666" t="s">
        <v>3082</v>
      </c>
      <c r="C15" s="127" t="s">
        <v>3083</v>
      </c>
      <c r="D15" s="664">
        <v>10</v>
      </c>
      <c r="E15" s="664"/>
      <c r="F15"/>
      <c r="G15"/>
      <c r="H15"/>
      <c r="I15"/>
      <c r="J15"/>
      <c r="K15"/>
      <c r="L15"/>
    </row>
    <row r="16" spans="1:12" ht="22.5" customHeight="1">
      <c r="A16"/>
      <c r="B16" s="666"/>
      <c r="C16" s="127" t="s">
        <v>3084</v>
      </c>
      <c r="D16" s="664">
        <v>9</v>
      </c>
      <c r="E16" s="664"/>
      <c r="F16"/>
      <c r="G16"/>
      <c r="H16"/>
      <c r="I16"/>
      <c r="J16"/>
      <c r="K16"/>
      <c r="L16"/>
    </row>
    <row r="17" spans="1:12" ht="22.5" customHeight="1">
      <c r="A17"/>
      <c r="B17" s="666"/>
      <c r="C17" s="127" t="s">
        <v>3085</v>
      </c>
      <c r="D17" s="664">
        <v>1</v>
      </c>
      <c r="E17" s="664"/>
      <c r="F17"/>
      <c r="G17"/>
      <c r="H17"/>
      <c r="I17"/>
      <c r="J17"/>
      <c r="K17"/>
      <c r="L17"/>
    </row>
    <row r="18" spans="1:12" ht="22.5" customHeight="1">
      <c r="A18"/>
      <c r="B18" s="666"/>
      <c r="C18" s="127" t="s">
        <v>3086</v>
      </c>
      <c r="D18" s="669">
        <f>D16/D15</f>
        <v>0.9</v>
      </c>
      <c r="E18" s="669"/>
      <c r="F18"/>
      <c r="G18"/>
      <c r="H18"/>
      <c r="I18"/>
      <c r="J18"/>
      <c r="K18"/>
      <c r="L18"/>
    </row>
    <row r="19" spans="1:12" ht="22.5" customHeight="1">
      <c r="A19"/>
      <c r="B19" s="666"/>
      <c r="C19" s="127" t="s">
        <v>3087</v>
      </c>
      <c r="D19" s="675">
        <f>SUM(J3:J10,J12)</f>
        <v>2575</v>
      </c>
      <c r="E19" s="664"/>
      <c r="F19"/>
      <c r="G19"/>
      <c r="H19"/>
      <c r="I19"/>
      <c r="J19"/>
      <c r="K19"/>
      <c r="L19"/>
    </row>
    <row r="20" spans="1:12" ht="22.5" customHeight="1">
      <c r="A20"/>
      <c r="B20"/>
      <c r="C20"/>
      <c r="D20"/>
      <c r="E20"/>
      <c r="F20"/>
      <c r="G20"/>
      <c r="H20"/>
      <c r="I20"/>
      <c r="J20"/>
      <c r="K20"/>
      <c r="L20"/>
    </row>
    <row r="21" spans="1:12" ht="22.5" customHeight="1">
      <c r="A21"/>
      <c r="B21"/>
      <c r="C21"/>
      <c r="D21"/>
      <c r="E21"/>
      <c r="F21"/>
      <c r="G21"/>
      <c r="H21"/>
      <c r="I21"/>
      <c r="J21"/>
      <c r="K21"/>
      <c r="L21"/>
    </row>
    <row r="22" spans="1:12" ht="22.5" customHeight="1">
      <c r="A22"/>
      <c r="B22"/>
      <c r="C22"/>
      <c r="D22"/>
      <c r="E22"/>
      <c r="F22"/>
      <c r="G22"/>
      <c r="H22"/>
      <c r="I22"/>
      <c r="J22"/>
      <c r="K22"/>
      <c r="L22"/>
    </row>
    <row r="23" spans="1:12" ht="22.5" customHeight="1">
      <c r="A23"/>
      <c r="B23"/>
      <c r="C23"/>
      <c r="D23"/>
      <c r="E23"/>
      <c r="F23"/>
      <c r="G23"/>
      <c r="H23"/>
      <c r="I23"/>
      <c r="J23"/>
      <c r="K23"/>
      <c r="L23"/>
    </row>
    <row r="24" spans="1:12" ht="22.5" customHeight="1">
      <c r="A24"/>
      <c r="B24"/>
      <c r="C24"/>
      <c r="D24"/>
      <c r="E24"/>
      <c r="F24"/>
      <c r="G24"/>
      <c r="H24"/>
      <c r="I24"/>
      <c r="J24"/>
      <c r="K24"/>
      <c r="L24"/>
    </row>
    <row r="25" spans="1:12" ht="22.5" customHeight="1">
      <c r="A25"/>
      <c r="B25"/>
      <c r="C25"/>
      <c r="D25"/>
      <c r="E25"/>
      <c r="F25"/>
      <c r="G25"/>
      <c r="H25"/>
      <c r="I25"/>
      <c r="J25"/>
      <c r="K25"/>
      <c r="L25"/>
    </row>
    <row r="26" spans="1:12" ht="22.5" customHeight="1">
      <c r="A26"/>
      <c r="B26"/>
      <c r="C26"/>
      <c r="D26"/>
      <c r="E26"/>
      <c r="F26"/>
      <c r="G26"/>
      <c r="H26"/>
      <c r="I26"/>
      <c r="J26"/>
      <c r="K26"/>
      <c r="L26"/>
    </row>
    <row r="27" spans="1:12" ht="22.5" customHeight="1">
      <c r="A27"/>
      <c r="B27"/>
      <c r="C27"/>
      <c r="D27"/>
      <c r="E27"/>
      <c r="F27"/>
      <c r="G27"/>
      <c r="H27"/>
      <c r="I27"/>
      <c r="J27"/>
      <c r="K27"/>
      <c r="L27"/>
    </row>
    <row r="28" spans="1:12" ht="22.5" customHeight="1">
      <c r="A28"/>
      <c r="B28"/>
      <c r="C28"/>
      <c r="D28"/>
      <c r="E28"/>
      <c r="F28"/>
      <c r="G28"/>
      <c r="H28"/>
      <c r="I28"/>
      <c r="J28"/>
      <c r="K28"/>
      <c r="L28"/>
    </row>
    <row r="29" spans="1:12" ht="22.5" customHeight="1">
      <c r="A29"/>
      <c r="B29"/>
      <c r="C29"/>
      <c r="D29"/>
      <c r="E29"/>
      <c r="F29"/>
      <c r="G29"/>
      <c r="H29"/>
      <c r="I29"/>
      <c r="J29"/>
      <c r="K29"/>
      <c r="L29"/>
    </row>
    <row r="30" spans="1:12" ht="22.5" customHeight="1">
      <c r="A30"/>
      <c r="B30"/>
      <c r="C30"/>
      <c r="D30"/>
      <c r="E30"/>
      <c r="F30"/>
      <c r="G30"/>
      <c r="H30"/>
      <c r="I30"/>
      <c r="J30"/>
      <c r="K30"/>
      <c r="L30"/>
    </row>
    <row r="31" spans="1:12" ht="22.5" customHeight="1">
      <c r="A31"/>
      <c r="B31"/>
      <c r="C31"/>
      <c r="D31"/>
      <c r="E31"/>
      <c r="F31"/>
      <c r="G31"/>
      <c r="H31"/>
      <c r="I31"/>
      <c r="J31"/>
      <c r="K31"/>
      <c r="L31"/>
    </row>
    <row r="32" spans="1:12" ht="22.5" customHeight="1">
      <c r="A32"/>
      <c r="B32"/>
      <c r="C32"/>
      <c r="D32"/>
      <c r="E32"/>
      <c r="F32"/>
      <c r="G32"/>
      <c r="H32"/>
      <c r="I32"/>
      <c r="J32"/>
      <c r="K32"/>
      <c r="L32"/>
    </row>
    <row r="33" spans="1:12" ht="22.5" customHeight="1">
      <c r="A33"/>
      <c r="B33"/>
      <c r="C33"/>
      <c r="D33"/>
      <c r="E33"/>
      <c r="F33"/>
      <c r="G33"/>
      <c r="H33"/>
      <c r="I33"/>
      <c r="J33"/>
      <c r="K33"/>
      <c r="L33"/>
    </row>
    <row r="34" spans="1:12" ht="22.5" customHeight="1">
      <c r="A34"/>
      <c r="B34"/>
      <c r="C34"/>
      <c r="D34"/>
      <c r="E34"/>
      <c r="F34"/>
      <c r="G34"/>
      <c r="H34"/>
      <c r="I34"/>
      <c r="J34"/>
      <c r="K34"/>
      <c r="L34"/>
    </row>
    <row r="35" spans="1:12" ht="22.5" customHeight="1">
      <c r="A35"/>
      <c r="B35"/>
      <c r="C35"/>
      <c r="D35"/>
      <c r="E35"/>
      <c r="F35"/>
      <c r="G35"/>
      <c r="H35"/>
      <c r="I35"/>
      <c r="J35"/>
      <c r="K35"/>
      <c r="L35"/>
    </row>
    <row r="36" spans="1:12" ht="22.5" customHeight="1">
      <c r="A36"/>
      <c r="B36"/>
      <c r="C36"/>
      <c r="D36"/>
      <c r="E36"/>
      <c r="F36"/>
      <c r="G36"/>
      <c r="H36"/>
      <c r="I36"/>
      <c r="J36"/>
      <c r="K36"/>
      <c r="L36"/>
    </row>
    <row r="37" spans="1:12" ht="22.5" customHeight="1">
      <c r="A37"/>
      <c r="B37"/>
      <c r="C37"/>
      <c r="D37"/>
      <c r="E37"/>
      <c r="F37"/>
      <c r="G37"/>
      <c r="H37"/>
      <c r="I37"/>
      <c r="J37"/>
      <c r="K37"/>
      <c r="L37"/>
    </row>
    <row r="38" spans="1:12" ht="22.5" customHeight="1">
      <c r="A38"/>
      <c r="B38"/>
      <c r="C38"/>
      <c r="D38"/>
      <c r="E38"/>
      <c r="F38"/>
      <c r="G38"/>
      <c r="H38"/>
      <c r="I38"/>
      <c r="J38"/>
      <c r="K38"/>
      <c r="L38"/>
    </row>
    <row r="39" spans="1:12" ht="22.5" customHeight="1">
      <c r="A39"/>
      <c r="B39"/>
      <c r="C39"/>
      <c r="D39"/>
      <c r="E39"/>
      <c r="F39"/>
      <c r="G39"/>
      <c r="H39"/>
      <c r="I39"/>
      <c r="J39"/>
      <c r="K39"/>
      <c r="L39"/>
    </row>
    <row r="40" spans="1:12" ht="22.5" customHeight="1">
      <c r="A40"/>
      <c r="B40"/>
      <c r="C40"/>
      <c r="D40"/>
      <c r="E40"/>
      <c r="F40"/>
      <c r="G40"/>
      <c r="H40"/>
      <c r="I40"/>
      <c r="J40"/>
      <c r="K40"/>
      <c r="L40"/>
    </row>
    <row r="41" spans="1:12" ht="22.5" customHeight="1">
      <c r="A41"/>
      <c r="B41"/>
      <c r="C41"/>
      <c r="D41"/>
      <c r="E41"/>
      <c r="F41"/>
      <c r="G41"/>
      <c r="H41"/>
      <c r="I41"/>
      <c r="J41"/>
      <c r="K41"/>
      <c r="L41"/>
    </row>
    <row r="42" spans="1:12" ht="22.5" customHeight="1">
      <c r="A42"/>
      <c r="B42"/>
      <c r="C42"/>
      <c r="D42"/>
      <c r="E42"/>
      <c r="F42"/>
      <c r="G42"/>
      <c r="H42"/>
      <c r="I42"/>
      <c r="J42"/>
      <c r="K42"/>
      <c r="L42"/>
    </row>
    <row r="43" spans="1:12" ht="22.5" customHeight="1">
      <c r="A43"/>
      <c r="B43"/>
      <c r="C43"/>
      <c r="D43"/>
      <c r="E43"/>
      <c r="F43"/>
      <c r="G43"/>
      <c r="H43"/>
      <c r="I43"/>
      <c r="J43"/>
      <c r="K43"/>
      <c r="L43"/>
    </row>
    <row r="44" spans="1:12" ht="22.5" customHeight="1">
      <c r="A44"/>
      <c r="B44"/>
      <c r="C44"/>
      <c r="D44"/>
      <c r="E44"/>
      <c r="F44"/>
      <c r="G44"/>
      <c r="H44"/>
      <c r="I44"/>
      <c r="J44"/>
      <c r="K44"/>
      <c r="L44"/>
    </row>
    <row r="45" spans="1:12" ht="22.5" customHeight="1">
      <c r="A45"/>
      <c r="B45"/>
      <c r="C45"/>
      <c r="D45"/>
      <c r="E45"/>
      <c r="F45"/>
      <c r="G45"/>
      <c r="H45"/>
      <c r="I45"/>
      <c r="J45"/>
      <c r="K45"/>
      <c r="L45"/>
    </row>
    <row r="46" spans="1:12" ht="22.5" customHeight="1">
      <c r="A46"/>
      <c r="B46"/>
      <c r="C46"/>
      <c r="D46"/>
      <c r="E46"/>
      <c r="F46"/>
      <c r="G46"/>
      <c r="H46"/>
      <c r="I46"/>
      <c r="J46"/>
      <c r="K46"/>
      <c r="L46"/>
    </row>
    <row r="47" spans="1:12" ht="22.5" customHeight="1">
      <c r="A47"/>
      <c r="B47"/>
      <c r="C47"/>
      <c r="D47"/>
      <c r="E47"/>
      <c r="F47"/>
      <c r="G47"/>
      <c r="H47"/>
      <c r="I47"/>
      <c r="J47"/>
      <c r="K47"/>
      <c r="L47"/>
    </row>
    <row r="48" spans="1:12" ht="22.5" customHeight="1">
      <c r="A48"/>
      <c r="B48"/>
      <c r="C48"/>
      <c r="D48"/>
      <c r="E48"/>
      <c r="F48"/>
      <c r="G48"/>
      <c r="H48"/>
      <c r="I48"/>
      <c r="J48"/>
      <c r="K48"/>
      <c r="L48"/>
    </row>
    <row r="49" spans="1:12" ht="22.5" customHeight="1">
      <c r="A49"/>
      <c r="B49"/>
      <c r="C49"/>
      <c r="D49"/>
      <c r="E49"/>
      <c r="F49"/>
      <c r="G49"/>
      <c r="H49"/>
      <c r="I49"/>
      <c r="J49"/>
      <c r="K49"/>
      <c r="L49"/>
    </row>
    <row r="50" spans="1:12" ht="22.5" customHeight="1">
      <c r="A50"/>
      <c r="B50"/>
      <c r="C50"/>
      <c r="D50"/>
      <c r="E50"/>
      <c r="F50"/>
      <c r="G50"/>
      <c r="H50"/>
      <c r="I50"/>
      <c r="J50"/>
      <c r="K50"/>
      <c r="L50"/>
    </row>
    <row r="51" spans="1:12" ht="22.5" customHeight="1">
      <c r="A51"/>
      <c r="B51"/>
      <c r="C51"/>
      <c r="D51"/>
      <c r="E51"/>
      <c r="F51"/>
      <c r="G51"/>
      <c r="H51"/>
      <c r="I51"/>
      <c r="J51"/>
      <c r="K51"/>
      <c r="L51"/>
    </row>
    <row r="52" spans="1:12" ht="22.5" customHeight="1">
      <c r="A52"/>
      <c r="B52"/>
      <c r="C52"/>
      <c r="D52"/>
      <c r="E52"/>
      <c r="F52"/>
      <c r="G52"/>
      <c r="H52"/>
      <c r="I52"/>
      <c r="J52"/>
      <c r="K52"/>
      <c r="L52"/>
    </row>
    <row r="53" spans="1:12" ht="22.5" customHeight="1">
      <c r="A53"/>
      <c r="B53"/>
      <c r="C53"/>
      <c r="D53"/>
      <c r="E53"/>
      <c r="F53"/>
      <c r="G53"/>
      <c r="H53"/>
      <c r="I53"/>
      <c r="J53"/>
      <c r="K53"/>
      <c r="L53"/>
    </row>
    <row r="54" spans="1:12" ht="22.5" customHeight="1">
      <c r="A54"/>
      <c r="B54"/>
      <c r="C54"/>
      <c r="D54"/>
      <c r="E54"/>
      <c r="F54"/>
      <c r="G54"/>
      <c r="H54"/>
      <c r="I54"/>
      <c r="J54"/>
      <c r="K54"/>
      <c r="L54"/>
    </row>
    <row r="55" spans="1:12" ht="22.5" customHeight="1">
      <c r="A55"/>
      <c r="B55"/>
      <c r="C55"/>
      <c r="D55"/>
      <c r="E55"/>
      <c r="F55"/>
      <c r="G55"/>
      <c r="H55"/>
      <c r="I55"/>
      <c r="J55"/>
      <c r="K55"/>
      <c r="L55"/>
    </row>
    <row r="56" spans="1:12" ht="22.5" customHeight="1">
      <c r="A56"/>
      <c r="B56"/>
      <c r="C56"/>
      <c r="D56"/>
      <c r="E56"/>
      <c r="F56"/>
      <c r="G56"/>
      <c r="H56"/>
      <c r="I56"/>
      <c r="J56"/>
      <c r="K56"/>
      <c r="L56"/>
    </row>
    <row r="57" spans="1:12" ht="22.5" customHeight="1">
      <c r="A57"/>
      <c r="B57"/>
      <c r="C57"/>
      <c r="D57"/>
      <c r="E57"/>
      <c r="F57"/>
      <c r="G57"/>
      <c r="H57"/>
      <c r="I57"/>
      <c r="J57"/>
      <c r="K57"/>
      <c r="L57"/>
    </row>
    <row r="58" spans="1:12" ht="22.5" customHeight="1">
      <c r="A58"/>
      <c r="B58"/>
      <c r="C58"/>
      <c r="D58"/>
      <c r="E58"/>
      <c r="F58"/>
      <c r="G58"/>
      <c r="H58"/>
      <c r="I58"/>
      <c r="J58"/>
      <c r="K58"/>
      <c r="L58"/>
    </row>
    <row r="59" spans="1:12" ht="22.5" customHeight="1">
      <c r="A59"/>
      <c r="B59"/>
      <c r="C59"/>
      <c r="D59"/>
      <c r="E59"/>
      <c r="F59"/>
      <c r="G59"/>
      <c r="H59"/>
      <c r="I59"/>
      <c r="J59"/>
      <c r="K59"/>
      <c r="L59"/>
    </row>
    <row r="60" spans="1:12" ht="22.5" customHeight="1">
      <c r="A60"/>
      <c r="B60"/>
      <c r="C60"/>
      <c r="D60"/>
      <c r="E60"/>
      <c r="F60"/>
      <c r="G60"/>
      <c r="H60"/>
      <c r="I60"/>
      <c r="J60"/>
      <c r="K60"/>
      <c r="L60"/>
    </row>
    <row r="61" spans="1:12" ht="22.5" customHeight="1">
      <c r="A61"/>
      <c r="B61"/>
      <c r="C61"/>
      <c r="D61"/>
      <c r="E61"/>
      <c r="F61"/>
      <c r="G61"/>
      <c r="H61"/>
      <c r="I61"/>
      <c r="J61"/>
      <c r="K61"/>
      <c r="L61"/>
    </row>
    <row r="62" spans="1:12" ht="22.5" customHeight="1">
      <c r="A62"/>
      <c r="B62"/>
      <c r="C62"/>
      <c r="D62"/>
      <c r="E62"/>
      <c r="F62"/>
      <c r="G62"/>
      <c r="H62"/>
      <c r="I62"/>
      <c r="J62"/>
      <c r="K62"/>
      <c r="L62"/>
    </row>
    <row r="63" spans="1:12" ht="22.5" customHeight="1">
      <c r="A63"/>
      <c r="B63"/>
      <c r="C63"/>
      <c r="D63"/>
      <c r="E63"/>
      <c r="F63"/>
      <c r="G63"/>
      <c r="H63"/>
      <c r="I63"/>
      <c r="J63"/>
      <c r="K63"/>
      <c r="L63"/>
    </row>
    <row r="64" spans="1:12" ht="22.5" customHeight="1">
      <c r="A64"/>
      <c r="B64"/>
      <c r="C64"/>
      <c r="D64"/>
      <c r="E64"/>
      <c r="F64"/>
      <c r="G64"/>
      <c r="H64"/>
      <c r="I64"/>
      <c r="J64"/>
      <c r="K64"/>
      <c r="L64"/>
    </row>
    <row r="65" spans="1:12" ht="22.5" customHeight="1">
      <c r="A65"/>
      <c r="B65"/>
      <c r="C65"/>
      <c r="D65"/>
      <c r="E65"/>
      <c r="F65"/>
      <c r="G65"/>
      <c r="H65"/>
      <c r="I65"/>
      <c r="J65"/>
      <c r="K65"/>
      <c r="L65"/>
    </row>
    <row r="66" spans="1:12" ht="22.5" customHeight="1">
      <c r="A66"/>
      <c r="B66"/>
      <c r="C66"/>
      <c r="D66"/>
      <c r="E66"/>
      <c r="F66"/>
      <c r="G66"/>
      <c r="H66"/>
      <c r="I66"/>
      <c r="J66"/>
      <c r="K66"/>
      <c r="L66"/>
    </row>
    <row r="67" spans="1:12" ht="22.5" customHeight="1">
      <c r="A67"/>
      <c r="B67"/>
      <c r="C67"/>
      <c r="D67"/>
      <c r="E67"/>
      <c r="F67"/>
      <c r="G67"/>
      <c r="H67"/>
      <c r="I67"/>
      <c r="J67"/>
      <c r="K67"/>
      <c r="L67"/>
    </row>
    <row r="68" spans="1:12" ht="22.5" customHeight="1">
      <c r="A68"/>
      <c r="B68"/>
      <c r="C68"/>
      <c r="D68"/>
      <c r="E68"/>
      <c r="F68"/>
      <c r="G68"/>
      <c r="H68"/>
      <c r="I68"/>
      <c r="J68"/>
      <c r="K68"/>
      <c r="L68"/>
    </row>
    <row r="69" spans="1:12" ht="22.5" customHeight="1">
      <c r="A69"/>
      <c r="B69"/>
      <c r="C69"/>
      <c r="D69"/>
      <c r="E69"/>
      <c r="F69"/>
      <c r="G69"/>
      <c r="H69"/>
      <c r="I69"/>
      <c r="J69"/>
      <c r="K69"/>
      <c r="L69"/>
    </row>
    <row r="70" spans="1:12" ht="22.5" customHeight="1">
      <c r="A70"/>
      <c r="B70"/>
      <c r="C70"/>
      <c r="D70"/>
      <c r="E70"/>
      <c r="F70"/>
      <c r="G70"/>
      <c r="H70"/>
      <c r="I70"/>
      <c r="J70"/>
      <c r="K70"/>
      <c r="L70"/>
    </row>
    <row r="71" spans="1:12" ht="22.5" customHeight="1">
      <c r="A71"/>
      <c r="B71"/>
      <c r="C71"/>
      <c r="D71"/>
      <c r="E71"/>
      <c r="F71"/>
      <c r="G71"/>
      <c r="H71"/>
      <c r="I71"/>
      <c r="J71"/>
      <c r="K71"/>
      <c r="L71"/>
    </row>
    <row r="72" spans="1:12" ht="22.5" customHeight="1">
      <c r="A72"/>
      <c r="B72"/>
      <c r="C72"/>
      <c r="D72"/>
      <c r="E72"/>
      <c r="F72"/>
      <c r="G72"/>
      <c r="H72"/>
      <c r="I72"/>
      <c r="J72"/>
      <c r="K72"/>
      <c r="L72"/>
    </row>
    <row r="73" spans="1:12" ht="22.5" customHeight="1">
      <c r="A73"/>
      <c r="B73"/>
      <c r="C73"/>
      <c r="D73"/>
      <c r="E73"/>
      <c r="F73"/>
      <c r="G73"/>
      <c r="H73"/>
      <c r="I73"/>
      <c r="J73"/>
      <c r="K73"/>
      <c r="L73"/>
    </row>
    <row r="74" spans="1:12" ht="22.5" customHeight="1">
      <c r="A74"/>
      <c r="B74"/>
      <c r="C74"/>
      <c r="D74"/>
      <c r="E74"/>
      <c r="F74"/>
      <c r="G74"/>
      <c r="H74"/>
      <c r="I74"/>
      <c r="J74"/>
      <c r="K74"/>
      <c r="L74"/>
    </row>
    <row r="75" spans="1:12" ht="22.5" customHeight="1">
      <c r="A75"/>
      <c r="B75"/>
      <c r="C75"/>
      <c r="D75"/>
      <c r="E75"/>
      <c r="F75"/>
      <c r="G75"/>
      <c r="H75"/>
      <c r="I75"/>
      <c r="J75"/>
      <c r="K75"/>
      <c r="L75"/>
    </row>
    <row r="76" spans="1:12" ht="22.5" customHeight="1">
      <c r="A76"/>
      <c r="B76"/>
      <c r="C76"/>
      <c r="D76"/>
      <c r="E76"/>
      <c r="F76"/>
      <c r="G76"/>
      <c r="H76"/>
      <c r="I76"/>
      <c r="J76"/>
      <c r="K76"/>
      <c r="L76"/>
    </row>
    <row r="77" spans="1:12" ht="22.5" customHeight="1">
      <c r="A77"/>
      <c r="B77"/>
      <c r="C77"/>
      <c r="D77"/>
      <c r="E77"/>
      <c r="F77"/>
      <c r="G77"/>
      <c r="H77"/>
      <c r="I77"/>
      <c r="J77"/>
      <c r="K77"/>
      <c r="L77"/>
    </row>
    <row r="78" spans="1:12" ht="22.5" customHeight="1">
      <c r="A78"/>
      <c r="B78"/>
      <c r="C78"/>
      <c r="D78"/>
      <c r="E78"/>
      <c r="F78"/>
      <c r="G78"/>
      <c r="H78"/>
      <c r="I78"/>
      <c r="J78"/>
      <c r="K78"/>
      <c r="L78"/>
    </row>
    <row r="79" spans="1:12" ht="22.5" customHeight="1">
      <c r="A79"/>
      <c r="B79"/>
      <c r="C79"/>
      <c r="D79"/>
      <c r="E79"/>
      <c r="F79"/>
      <c r="G79"/>
      <c r="H79"/>
      <c r="I79"/>
      <c r="J79"/>
      <c r="K79"/>
      <c r="L79"/>
    </row>
    <row r="80" spans="1:12" ht="22.5" customHeight="1">
      <c r="A80"/>
      <c r="B80"/>
      <c r="C80"/>
      <c r="D80"/>
      <c r="E80"/>
      <c r="F80"/>
      <c r="G80"/>
      <c r="H80"/>
      <c r="I80"/>
      <c r="J80"/>
      <c r="K80"/>
      <c r="L80"/>
    </row>
    <row r="81" spans="1:12" ht="22.5" customHeight="1">
      <c r="A81"/>
      <c r="B81"/>
      <c r="C81"/>
      <c r="D81"/>
      <c r="E81"/>
      <c r="F81"/>
      <c r="G81"/>
      <c r="H81"/>
      <c r="I81"/>
      <c r="J81"/>
      <c r="K81"/>
      <c r="L81"/>
    </row>
    <row r="82" spans="1:12" ht="22.5" customHeight="1">
      <c r="A82"/>
      <c r="B82"/>
      <c r="C82"/>
      <c r="D82"/>
      <c r="E82"/>
      <c r="F82"/>
      <c r="G82"/>
      <c r="H82"/>
      <c r="I82"/>
      <c r="J82"/>
      <c r="K82"/>
      <c r="L82"/>
    </row>
    <row r="83" spans="1:12" ht="22.5" customHeight="1">
      <c r="A83"/>
      <c r="B83"/>
      <c r="C83"/>
      <c r="D83"/>
      <c r="E83"/>
      <c r="F83"/>
      <c r="G83"/>
      <c r="H83"/>
      <c r="I83"/>
      <c r="J83"/>
      <c r="K83"/>
      <c r="L83"/>
    </row>
    <row r="84" spans="1:12" ht="22.5" customHeight="1">
      <c r="A84"/>
      <c r="B84"/>
      <c r="C84"/>
      <c r="D84"/>
      <c r="E84"/>
      <c r="F84"/>
      <c r="G84"/>
      <c r="H84"/>
      <c r="I84"/>
      <c r="J84"/>
      <c r="K84"/>
      <c r="L84"/>
    </row>
    <row r="85" spans="1:12" ht="22.5" customHeight="1">
      <c r="A85"/>
      <c r="B85"/>
      <c r="C85"/>
      <c r="D85"/>
      <c r="E85"/>
      <c r="F85"/>
      <c r="G85"/>
      <c r="H85"/>
      <c r="I85"/>
      <c r="J85"/>
      <c r="K85"/>
      <c r="L85"/>
    </row>
    <row r="86" spans="1:12" ht="22.5" customHeight="1">
      <c r="A86"/>
      <c r="B86"/>
      <c r="C86"/>
      <c r="D86"/>
      <c r="E86"/>
      <c r="F86"/>
      <c r="G86"/>
      <c r="H86"/>
      <c r="I86"/>
      <c r="J86"/>
      <c r="K86"/>
      <c r="L86"/>
    </row>
    <row r="87" spans="1:12" ht="22.5" customHeight="1">
      <c r="A87"/>
      <c r="B87"/>
      <c r="C87"/>
      <c r="D87"/>
      <c r="E87"/>
      <c r="F87"/>
      <c r="G87"/>
      <c r="H87"/>
      <c r="I87"/>
      <c r="J87"/>
      <c r="K87"/>
      <c r="L87"/>
    </row>
    <row r="88" spans="1:12" ht="22.5" customHeight="1">
      <c r="A88"/>
      <c r="B88"/>
      <c r="C88"/>
      <c r="D88"/>
      <c r="E88"/>
      <c r="F88"/>
      <c r="G88"/>
      <c r="H88"/>
      <c r="I88"/>
      <c r="J88"/>
      <c r="K88"/>
      <c r="L88"/>
    </row>
    <row r="89" spans="1:12" ht="22.5" customHeight="1">
      <c r="A89"/>
      <c r="B89"/>
      <c r="C89"/>
      <c r="D89"/>
      <c r="E89"/>
      <c r="F89"/>
      <c r="G89"/>
      <c r="H89"/>
      <c r="I89"/>
      <c r="J89"/>
      <c r="K89"/>
      <c r="L89"/>
    </row>
    <row r="90" spans="1:12" ht="22.5" customHeight="1">
      <c r="A90"/>
      <c r="B90"/>
      <c r="C90"/>
      <c r="D90"/>
      <c r="E90"/>
      <c r="F90"/>
      <c r="G90"/>
      <c r="H90"/>
      <c r="I90"/>
      <c r="J90"/>
      <c r="K90"/>
      <c r="L90"/>
    </row>
    <row r="91" spans="1:12" ht="22.5" customHeight="1">
      <c r="A91"/>
      <c r="B91"/>
      <c r="C91"/>
      <c r="D91"/>
      <c r="E91"/>
      <c r="F91"/>
      <c r="G91"/>
      <c r="H91"/>
      <c r="I91"/>
      <c r="J91"/>
      <c r="K91"/>
      <c r="L91"/>
    </row>
    <row r="92" spans="1:12" ht="22.5" customHeight="1">
      <c r="A92"/>
      <c r="B92"/>
      <c r="C92"/>
      <c r="D92"/>
      <c r="E92"/>
      <c r="F92"/>
      <c r="G92"/>
      <c r="H92"/>
      <c r="I92"/>
      <c r="J92"/>
      <c r="K92"/>
      <c r="L92"/>
    </row>
    <row r="93" spans="1:12" ht="22.5" customHeight="1">
      <c r="A93"/>
      <c r="B93"/>
      <c r="C93"/>
      <c r="D93"/>
      <c r="E93"/>
      <c r="F93"/>
      <c r="G93"/>
      <c r="H93"/>
      <c r="I93"/>
      <c r="J93"/>
      <c r="K93"/>
      <c r="L93"/>
    </row>
    <row r="94" spans="1:12" ht="22.5" customHeight="1">
      <c r="A94"/>
      <c r="B94"/>
      <c r="C94"/>
      <c r="D94"/>
      <c r="E94"/>
      <c r="F94"/>
      <c r="G94"/>
      <c r="H94"/>
      <c r="I94"/>
      <c r="J94"/>
      <c r="K94"/>
      <c r="L94"/>
    </row>
    <row r="95" spans="1:12" ht="22.5" customHeight="1">
      <c r="A95"/>
      <c r="B95"/>
      <c r="C95"/>
      <c r="D95"/>
      <c r="E95"/>
      <c r="F95"/>
      <c r="G95"/>
      <c r="H95"/>
      <c r="I95"/>
      <c r="J95"/>
      <c r="K95"/>
      <c r="L95"/>
    </row>
    <row r="96" spans="1:12" ht="22.5" customHeight="1">
      <c r="A96"/>
      <c r="B96"/>
      <c r="C96"/>
      <c r="D96"/>
      <c r="E96"/>
      <c r="F96"/>
      <c r="G96"/>
      <c r="H96"/>
      <c r="I96"/>
      <c r="J96"/>
      <c r="K96"/>
      <c r="L96"/>
    </row>
    <row r="97" spans="1:12" ht="22.5" customHeight="1">
      <c r="A97"/>
      <c r="B97"/>
      <c r="C97"/>
      <c r="D97"/>
      <c r="E97"/>
      <c r="F97"/>
      <c r="G97"/>
      <c r="H97"/>
      <c r="I97"/>
      <c r="J97"/>
      <c r="K97"/>
      <c r="L97"/>
    </row>
    <row r="98" spans="1:12" ht="22.5" customHeight="1">
      <c r="A98"/>
      <c r="B98"/>
      <c r="C98"/>
      <c r="D98"/>
      <c r="E98"/>
      <c r="F98"/>
      <c r="G98"/>
      <c r="H98"/>
      <c r="I98"/>
      <c r="J98"/>
      <c r="K98"/>
      <c r="L98"/>
    </row>
    <row r="99" spans="1:12" ht="22.5" customHeight="1">
      <c r="A99"/>
      <c r="B99"/>
      <c r="C99"/>
      <c r="D99"/>
      <c r="E99"/>
      <c r="F99"/>
      <c r="G99"/>
      <c r="H99"/>
      <c r="I99"/>
      <c r="J99"/>
      <c r="K99"/>
      <c r="L99"/>
    </row>
    <row r="100" spans="1:12" ht="22.5" customHeight="1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ht="22.5" customHeight="1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ht="22.5" customHeight="1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ht="22.5" customHeight="1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ht="22.5" customHeight="1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ht="22.5" customHeight="1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ht="22.5" customHeight="1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ht="22.5" customHeight="1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ht="22.5" customHeight="1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ht="22.5" customHeight="1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ht="22.5" customHeight="1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ht="22.5" customHeight="1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ht="22.5" customHeight="1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ht="22.5" customHeight="1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ht="22.5" customHeight="1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ht="22.5" customHeight="1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ht="22.5" customHeight="1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ht="22.5" customHeight="1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ht="22.5" customHeight="1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ht="22.5" customHeight="1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ht="22.5" customHeight="1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ht="22.5" customHeight="1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ht="22.5" customHeight="1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ht="22.5" customHeight="1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ht="22.5" customHeight="1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ht="22.5" customHeight="1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ht="22.5" customHeight="1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ht="22.5" customHeight="1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ht="22.5" customHeight="1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ht="22.5" customHeight="1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ht="22.5" customHeight="1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ht="22.5" customHeight="1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ht="22.5" customHeight="1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ht="22.5" customHeight="1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ht="22.5" customHeight="1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ht="22.5" customHeight="1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ht="22.5" customHeight="1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ht="22.5" customHeight="1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ht="22.5" customHeight="1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ht="22.5" customHeight="1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ht="22.5" customHeight="1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ht="22.5" customHeight="1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ht="22.5" customHeight="1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ht="22.5" customHeight="1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ht="22.5" customHeight="1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ht="22.5" customHeight="1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ht="22.5" customHeight="1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ht="22.5" customHeight="1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ht="22.5" customHeight="1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ht="22.5" customHeight="1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ht="22.5" customHeight="1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ht="22.5" customHeight="1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ht="22.5" customHeight="1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ht="22.5" customHeight="1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ht="22.5" customHeight="1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ht="22.5" customHeight="1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ht="22.5" customHeight="1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ht="22.5" customHeight="1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ht="22.5" customHeight="1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ht="22.5" customHeight="1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ht="22.5" customHeight="1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ht="22.5" customHeight="1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ht="22.5" customHeight="1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ht="22.5" customHeight="1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ht="22.5" customHeight="1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ht="22.5" customHeight="1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ht="22.5" customHeight="1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ht="22.5" customHeight="1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ht="22.5" customHeight="1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ht="22.5" customHeight="1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ht="22.5" customHeight="1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ht="22.5" customHeight="1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ht="22.5" customHeight="1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ht="22.5" customHeight="1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ht="22.5" customHeight="1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ht="22.5" customHeight="1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ht="22.5" customHeight="1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ht="22.5" customHeight="1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ht="22.5" customHeight="1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ht="22.5" customHeight="1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ht="22.5" customHeight="1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ht="22.5" customHeight="1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ht="22.5" customHeight="1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ht="22.5" customHeight="1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ht="22.5" customHeight="1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ht="22.5" customHeight="1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ht="22.5" customHeight="1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ht="22.5" customHeight="1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ht="22.5" customHeight="1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ht="22.5" customHeight="1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ht="22.5" customHeight="1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ht="22.5" customHeight="1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ht="22.5" customHeight="1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ht="22.5" customHeight="1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ht="22.5" customHeight="1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ht="22.5" customHeight="1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ht="22.5" customHeight="1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ht="22.5" customHeight="1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ht="22.5" customHeight="1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ht="22.5" customHeight="1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ht="22.5" customHeight="1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ht="22.5" customHeight="1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ht="22.5" customHeight="1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ht="22.5" customHeight="1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ht="22.5" customHeight="1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ht="22.5" customHeight="1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ht="22.5" customHeight="1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ht="22.5" customHeight="1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ht="22.5" customHeight="1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ht="22.5" customHeight="1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ht="22.5" customHeight="1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ht="22.5" customHeight="1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ht="22.5" customHeight="1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ht="22.5" customHeight="1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ht="22.5" customHeight="1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ht="22.5" customHeight="1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ht="22.5" customHeight="1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ht="22.5" customHeight="1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ht="22.5" customHeight="1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ht="22.5" customHeight="1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ht="22.5" customHeight="1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ht="22.5" customHeight="1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ht="22.5" customHeight="1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ht="22.5" customHeight="1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ht="22.5" customHeight="1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ht="22.5" customHeight="1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ht="22.5" customHeight="1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ht="22.5" customHeight="1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ht="22.5" customHeight="1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ht="22.5" customHeight="1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ht="22.5" customHeight="1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ht="22.5" customHeight="1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ht="22.5" customHeight="1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ht="22.5" customHeight="1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ht="22.5" customHeight="1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ht="22.5" customHeight="1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 ht="22.5" customHeight="1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 ht="22.5" customHeight="1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 ht="22.5" customHeight="1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ht="22.5" customHeight="1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 ht="22.5" customHeight="1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ht="22.5" customHeight="1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ht="22.5" customHeight="1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ht="22.5" customHeight="1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ht="22.5" customHeight="1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 ht="22.5" customHeight="1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ht="22.5" customHeight="1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ht="22.5" customHeight="1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 ht="22.5" customHeight="1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ht="22.5" customHeight="1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 ht="22.5" customHeight="1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 ht="22.5" customHeight="1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 ht="22.5" customHeight="1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 ht="22.5" customHeight="1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 ht="22.5" customHeight="1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2" ht="22.5" customHeight="1">
      <c r="A255"/>
      <c r="B255"/>
      <c r="C255"/>
      <c r="D255"/>
      <c r="E255"/>
      <c r="F255"/>
      <c r="G255"/>
      <c r="H255"/>
      <c r="I255"/>
      <c r="J255"/>
      <c r="K255"/>
      <c r="L255"/>
    </row>
    <row r="256" spans="1:12" ht="22.5" customHeight="1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ht="22.5" customHeight="1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 ht="22.5" customHeight="1">
      <c r="A258"/>
      <c r="B258"/>
      <c r="C258"/>
      <c r="D258"/>
      <c r="E258"/>
      <c r="F258"/>
      <c r="G258"/>
      <c r="H258"/>
      <c r="I258"/>
      <c r="J258"/>
      <c r="K258"/>
      <c r="L258"/>
    </row>
    <row r="259" spans="1:12" ht="22.5" customHeight="1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2" ht="22.5" customHeight="1">
      <c r="A260"/>
      <c r="B260"/>
      <c r="C260"/>
      <c r="D260"/>
      <c r="E260"/>
      <c r="F260"/>
      <c r="G260"/>
      <c r="H260"/>
      <c r="I260"/>
      <c r="J260"/>
      <c r="K260"/>
      <c r="L260"/>
    </row>
    <row r="261" spans="1:12" ht="22.5" customHeight="1">
      <c r="A261"/>
      <c r="B261"/>
      <c r="C261"/>
      <c r="D261"/>
      <c r="E261"/>
      <c r="F261"/>
      <c r="G261"/>
      <c r="H261"/>
      <c r="I261"/>
      <c r="J261"/>
      <c r="K261"/>
      <c r="L261"/>
    </row>
    <row r="262" spans="1:12" ht="22.5" customHeight="1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ht="22.5" customHeight="1">
      <c r="A263"/>
      <c r="B263"/>
      <c r="C263"/>
      <c r="D263"/>
      <c r="E263"/>
      <c r="F263"/>
      <c r="G263"/>
      <c r="H263"/>
      <c r="I263"/>
      <c r="J263"/>
      <c r="K263"/>
      <c r="L263"/>
    </row>
    <row r="264" spans="1:12" ht="22.5" customHeight="1">
      <c r="A264"/>
      <c r="B264"/>
      <c r="C264"/>
      <c r="D264"/>
      <c r="E264"/>
      <c r="F264"/>
      <c r="G264"/>
      <c r="H264"/>
      <c r="I264"/>
      <c r="J264"/>
      <c r="K264"/>
      <c r="L264"/>
    </row>
    <row r="265" spans="1:12" ht="22.5" customHeight="1">
      <c r="A265"/>
      <c r="B265"/>
      <c r="C265"/>
      <c r="D265"/>
      <c r="E265"/>
      <c r="F265"/>
      <c r="G265"/>
      <c r="H265"/>
      <c r="I265"/>
      <c r="J265"/>
      <c r="K265"/>
      <c r="L265"/>
    </row>
    <row r="266" spans="1:12" ht="22.5" customHeight="1">
      <c r="A266"/>
      <c r="B266"/>
      <c r="C266"/>
      <c r="D266"/>
      <c r="E266"/>
      <c r="F266"/>
      <c r="G266"/>
      <c r="H266"/>
      <c r="I266"/>
      <c r="J266"/>
      <c r="K266"/>
      <c r="L266"/>
    </row>
    <row r="267" spans="1:12" ht="22.5" customHeight="1">
      <c r="A267"/>
      <c r="B267"/>
      <c r="C267"/>
      <c r="D267"/>
      <c r="E267"/>
      <c r="F267"/>
      <c r="G267"/>
      <c r="H267"/>
      <c r="I267"/>
      <c r="J267"/>
      <c r="K267"/>
      <c r="L267"/>
    </row>
    <row r="268" spans="1:12" ht="22.5" customHeight="1">
      <c r="A268"/>
      <c r="B268"/>
      <c r="C268"/>
      <c r="D268"/>
      <c r="E268"/>
      <c r="F268"/>
      <c r="G268"/>
      <c r="H268"/>
      <c r="I268"/>
      <c r="J268"/>
      <c r="K268"/>
      <c r="L268"/>
    </row>
    <row r="269" spans="1:12" ht="22.5" customHeight="1">
      <c r="A269"/>
      <c r="B269"/>
      <c r="C269"/>
      <c r="D269"/>
      <c r="E269"/>
      <c r="F269"/>
      <c r="G269"/>
      <c r="H269"/>
      <c r="I269"/>
      <c r="J269"/>
      <c r="K269"/>
      <c r="L269"/>
    </row>
    <row r="270" spans="1:12" ht="22.5" customHeight="1">
      <c r="A270"/>
      <c r="B270"/>
      <c r="C270"/>
      <c r="D270"/>
      <c r="E270"/>
      <c r="F270"/>
      <c r="G270"/>
      <c r="H270"/>
      <c r="I270"/>
      <c r="J270"/>
      <c r="K270"/>
      <c r="L270"/>
    </row>
    <row r="271" spans="1:12" ht="22.5" customHeight="1">
      <c r="A271"/>
      <c r="B271"/>
      <c r="C271"/>
      <c r="D271"/>
      <c r="E271"/>
      <c r="F271"/>
      <c r="G271"/>
      <c r="H271"/>
      <c r="I271"/>
      <c r="J271"/>
      <c r="K271"/>
      <c r="L271"/>
    </row>
    <row r="272" spans="1:12" ht="22.5" customHeight="1">
      <c r="A272"/>
      <c r="B272"/>
      <c r="C272"/>
      <c r="D272"/>
      <c r="E272"/>
      <c r="F272"/>
      <c r="G272"/>
      <c r="H272"/>
      <c r="I272"/>
      <c r="J272"/>
      <c r="K272"/>
      <c r="L272"/>
    </row>
    <row r="273" spans="1:12" ht="22.5" customHeight="1">
      <c r="A273"/>
      <c r="B273"/>
      <c r="C273"/>
      <c r="D273"/>
      <c r="E273"/>
      <c r="F273"/>
      <c r="G273"/>
      <c r="H273"/>
      <c r="I273"/>
      <c r="J273"/>
      <c r="K273"/>
      <c r="L273"/>
    </row>
    <row r="274" spans="1:12" ht="22.5" customHeight="1">
      <c r="A274"/>
      <c r="B274"/>
      <c r="C274"/>
      <c r="D274"/>
      <c r="E274"/>
      <c r="F274"/>
      <c r="G274"/>
      <c r="H274"/>
      <c r="I274"/>
      <c r="J274"/>
      <c r="K274"/>
      <c r="L274"/>
    </row>
    <row r="275" spans="1:12" ht="22.5" customHeight="1">
      <c r="A275"/>
      <c r="B275"/>
      <c r="C275"/>
      <c r="D275"/>
      <c r="E275"/>
      <c r="F275"/>
      <c r="G275"/>
      <c r="H275"/>
      <c r="I275"/>
      <c r="J275"/>
      <c r="K275"/>
      <c r="L275"/>
    </row>
    <row r="276" spans="1:12" ht="22.5" customHeight="1">
      <c r="A276"/>
      <c r="B276"/>
      <c r="C276"/>
      <c r="D276"/>
      <c r="E276"/>
      <c r="F276"/>
      <c r="G276"/>
      <c r="H276"/>
      <c r="I276"/>
      <c r="J276"/>
      <c r="K276"/>
      <c r="L276"/>
    </row>
    <row r="277" spans="1:12" ht="22.5" customHeight="1">
      <c r="A277"/>
      <c r="B277"/>
      <c r="C277"/>
      <c r="D277"/>
      <c r="E277"/>
      <c r="F277"/>
      <c r="G277"/>
      <c r="H277"/>
      <c r="I277"/>
      <c r="J277"/>
      <c r="K277"/>
      <c r="L277"/>
    </row>
    <row r="278" spans="1:12" ht="22.5" customHeight="1">
      <c r="A278"/>
      <c r="B278"/>
      <c r="C278"/>
      <c r="D278"/>
      <c r="E278"/>
      <c r="F278"/>
      <c r="G278"/>
      <c r="H278"/>
      <c r="I278"/>
      <c r="J278"/>
      <c r="K278"/>
      <c r="L278"/>
    </row>
    <row r="279" spans="1:12" ht="22.5" customHeight="1">
      <c r="A279"/>
      <c r="B279"/>
      <c r="C279"/>
      <c r="D279"/>
      <c r="E279"/>
      <c r="F279"/>
      <c r="G279"/>
      <c r="H279"/>
      <c r="I279"/>
      <c r="J279"/>
      <c r="K279"/>
      <c r="L279"/>
    </row>
    <row r="280" spans="1:12" ht="22.5" customHeight="1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ht="22.5" customHeight="1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 ht="22.5" customHeight="1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 ht="22.5" customHeight="1">
      <c r="A283"/>
      <c r="B283"/>
      <c r="C283"/>
      <c r="D283"/>
      <c r="E283"/>
      <c r="F283"/>
      <c r="G283"/>
      <c r="H283"/>
      <c r="I283"/>
      <c r="J283"/>
      <c r="K283"/>
      <c r="L283"/>
    </row>
    <row r="284" spans="1:12" ht="22.5" customHeight="1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 ht="22.5" customHeight="1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 ht="22.5" customHeight="1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 ht="22.5" customHeight="1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 ht="22.5" customHeight="1">
      <c r="A288"/>
      <c r="B288"/>
      <c r="C288"/>
      <c r="D288"/>
      <c r="E288"/>
      <c r="F288"/>
      <c r="G288"/>
      <c r="H288"/>
      <c r="I288"/>
      <c r="J288"/>
      <c r="K288"/>
      <c r="L288"/>
    </row>
    <row r="289" spans="1:12" ht="22.5" customHeight="1">
      <c r="A289"/>
      <c r="B289"/>
      <c r="C289"/>
      <c r="D289"/>
      <c r="E289"/>
      <c r="F289"/>
      <c r="G289"/>
      <c r="H289"/>
      <c r="I289"/>
      <c r="J289"/>
      <c r="K289"/>
      <c r="L289"/>
    </row>
    <row r="290" spans="1:12" ht="22.5" customHeight="1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 ht="22.5" customHeight="1">
      <c r="A291"/>
      <c r="B291"/>
      <c r="C291"/>
      <c r="D291"/>
      <c r="E291"/>
      <c r="F291"/>
      <c r="G291"/>
      <c r="H291"/>
      <c r="I291"/>
      <c r="J291"/>
      <c r="K291"/>
      <c r="L291"/>
    </row>
    <row r="292" spans="1:12" ht="22.5" customHeight="1">
      <c r="A292"/>
      <c r="B292"/>
      <c r="C292"/>
      <c r="D292"/>
      <c r="E292"/>
      <c r="F292"/>
      <c r="G292"/>
      <c r="H292"/>
      <c r="I292"/>
      <c r="J292"/>
      <c r="K292"/>
      <c r="L292"/>
    </row>
    <row r="293" spans="1:12" ht="22.5" customHeight="1">
      <c r="A293"/>
      <c r="B293"/>
      <c r="C293"/>
      <c r="D293"/>
      <c r="E293"/>
      <c r="F293"/>
      <c r="G293"/>
      <c r="H293"/>
      <c r="I293"/>
      <c r="J293"/>
      <c r="K293"/>
      <c r="L293"/>
    </row>
    <row r="294" spans="1:12" ht="22.5" customHeight="1">
      <c r="A294"/>
      <c r="B294"/>
      <c r="C294"/>
      <c r="D294"/>
      <c r="E294"/>
      <c r="F294"/>
      <c r="G294"/>
      <c r="H294"/>
      <c r="I294"/>
      <c r="J294"/>
      <c r="K294"/>
      <c r="L294"/>
    </row>
    <row r="295" spans="1:12" ht="22.5" customHeight="1">
      <c r="A295"/>
      <c r="B295"/>
      <c r="C295"/>
      <c r="D295"/>
      <c r="E295"/>
      <c r="F295"/>
      <c r="G295"/>
      <c r="H295"/>
      <c r="I295"/>
      <c r="J295"/>
      <c r="K295"/>
      <c r="L295"/>
    </row>
    <row r="296" spans="1:12" ht="22.5" customHeight="1">
      <c r="A296"/>
      <c r="B296"/>
      <c r="C296"/>
      <c r="D296"/>
      <c r="E296"/>
      <c r="F296"/>
      <c r="G296"/>
      <c r="H296"/>
      <c r="I296"/>
      <c r="J296"/>
      <c r="K296"/>
      <c r="L296"/>
    </row>
    <row r="297" spans="1:12" ht="22.5" customHeight="1">
      <c r="A297"/>
      <c r="B297"/>
      <c r="C297"/>
      <c r="D297"/>
      <c r="E297"/>
      <c r="F297"/>
      <c r="G297"/>
      <c r="H297"/>
      <c r="I297"/>
      <c r="J297"/>
      <c r="K297"/>
      <c r="L297"/>
    </row>
    <row r="298" spans="1:12" ht="22.5" customHeight="1">
      <c r="A298"/>
      <c r="B298"/>
      <c r="C298"/>
      <c r="D298"/>
      <c r="E298"/>
      <c r="F298"/>
      <c r="G298"/>
      <c r="H298"/>
      <c r="I298"/>
      <c r="J298"/>
      <c r="K298"/>
      <c r="L298"/>
    </row>
    <row r="299" spans="1:12" ht="22.5" customHeight="1">
      <c r="A299"/>
      <c r="B299"/>
      <c r="C299"/>
      <c r="D299"/>
      <c r="E299"/>
      <c r="F299"/>
      <c r="G299"/>
      <c r="H299"/>
      <c r="I299"/>
      <c r="J299"/>
      <c r="K299"/>
      <c r="L299"/>
    </row>
    <row r="300" spans="1:12" ht="22.5" customHeight="1">
      <c r="A300"/>
      <c r="B300"/>
      <c r="C300"/>
      <c r="D300"/>
      <c r="E300"/>
      <c r="F300"/>
      <c r="G300"/>
      <c r="H300"/>
      <c r="I300"/>
      <c r="J300"/>
      <c r="K300"/>
      <c r="L300"/>
    </row>
    <row r="301" spans="1:12" ht="22.5" customHeight="1">
      <c r="A301"/>
      <c r="B301"/>
      <c r="C301"/>
      <c r="D301"/>
      <c r="E301"/>
      <c r="F301"/>
      <c r="G301"/>
      <c r="H301"/>
      <c r="I301"/>
      <c r="J301"/>
      <c r="K301"/>
      <c r="L301"/>
    </row>
    <row r="302" spans="1:12" ht="22.5" customHeight="1">
      <c r="A302"/>
      <c r="B302"/>
      <c r="C302"/>
      <c r="D302"/>
      <c r="E302"/>
      <c r="F302"/>
      <c r="G302"/>
      <c r="H302"/>
      <c r="I302"/>
      <c r="J302"/>
      <c r="K302"/>
      <c r="L302"/>
    </row>
    <row r="303" spans="1:12" ht="22.5" customHeight="1">
      <c r="A303"/>
      <c r="B303"/>
      <c r="C303"/>
      <c r="D303"/>
      <c r="E303"/>
      <c r="F303"/>
      <c r="G303"/>
      <c r="H303"/>
      <c r="I303"/>
      <c r="J303"/>
      <c r="K303"/>
      <c r="L303"/>
    </row>
    <row r="304" spans="1:12" ht="22.5" customHeight="1">
      <c r="A304"/>
      <c r="B304"/>
      <c r="C304"/>
      <c r="D304"/>
      <c r="E304"/>
      <c r="F304"/>
      <c r="G304"/>
      <c r="H304"/>
      <c r="I304"/>
      <c r="J304"/>
      <c r="K304"/>
      <c r="L304"/>
    </row>
    <row r="305" spans="1:12" ht="22.5" customHeight="1">
      <c r="A305"/>
      <c r="B305"/>
      <c r="C305"/>
      <c r="D305"/>
      <c r="E305"/>
      <c r="F305"/>
      <c r="G305"/>
      <c r="H305"/>
      <c r="I305"/>
      <c r="J305"/>
      <c r="K305"/>
      <c r="L305"/>
    </row>
    <row r="306" spans="1:12" ht="22.5" customHeight="1">
      <c r="A306"/>
      <c r="B306"/>
      <c r="C306"/>
      <c r="D306"/>
      <c r="E306"/>
      <c r="F306"/>
      <c r="G306"/>
      <c r="H306"/>
      <c r="I306"/>
      <c r="J306"/>
      <c r="K306"/>
      <c r="L306"/>
    </row>
    <row r="307" spans="1:12" ht="22.5" customHeight="1">
      <c r="A307"/>
      <c r="B307"/>
      <c r="C307"/>
      <c r="D307"/>
      <c r="E307"/>
      <c r="F307"/>
      <c r="G307"/>
      <c r="H307"/>
      <c r="I307"/>
      <c r="J307"/>
      <c r="K307"/>
      <c r="L307"/>
    </row>
    <row r="308" spans="1:12" ht="22.5" customHeight="1">
      <c r="A308"/>
      <c r="B308"/>
      <c r="C308"/>
      <c r="D308"/>
      <c r="E308"/>
      <c r="F308"/>
      <c r="G308"/>
      <c r="H308"/>
      <c r="I308"/>
      <c r="J308"/>
      <c r="K308"/>
      <c r="L308"/>
    </row>
    <row r="309" spans="1:12" ht="22.5" customHeight="1">
      <c r="A309"/>
      <c r="B309"/>
      <c r="C309"/>
      <c r="D309"/>
      <c r="E309"/>
      <c r="F309"/>
      <c r="G309"/>
      <c r="H309"/>
      <c r="I309"/>
      <c r="J309"/>
      <c r="K309"/>
      <c r="L309"/>
    </row>
    <row r="310" spans="1:12" ht="22.5" customHeight="1">
      <c r="A310"/>
      <c r="B310"/>
      <c r="C310"/>
      <c r="D310"/>
      <c r="E310"/>
      <c r="F310"/>
      <c r="G310"/>
      <c r="H310"/>
      <c r="I310"/>
      <c r="J310"/>
      <c r="K310"/>
      <c r="L310"/>
    </row>
    <row r="311" spans="1:12" ht="22.5" customHeight="1">
      <c r="A311"/>
      <c r="B311"/>
      <c r="C311"/>
      <c r="D311"/>
      <c r="E311"/>
      <c r="F311"/>
      <c r="G311"/>
      <c r="H311"/>
      <c r="I311"/>
      <c r="J311"/>
      <c r="K311"/>
      <c r="L311"/>
    </row>
    <row r="312" spans="1:12" ht="22.5" customHeight="1">
      <c r="A312"/>
      <c r="B312"/>
      <c r="C312"/>
      <c r="D312"/>
      <c r="E312"/>
      <c r="F312"/>
      <c r="G312"/>
      <c r="H312"/>
      <c r="I312"/>
      <c r="J312"/>
      <c r="K312"/>
      <c r="L312"/>
    </row>
    <row r="313" spans="1:12" ht="22.5" customHeight="1">
      <c r="A313"/>
      <c r="B313"/>
      <c r="C313"/>
      <c r="D313"/>
      <c r="E313"/>
      <c r="F313"/>
      <c r="G313"/>
      <c r="H313"/>
      <c r="I313"/>
      <c r="J313"/>
      <c r="K313"/>
      <c r="L313"/>
    </row>
    <row r="314" spans="1:12" ht="22.5" customHeight="1">
      <c r="A314"/>
      <c r="B314"/>
      <c r="C314"/>
      <c r="D314"/>
      <c r="E314"/>
      <c r="F314"/>
      <c r="G314"/>
      <c r="H314"/>
      <c r="I314"/>
      <c r="J314"/>
      <c r="K314"/>
      <c r="L314"/>
    </row>
    <row r="315" spans="1:12" ht="22.5" customHeight="1">
      <c r="A315"/>
      <c r="B315"/>
      <c r="C315"/>
      <c r="D315"/>
      <c r="E315"/>
      <c r="F315"/>
      <c r="G315"/>
      <c r="H315"/>
      <c r="I315"/>
      <c r="J315"/>
      <c r="K315"/>
      <c r="L315"/>
    </row>
    <row r="316" spans="1:12" ht="22.5" customHeight="1">
      <c r="A316"/>
      <c r="B316"/>
      <c r="C316"/>
      <c r="D316"/>
      <c r="E316"/>
      <c r="F316"/>
      <c r="G316"/>
      <c r="H316"/>
      <c r="I316"/>
      <c r="J316"/>
      <c r="K316"/>
      <c r="L316"/>
    </row>
    <row r="317" spans="1:12" ht="22.5" customHeight="1">
      <c r="A317"/>
      <c r="B317"/>
      <c r="C317"/>
      <c r="D317"/>
      <c r="E317"/>
      <c r="F317"/>
      <c r="G317"/>
      <c r="H317"/>
      <c r="I317"/>
      <c r="J317"/>
      <c r="K317"/>
      <c r="L317"/>
    </row>
    <row r="318" spans="1:12" ht="22.5" customHeight="1">
      <c r="A318"/>
      <c r="B318"/>
      <c r="C318"/>
      <c r="D318"/>
      <c r="E318"/>
      <c r="F318"/>
      <c r="G318"/>
      <c r="H318"/>
      <c r="I318"/>
      <c r="J318"/>
      <c r="K318"/>
      <c r="L318"/>
    </row>
  </sheetData>
  <mergeCells count="10">
    <mergeCell ref="D19:E19"/>
    <mergeCell ref="A3:A4"/>
    <mergeCell ref="A5:A8"/>
    <mergeCell ref="A9:A12"/>
    <mergeCell ref="B15:B19"/>
    <mergeCell ref="A1:L1"/>
    <mergeCell ref="D15:E15"/>
    <mergeCell ref="D16:E16"/>
    <mergeCell ref="D17:E17"/>
    <mergeCell ref="D18:E18"/>
  </mergeCells>
  <phoneticPr fontId="3" type="noConversion"/>
  <pageMargins left="0.69930555555555596" right="0.69930555555555596" top="0.75" bottom="0.75" header="0.3" footer="0.3"/>
  <pageSetup paperSize="9" scale="83" orientation="landscape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M346"/>
  <sheetViews>
    <sheetView workbookViewId="0">
      <selection activeCell="M3" sqref="K3:K11 M3:M11"/>
    </sheetView>
  </sheetViews>
  <sheetFormatPr defaultColWidth="9" defaultRowHeight="13.5"/>
  <cols>
    <col min="1" max="1" width="14.125" style="1" customWidth="1"/>
    <col min="2" max="2" width="5.125" style="1" customWidth="1"/>
    <col min="3" max="3" width="44.125" style="2" customWidth="1"/>
    <col min="4" max="4" width="9.125" style="1" customWidth="1"/>
    <col min="5" max="5" width="10.625" style="1" customWidth="1"/>
    <col min="6" max="6" width="12.625" style="1" hidden="1" customWidth="1"/>
    <col min="7" max="7" width="8.375" style="1" customWidth="1"/>
    <col min="8" max="8" width="9.5" style="1" customWidth="1"/>
    <col min="9" max="9" width="12.5" style="158" hidden="1" customWidth="1"/>
    <col min="10" max="10" width="10.375" style="158" customWidth="1"/>
    <col min="11" max="11" width="12.5" style="158" customWidth="1"/>
    <col min="12" max="12" width="12.5" style="3" customWidth="1"/>
    <col min="13" max="13" width="42.125" style="4" customWidth="1"/>
  </cols>
  <sheetData>
    <row r="1" spans="1:13" ht="33.6" customHeight="1">
      <c r="A1" s="667" t="s">
        <v>3141</v>
      </c>
      <c r="B1" s="667"/>
      <c r="C1" s="667"/>
      <c r="D1" s="667"/>
      <c r="E1" s="667"/>
      <c r="F1" s="668"/>
      <c r="G1" s="668"/>
      <c r="H1" s="668"/>
      <c r="I1" s="667"/>
      <c r="J1" s="667"/>
      <c r="K1" s="667"/>
      <c r="L1" s="667"/>
      <c r="M1" s="667"/>
    </row>
    <row r="2" spans="1:13" ht="22.5" customHeight="1">
      <c r="A2" s="12" t="s">
        <v>3</v>
      </c>
      <c r="B2" s="12" t="s">
        <v>4</v>
      </c>
      <c r="C2" s="13" t="s">
        <v>5</v>
      </c>
      <c r="D2" s="12" t="s">
        <v>6</v>
      </c>
      <c r="E2" s="12" t="s">
        <v>7</v>
      </c>
      <c r="F2" s="14" t="s">
        <v>1584</v>
      </c>
      <c r="G2" s="24" t="s">
        <v>10</v>
      </c>
      <c r="H2" s="24" t="s">
        <v>1586</v>
      </c>
      <c r="I2" s="25" t="s">
        <v>12</v>
      </c>
      <c r="J2" s="24" t="s">
        <v>3079</v>
      </c>
      <c r="K2" s="24" t="s">
        <v>3080</v>
      </c>
      <c r="L2" s="24" t="s">
        <v>3081</v>
      </c>
      <c r="M2" s="25" t="s">
        <v>13</v>
      </c>
    </row>
    <row r="3" spans="1:13" ht="22.5" customHeight="1">
      <c r="A3" s="569" t="s">
        <v>1491</v>
      </c>
      <c r="B3" s="5">
        <v>3</v>
      </c>
      <c r="C3" s="5" t="s">
        <v>2818</v>
      </c>
      <c r="D3" s="6" t="s">
        <v>2819</v>
      </c>
      <c r="E3" s="32" t="s">
        <v>2820</v>
      </c>
      <c r="G3" s="1">
        <v>1000</v>
      </c>
      <c r="H3" s="1">
        <v>400</v>
      </c>
      <c r="I3" s="1"/>
      <c r="J3" s="1">
        <v>400</v>
      </c>
      <c r="K3" s="1">
        <f t="shared" ref="K3:K4" si="0">(H3+J3)/2</f>
        <v>400</v>
      </c>
      <c r="L3" s="1">
        <v>40</v>
      </c>
      <c r="M3" s="6" t="s">
        <v>129</v>
      </c>
    </row>
    <row r="4" spans="1:13" ht="22.5" customHeight="1">
      <c r="A4" s="569"/>
      <c r="B4" s="5">
        <v>3</v>
      </c>
      <c r="C4" s="5" t="s">
        <v>2822</v>
      </c>
      <c r="D4" s="6" t="s">
        <v>2819</v>
      </c>
      <c r="E4" s="32" t="s">
        <v>2820</v>
      </c>
      <c r="G4" s="1">
        <v>1300</v>
      </c>
      <c r="H4" s="1">
        <v>500</v>
      </c>
      <c r="I4" s="1"/>
      <c r="J4" s="1">
        <v>500</v>
      </c>
      <c r="K4" s="1">
        <f t="shared" si="0"/>
        <v>500</v>
      </c>
      <c r="L4" s="1">
        <v>40</v>
      </c>
      <c r="M4" s="51" t="s">
        <v>1649</v>
      </c>
    </row>
    <row r="5" spans="1:13" ht="22.5" customHeight="1">
      <c r="A5" s="569"/>
      <c r="B5" s="27">
        <v>3</v>
      </c>
      <c r="C5" s="27" t="s">
        <v>2824</v>
      </c>
      <c r="D5" s="159" t="s">
        <v>2825</v>
      </c>
      <c r="E5" s="32">
        <v>13051566990</v>
      </c>
      <c r="F5" s="160"/>
      <c r="G5" s="161">
        <v>500</v>
      </c>
      <c r="H5" s="161"/>
      <c r="I5" s="160"/>
      <c r="J5" s="160"/>
      <c r="K5" s="76" t="s">
        <v>1232</v>
      </c>
      <c r="L5" s="161">
        <v>100</v>
      </c>
      <c r="M5" s="161" t="s">
        <v>2827</v>
      </c>
    </row>
    <row r="6" spans="1:13" ht="22.5" customHeight="1">
      <c r="A6" s="706" t="s">
        <v>1502</v>
      </c>
      <c r="B6" s="5">
        <v>3</v>
      </c>
      <c r="C6" s="5" t="s">
        <v>2824</v>
      </c>
      <c r="D6" s="6" t="s">
        <v>2825</v>
      </c>
      <c r="E6" s="32">
        <v>13051566990</v>
      </c>
      <c r="G6" s="1">
        <v>1500</v>
      </c>
      <c r="H6" s="1">
        <v>400</v>
      </c>
      <c r="I6" s="1"/>
      <c r="J6" s="1">
        <v>500</v>
      </c>
      <c r="K6" s="1">
        <f t="shared" ref="K6:K9" si="1">(H6+J6)/2</f>
        <v>450</v>
      </c>
      <c r="L6" s="1">
        <v>160</v>
      </c>
      <c r="M6" s="6" t="s">
        <v>129</v>
      </c>
    </row>
    <row r="7" spans="1:13" ht="22.5" customHeight="1">
      <c r="A7" s="707"/>
      <c r="B7" s="5">
        <v>3</v>
      </c>
      <c r="C7" s="5" t="s">
        <v>2829</v>
      </c>
      <c r="D7" s="6" t="s">
        <v>2825</v>
      </c>
      <c r="E7" s="32">
        <v>13051566990</v>
      </c>
      <c r="G7" s="1">
        <v>1300</v>
      </c>
      <c r="H7" s="1">
        <v>200</v>
      </c>
      <c r="I7" s="1"/>
      <c r="J7" s="1">
        <v>200</v>
      </c>
      <c r="K7" s="1">
        <f t="shared" si="1"/>
        <v>200</v>
      </c>
      <c r="L7" s="1">
        <v>45</v>
      </c>
      <c r="M7" s="51" t="s">
        <v>1612</v>
      </c>
    </row>
    <row r="8" spans="1:13" ht="22.5" customHeight="1">
      <c r="A8" s="569"/>
      <c r="B8" s="5">
        <v>4</v>
      </c>
      <c r="C8" s="5" t="s">
        <v>2831</v>
      </c>
      <c r="D8" s="6" t="s">
        <v>2825</v>
      </c>
      <c r="E8" s="32">
        <v>13051566990</v>
      </c>
      <c r="G8" s="1">
        <v>1200</v>
      </c>
      <c r="H8" s="1">
        <v>400</v>
      </c>
      <c r="I8" s="1"/>
      <c r="J8" s="1">
        <v>200</v>
      </c>
      <c r="K8" s="1">
        <f t="shared" si="1"/>
        <v>300</v>
      </c>
      <c r="L8" s="1">
        <v>30</v>
      </c>
      <c r="M8" s="51" t="s">
        <v>1649</v>
      </c>
    </row>
    <row r="9" spans="1:13" ht="22.5" customHeight="1">
      <c r="A9" s="569" t="s">
        <v>1507</v>
      </c>
      <c r="B9" s="5">
        <v>4</v>
      </c>
      <c r="C9" s="5" t="s">
        <v>2833</v>
      </c>
      <c r="D9" s="2" t="s">
        <v>2834</v>
      </c>
      <c r="E9" s="32" t="s">
        <v>2835</v>
      </c>
      <c r="F9" s="160"/>
      <c r="G9" s="160">
        <v>600</v>
      </c>
      <c r="H9" s="160">
        <v>400</v>
      </c>
      <c r="I9" s="160"/>
      <c r="J9" s="160">
        <v>400</v>
      </c>
      <c r="K9" s="1">
        <f t="shared" si="1"/>
        <v>400</v>
      </c>
      <c r="L9" s="160">
        <v>100</v>
      </c>
      <c r="M9" s="5" t="s">
        <v>1612</v>
      </c>
    </row>
    <row r="10" spans="1:13" ht="22.5" customHeight="1">
      <c r="A10" s="569"/>
      <c r="B10" s="5">
        <v>3</v>
      </c>
      <c r="C10" s="5" t="s">
        <v>2824</v>
      </c>
      <c r="D10" s="2" t="s">
        <v>2825</v>
      </c>
      <c r="E10" s="32">
        <v>13051566990</v>
      </c>
      <c r="F10" s="160"/>
      <c r="G10" s="160">
        <v>1500</v>
      </c>
      <c r="H10" s="160"/>
      <c r="I10" s="160"/>
      <c r="J10" s="160"/>
      <c r="K10" s="76" t="s">
        <v>1232</v>
      </c>
      <c r="L10" s="160">
        <v>100</v>
      </c>
      <c r="M10" s="161" t="s">
        <v>2827</v>
      </c>
    </row>
    <row r="11" spans="1:13" ht="22.5" customHeight="1">
      <c r="A11" s="569"/>
      <c r="B11" s="5">
        <v>3</v>
      </c>
      <c r="C11" s="5" t="s">
        <v>2838</v>
      </c>
      <c r="D11" s="6" t="s">
        <v>2819</v>
      </c>
      <c r="E11" s="32" t="s">
        <v>2820</v>
      </c>
      <c r="G11" s="1">
        <v>1300</v>
      </c>
      <c r="H11" s="1">
        <v>400</v>
      </c>
      <c r="I11" s="1"/>
      <c r="J11" s="1">
        <v>300</v>
      </c>
      <c r="K11" s="1">
        <f>(H11+J11)/2</f>
        <v>350</v>
      </c>
      <c r="L11" s="1">
        <v>40</v>
      </c>
      <c r="M11" s="6" t="s">
        <v>129</v>
      </c>
    </row>
    <row r="12" spans="1:13" ht="22.5" customHeight="1">
      <c r="A12"/>
      <c r="B12"/>
      <c r="C12"/>
      <c r="D12"/>
      <c r="E12"/>
      <c r="F12"/>
      <c r="G12"/>
      <c r="H12" s="108"/>
      <c r="I12" s="108"/>
      <c r="J12" s="108"/>
      <c r="K12" s="108"/>
      <c r="L12"/>
      <c r="M12"/>
    </row>
    <row r="13" spans="1:13" ht="22.5" customHeight="1">
      <c r="A13"/>
      <c r="B13" s="666" t="s">
        <v>3082</v>
      </c>
      <c r="C13" s="127" t="s">
        <v>3083</v>
      </c>
      <c r="D13" s="664">
        <v>9</v>
      </c>
      <c r="E13" s="664"/>
      <c r="F13"/>
      <c r="G13"/>
      <c r="H13" s="108"/>
      <c r="I13" s="108"/>
      <c r="J13" s="108"/>
      <c r="K13" s="108"/>
      <c r="L13"/>
      <c r="M13"/>
    </row>
    <row r="14" spans="1:13" ht="22.5" customHeight="1">
      <c r="A14"/>
      <c r="B14" s="666"/>
      <c r="C14" s="127" t="s">
        <v>3084</v>
      </c>
      <c r="D14" s="664">
        <v>7</v>
      </c>
      <c r="E14" s="664"/>
      <c r="F14"/>
      <c r="G14"/>
      <c r="H14" s="108"/>
      <c r="I14" s="108"/>
      <c r="J14" s="108"/>
      <c r="K14" s="108"/>
      <c r="L14"/>
      <c r="M14"/>
    </row>
    <row r="15" spans="1:13" ht="22.5" customHeight="1">
      <c r="A15"/>
      <c r="B15" s="666"/>
      <c r="C15" s="127" t="s">
        <v>3085</v>
      </c>
      <c r="D15" s="664">
        <v>2</v>
      </c>
      <c r="E15" s="664"/>
      <c r="F15"/>
      <c r="G15"/>
      <c r="H15" s="108"/>
      <c r="I15" s="108"/>
      <c r="J15" s="108"/>
      <c r="K15" s="108"/>
      <c r="L15"/>
      <c r="M15"/>
    </row>
    <row r="16" spans="1:13" ht="22.5" customHeight="1">
      <c r="A16"/>
      <c r="B16" s="666"/>
      <c r="C16" s="127" t="s">
        <v>3086</v>
      </c>
      <c r="D16" s="669">
        <f>D14/D13</f>
        <v>0.77777777777777779</v>
      </c>
      <c r="E16" s="669"/>
      <c r="F16"/>
      <c r="G16"/>
      <c r="H16" s="108"/>
      <c r="I16" s="108"/>
      <c r="J16" s="108"/>
      <c r="K16" s="108"/>
      <c r="L16"/>
      <c r="M16"/>
    </row>
    <row r="17" spans="1:13" ht="22.5" customHeight="1">
      <c r="A17"/>
      <c r="B17" s="666"/>
      <c r="C17" s="127" t="s">
        <v>3087</v>
      </c>
      <c r="D17" s="675">
        <f>SUM(K3:K4,K6:K9,K11)</f>
        <v>2600</v>
      </c>
      <c r="E17" s="664"/>
      <c r="F17"/>
      <c r="G17"/>
      <c r="H17" s="108"/>
      <c r="I17" s="108"/>
      <c r="J17" s="108"/>
      <c r="K17" s="108"/>
      <c r="L17"/>
      <c r="M17"/>
    </row>
    <row r="18" spans="1:13" ht="22.5" customHeight="1">
      <c r="A18"/>
      <c r="B18"/>
      <c r="C18"/>
      <c r="D18"/>
      <c r="E18"/>
      <c r="F18"/>
      <c r="G18"/>
      <c r="H18" s="108"/>
      <c r="I18" s="108"/>
      <c r="J18" s="108"/>
      <c r="K18" s="108"/>
      <c r="L18"/>
      <c r="M18"/>
    </row>
    <row r="19" spans="1:13" ht="22.5" customHeight="1">
      <c r="A19"/>
      <c r="B19"/>
      <c r="C19"/>
      <c r="D19"/>
      <c r="E19"/>
      <c r="F19"/>
      <c r="G19"/>
      <c r="H19" s="108"/>
      <c r="I19" s="108"/>
      <c r="J19" s="108"/>
      <c r="K19" s="108"/>
      <c r="L19"/>
      <c r="M19"/>
    </row>
    <row r="20" spans="1:13" ht="22.5" customHeight="1">
      <c r="A20"/>
      <c r="B20"/>
      <c r="C20"/>
      <c r="D20"/>
      <c r="E20"/>
      <c r="F20"/>
      <c r="G20"/>
      <c r="H20" s="108"/>
      <c r="I20" s="108"/>
      <c r="J20" s="108"/>
      <c r="K20" s="108"/>
      <c r="L20"/>
      <c r="M20"/>
    </row>
    <row r="21" spans="1:13" ht="22.5" customHeight="1">
      <c r="A21"/>
      <c r="B21"/>
      <c r="C21"/>
      <c r="D21"/>
      <c r="E21"/>
      <c r="F21"/>
      <c r="G21"/>
      <c r="H21" s="108"/>
      <c r="I21" s="108"/>
      <c r="J21" s="108"/>
      <c r="K21" s="108"/>
      <c r="L21"/>
      <c r="M21"/>
    </row>
    <row r="22" spans="1:13" ht="22.5" customHeight="1">
      <c r="A22"/>
      <c r="B22"/>
      <c r="C22"/>
      <c r="D22"/>
      <c r="E22"/>
      <c r="F22"/>
      <c r="G22"/>
      <c r="H22" s="108"/>
      <c r="I22" s="108"/>
      <c r="J22" s="108"/>
      <c r="K22" s="108"/>
      <c r="L22"/>
      <c r="M22"/>
    </row>
    <row r="23" spans="1:13" ht="22.5" customHeight="1">
      <c r="A23"/>
      <c r="B23"/>
      <c r="C23"/>
      <c r="D23"/>
      <c r="E23"/>
      <c r="F23"/>
      <c r="G23"/>
      <c r="H23" s="108"/>
      <c r="I23" s="108"/>
      <c r="J23" s="108"/>
      <c r="K23" s="108"/>
      <c r="L23"/>
      <c r="M23"/>
    </row>
    <row r="24" spans="1:13" ht="22.5" customHeight="1">
      <c r="A24"/>
      <c r="B24"/>
      <c r="C24"/>
      <c r="D24"/>
      <c r="E24"/>
      <c r="F24"/>
      <c r="G24"/>
      <c r="H24" s="108"/>
      <c r="I24" s="108"/>
      <c r="J24" s="108"/>
      <c r="K24" s="108"/>
      <c r="L24"/>
      <c r="M24"/>
    </row>
    <row r="25" spans="1:13" ht="22.5" customHeight="1">
      <c r="A25"/>
      <c r="B25"/>
      <c r="C25"/>
      <c r="D25"/>
      <c r="E25"/>
      <c r="F25"/>
      <c r="G25"/>
      <c r="H25" s="108"/>
      <c r="I25" s="108"/>
      <c r="J25" s="108"/>
      <c r="K25" s="108"/>
      <c r="L25"/>
      <c r="M25"/>
    </row>
    <row r="26" spans="1:13" ht="22.5" customHeight="1">
      <c r="A26"/>
      <c r="B26"/>
      <c r="C26"/>
      <c r="D26"/>
      <c r="E26"/>
      <c r="F26"/>
      <c r="G26"/>
      <c r="H26" s="108"/>
      <c r="I26" s="108"/>
      <c r="J26" s="108"/>
      <c r="K26" s="108"/>
      <c r="L26"/>
      <c r="M26"/>
    </row>
    <row r="27" spans="1:13" ht="22.5" customHeight="1">
      <c r="A27"/>
      <c r="B27"/>
      <c r="C27"/>
      <c r="D27"/>
      <c r="E27"/>
      <c r="F27"/>
      <c r="G27"/>
      <c r="H27" s="108"/>
      <c r="I27" s="108"/>
      <c r="J27" s="108"/>
      <c r="K27" s="108"/>
      <c r="L27"/>
      <c r="M27"/>
    </row>
    <row r="28" spans="1:13" ht="22.5" customHeight="1">
      <c r="A28"/>
      <c r="B28"/>
      <c r="C28"/>
      <c r="D28"/>
      <c r="E28"/>
      <c r="F28"/>
      <c r="G28"/>
      <c r="H28" s="108"/>
      <c r="I28" s="108"/>
      <c r="J28" s="108"/>
      <c r="K28" s="108"/>
      <c r="L28"/>
      <c r="M28"/>
    </row>
    <row r="29" spans="1:13" ht="22.5" customHeight="1">
      <c r="A29"/>
      <c r="B29"/>
      <c r="C29"/>
      <c r="D29"/>
      <c r="E29"/>
      <c r="F29"/>
      <c r="G29"/>
      <c r="H29" s="108"/>
      <c r="I29" s="108"/>
      <c r="J29" s="108"/>
      <c r="K29" s="108"/>
      <c r="L29"/>
      <c r="M29"/>
    </row>
    <row r="30" spans="1:13" ht="22.5" customHeight="1">
      <c r="A30"/>
      <c r="B30"/>
      <c r="C30"/>
      <c r="D30"/>
      <c r="E30"/>
      <c r="F30"/>
      <c r="G30"/>
      <c r="H30" s="108"/>
      <c r="I30" s="108"/>
      <c r="J30" s="108"/>
      <c r="K30" s="108"/>
      <c r="L30"/>
      <c r="M30"/>
    </row>
    <row r="31" spans="1:13" ht="22.5" customHeight="1">
      <c r="A31"/>
      <c r="B31"/>
      <c r="C31"/>
      <c r="D31"/>
      <c r="E31"/>
      <c r="F31"/>
      <c r="G31"/>
      <c r="H31" s="108"/>
      <c r="I31" s="108"/>
      <c r="J31" s="108"/>
      <c r="K31" s="108"/>
      <c r="L31"/>
      <c r="M31"/>
    </row>
    <row r="32" spans="1:13" ht="22.5" customHeight="1">
      <c r="A32"/>
      <c r="B32"/>
      <c r="C32"/>
      <c r="D32"/>
      <c r="E32"/>
      <c r="F32"/>
      <c r="G32"/>
      <c r="H32" s="108"/>
      <c r="I32" s="108"/>
      <c r="J32" s="108"/>
      <c r="K32" s="108"/>
      <c r="L32"/>
      <c r="M32"/>
    </row>
    <row r="33" spans="1:13" ht="22.5" customHeight="1">
      <c r="A33"/>
      <c r="B33"/>
      <c r="C33"/>
      <c r="D33"/>
      <c r="E33"/>
      <c r="F33"/>
      <c r="G33"/>
      <c r="H33" s="108"/>
      <c r="I33" s="108"/>
      <c r="J33" s="108"/>
      <c r="K33" s="108"/>
      <c r="L33"/>
      <c r="M33"/>
    </row>
    <row r="34" spans="1:13" ht="22.5" customHeight="1">
      <c r="A34"/>
      <c r="B34"/>
      <c r="C34"/>
      <c r="D34"/>
      <c r="E34"/>
      <c r="F34"/>
      <c r="G34"/>
      <c r="H34" s="108"/>
      <c r="I34" s="108"/>
      <c r="J34" s="108"/>
      <c r="K34" s="108"/>
      <c r="L34"/>
      <c r="M34"/>
    </row>
    <row r="35" spans="1:13" ht="22.5" customHeight="1">
      <c r="A35"/>
      <c r="B35"/>
      <c r="C35"/>
      <c r="D35"/>
      <c r="E35"/>
      <c r="F35"/>
      <c r="G35"/>
      <c r="H35" s="108"/>
      <c r="I35" s="108"/>
      <c r="J35" s="108"/>
      <c r="K35" s="108"/>
      <c r="L35"/>
      <c r="M35"/>
    </row>
    <row r="36" spans="1:13" ht="22.5" customHeight="1">
      <c r="A36"/>
      <c r="B36"/>
      <c r="C36"/>
      <c r="D36"/>
      <c r="E36"/>
      <c r="F36"/>
      <c r="G36"/>
      <c r="H36" s="108"/>
      <c r="I36" s="108"/>
      <c r="J36" s="108"/>
      <c r="K36" s="108"/>
      <c r="L36"/>
      <c r="M36"/>
    </row>
    <row r="37" spans="1:13" ht="22.5" customHeight="1">
      <c r="A37"/>
      <c r="B37"/>
      <c r="C37"/>
      <c r="D37"/>
      <c r="E37"/>
      <c r="F37"/>
      <c r="G37"/>
      <c r="H37" s="108"/>
      <c r="I37" s="108"/>
      <c r="J37" s="108"/>
      <c r="K37" s="108"/>
      <c r="L37"/>
      <c r="M37"/>
    </row>
    <row r="38" spans="1:13" ht="22.5" customHeight="1">
      <c r="A38"/>
      <c r="B38"/>
      <c r="C38"/>
      <c r="D38"/>
      <c r="E38"/>
      <c r="F38"/>
      <c r="G38"/>
      <c r="H38" s="108"/>
      <c r="I38" s="108"/>
      <c r="J38" s="108"/>
      <c r="K38" s="108"/>
      <c r="L38"/>
      <c r="M38"/>
    </row>
    <row r="39" spans="1:13" ht="22.5" customHeight="1">
      <c r="A39"/>
      <c r="B39"/>
      <c r="C39"/>
      <c r="D39"/>
      <c r="E39"/>
      <c r="F39"/>
      <c r="G39"/>
      <c r="H39" s="108"/>
      <c r="I39" s="108"/>
      <c r="J39" s="108"/>
      <c r="K39" s="108"/>
      <c r="L39"/>
      <c r="M39"/>
    </row>
    <row r="40" spans="1:13" ht="22.5" customHeight="1">
      <c r="A40"/>
      <c r="B40"/>
      <c r="C40"/>
      <c r="D40"/>
      <c r="E40"/>
      <c r="F40"/>
      <c r="G40"/>
      <c r="H40" s="108"/>
      <c r="I40" s="108"/>
      <c r="J40" s="108"/>
      <c r="K40" s="108"/>
      <c r="L40"/>
      <c r="M40"/>
    </row>
    <row r="41" spans="1:13" ht="22.5" customHeight="1">
      <c r="A41"/>
      <c r="B41"/>
      <c r="C41"/>
      <c r="D41"/>
      <c r="E41"/>
      <c r="F41"/>
      <c r="G41"/>
      <c r="H41" s="108"/>
      <c r="I41" s="108"/>
      <c r="J41" s="108"/>
      <c r="K41" s="108"/>
      <c r="L41"/>
      <c r="M41"/>
    </row>
    <row r="42" spans="1:13" ht="22.5" customHeight="1">
      <c r="A42"/>
      <c r="B42"/>
      <c r="C42"/>
      <c r="D42"/>
      <c r="E42"/>
      <c r="F42"/>
      <c r="G42"/>
      <c r="H42" s="108"/>
      <c r="I42" s="108"/>
      <c r="J42" s="108"/>
      <c r="K42" s="108"/>
      <c r="L42"/>
      <c r="M42"/>
    </row>
    <row r="43" spans="1:13" ht="22.5" customHeight="1">
      <c r="A43"/>
      <c r="B43"/>
      <c r="C43"/>
      <c r="D43"/>
      <c r="E43"/>
      <c r="F43"/>
      <c r="G43"/>
      <c r="H43" s="108"/>
      <c r="I43" s="108"/>
      <c r="J43" s="108"/>
      <c r="K43" s="108"/>
      <c r="L43"/>
      <c r="M43"/>
    </row>
    <row r="44" spans="1:13" ht="22.5" customHeight="1">
      <c r="A44"/>
      <c r="B44"/>
      <c r="C44"/>
      <c r="D44"/>
      <c r="E44"/>
      <c r="F44"/>
      <c r="G44"/>
      <c r="H44" s="108"/>
      <c r="I44" s="108"/>
      <c r="J44" s="108"/>
      <c r="K44" s="108"/>
      <c r="L44"/>
      <c r="M44"/>
    </row>
    <row r="45" spans="1:13" ht="22.5" customHeight="1">
      <c r="A45"/>
      <c r="B45"/>
      <c r="C45"/>
      <c r="D45"/>
      <c r="E45"/>
      <c r="F45"/>
      <c r="G45"/>
      <c r="H45" s="108"/>
      <c r="I45" s="108"/>
      <c r="J45" s="108"/>
      <c r="K45" s="108"/>
      <c r="L45"/>
      <c r="M45"/>
    </row>
    <row r="46" spans="1:13" ht="22.5" customHeight="1">
      <c r="A46"/>
      <c r="B46"/>
      <c r="C46"/>
      <c r="D46"/>
      <c r="E46"/>
      <c r="F46"/>
      <c r="G46"/>
      <c r="H46" s="108"/>
      <c r="I46" s="108"/>
      <c r="J46" s="108"/>
      <c r="K46" s="108"/>
      <c r="L46"/>
      <c r="M46"/>
    </row>
    <row r="47" spans="1:13" ht="22.5" customHeight="1">
      <c r="A47"/>
      <c r="B47"/>
      <c r="C47"/>
      <c r="D47"/>
      <c r="E47"/>
      <c r="F47"/>
      <c r="G47"/>
      <c r="H47" s="108"/>
      <c r="I47" s="108"/>
      <c r="J47" s="108"/>
      <c r="K47" s="108"/>
      <c r="L47"/>
      <c r="M47"/>
    </row>
    <row r="48" spans="1:13" ht="22.5" customHeight="1">
      <c r="A48"/>
      <c r="B48"/>
      <c r="C48"/>
      <c r="D48"/>
      <c r="E48"/>
      <c r="F48"/>
      <c r="G48"/>
      <c r="H48" s="108"/>
      <c r="I48" s="108"/>
      <c r="J48" s="108"/>
      <c r="K48" s="108"/>
      <c r="L48"/>
      <c r="M48"/>
    </row>
    <row r="49" spans="1:13" ht="22.5" customHeight="1">
      <c r="A49"/>
      <c r="B49"/>
      <c r="C49"/>
      <c r="D49"/>
      <c r="E49"/>
      <c r="F49"/>
      <c r="G49"/>
      <c r="H49" s="108"/>
      <c r="I49" s="108"/>
      <c r="J49" s="108"/>
      <c r="K49" s="108"/>
      <c r="L49"/>
      <c r="M49"/>
    </row>
    <row r="50" spans="1:13" ht="22.5" customHeight="1">
      <c r="A50"/>
      <c r="B50"/>
      <c r="C50"/>
      <c r="D50"/>
      <c r="E50"/>
      <c r="F50"/>
      <c r="G50"/>
      <c r="H50" s="108"/>
      <c r="I50" s="108"/>
      <c r="J50" s="108"/>
      <c r="K50" s="108"/>
      <c r="L50"/>
      <c r="M50"/>
    </row>
    <row r="51" spans="1:13" ht="22.5" customHeight="1">
      <c r="A51"/>
      <c r="B51"/>
      <c r="C51"/>
      <c r="D51"/>
      <c r="E51"/>
      <c r="F51"/>
      <c r="G51"/>
      <c r="H51" s="108"/>
      <c r="I51" s="108"/>
      <c r="J51" s="108"/>
      <c r="K51" s="108"/>
      <c r="L51"/>
      <c r="M51"/>
    </row>
    <row r="52" spans="1:13" ht="22.5" customHeight="1">
      <c r="A52"/>
      <c r="B52"/>
      <c r="C52"/>
      <c r="D52"/>
      <c r="E52"/>
      <c r="F52"/>
      <c r="G52"/>
      <c r="H52" s="108"/>
      <c r="I52" s="108"/>
      <c r="J52" s="108"/>
      <c r="K52" s="108"/>
      <c r="L52"/>
      <c r="M52"/>
    </row>
    <row r="53" spans="1:13" ht="22.5" customHeight="1">
      <c r="A53"/>
      <c r="B53"/>
      <c r="C53"/>
      <c r="D53"/>
      <c r="E53"/>
      <c r="F53"/>
      <c r="G53"/>
      <c r="H53" s="108"/>
      <c r="I53" s="108"/>
      <c r="J53" s="108"/>
      <c r="K53" s="108"/>
      <c r="L53"/>
      <c r="M53"/>
    </row>
    <row r="54" spans="1:13" ht="22.5" customHeight="1">
      <c r="A54"/>
      <c r="B54"/>
      <c r="C54"/>
      <c r="D54"/>
      <c r="E54"/>
      <c r="F54"/>
      <c r="G54"/>
      <c r="H54" s="108"/>
      <c r="I54" s="108"/>
      <c r="J54" s="108"/>
      <c r="K54" s="108"/>
      <c r="L54"/>
      <c r="M54"/>
    </row>
    <row r="55" spans="1:13" ht="22.5" customHeight="1">
      <c r="A55"/>
      <c r="B55"/>
      <c r="C55"/>
      <c r="D55"/>
      <c r="E55"/>
      <c r="F55"/>
      <c r="G55"/>
      <c r="H55" s="108"/>
      <c r="I55" s="108"/>
      <c r="J55" s="108"/>
      <c r="K55" s="108"/>
      <c r="L55"/>
      <c r="M55"/>
    </row>
    <row r="56" spans="1:13" ht="22.5" customHeight="1">
      <c r="A56"/>
      <c r="B56"/>
      <c r="C56"/>
      <c r="D56"/>
      <c r="E56"/>
      <c r="F56"/>
      <c r="G56"/>
      <c r="H56" s="108"/>
      <c r="I56" s="108"/>
      <c r="J56" s="108"/>
      <c r="K56" s="108"/>
      <c r="L56"/>
      <c r="M56"/>
    </row>
    <row r="57" spans="1:13" ht="22.5" customHeight="1">
      <c r="A57"/>
      <c r="B57"/>
      <c r="C57"/>
      <c r="D57"/>
      <c r="E57"/>
      <c r="F57"/>
      <c r="G57"/>
      <c r="H57" s="108"/>
      <c r="I57" s="108"/>
      <c r="J57" s="108"/>
      <c r="K57" s="108"/>
      <c r="L57"/>
      <c r="M57"/>
    </row>
    <row r="58" spans="1:13" ht="22.5" customHeight="1">
      <c r="A58"/>
      <c r="B58"/>
      <c r="C58"/>
      <c r="D58"/>
      <c r="E58"/>
      <c r="F58"/>
      <c r="G58"/>
      <c r="H58" s="108"/>
      <c r="I58" s="108"/>
      <c r="J58" s="108"/>
      <c r="K58" s="108"/>
      <c r="L58"/>
      <c r="M58"/>
    </row>
    <row r="59" spans="1:13" ht="22.5" customHeight="1">
      <c r="A59"/>
      <c r="B59"/>
      <c r="C59"/>
      <c r="D59"/>
      <c r="E59"/>
      <c r="F59"/>
      <c r="G59"/>
      <c r="H59" s="108"/>
      <c r="I59" s="108"/>
      <c r="J59" s="108"/>
      <c r="K59" s="108"/>
      <c r="L59"/>
      <c r="M59"/>
    </row>
    <row r="60" spans="1:13" ht="22.5" customHeight="1">
      <c r="A60"/>
      <c r="B60"/>
      <c r="C60"/>
      <c r="D60"/>
      <c r="E60"/>
      <c r="F60"/>
      <c r="G60"/>
      <c r="H60" s="108"/>
      <c r="I60" s="108"/>
      <c r="J60" s="108"/>
      <c r="K60" s="108"/>
      <c r="L60"/>
      <c r="M60"/>
    </row>
    <row r="61" spans="1:13" ht="22.5" customHeight="1">
      <c r="A61"/>
      <c r="B61"/>
      <c r="C61"/>
      <c r="D61"/>
      <c r="E61"/>
      <c r="F61"/>
      <c r="G61"/>
      <c r="H61" s="108"/>
      <c r="I61" s="108"/>
      <c r="J61" s="108"/>
      <c r="K61" s="108"/>
      <c r="L61"/>
      <c r="M61"/>
    </row>
    <row r="62" spans="1:13" ht="22.5" customHeight="1">
      <c r="A62"/>
      <c r="B62"/>
      <c r="C62"/>
      <c r="D62"/>
      <c r="E62"/>
      <c r="F62"/>
      <c r="G62"/>
      <c r="H62" s="108"/>
      <c r="I62" s="108"/>
      <c r="J62" s="108"/>
      <c r="K62" s="108"/>
      <c r="L62"/>
      <c r="M62"/>
    </row>
    <row r="63" spans="1:13" ht="22.5" customHeight="1">
      <c r="A63"/>
      <c r="B63"/>
      <c r="C63"/>
      <c r="D63"/>
      <c r="E63"/>
      <c r="F63"/>
      <c r="G63"/>
      <c r="H63" s="108"/>
      <c r="I63" s="108"/>
      <c r="J63" s="108"/>
      <c r="K63" s="108"/>
      <c r="L63"/>
      <c r="M63"/>
    </row>
    <row r="64" spans="1:13" ht="22.5" customHeight="1">
      <c r="A64"/>
      <c r="B64"/>
      <c r="C64"/>
      <c r="D64"/>
      <c r="E64"/>
      <c r="F64"/>
      <c r="G64"/>
      <c r="H64" s="108"/>
      <c r="I64" s="108"/>
      <c r="J64" s="108"/>
      <c r="K64" s="108"/>
      <c r="L64"/>
      <c r="M64"/>
    </row>
    <row r="65" spans="1:13" ht="22.5" customHeight="1">
      <c r="A65"/>
      <c r="B65"/>
      <c r="C65"/>
      <c r="D65"/>
      <c r="E65"/>
      <c r="F65"/>
      <c r="G65"/>
      <c r="H65" s="108"/>
      <c r="I65" s="108"/>
      <c r="J65" s="108"/>
      <c r="K65" s="108"/>
      <c r="L65"/>
      <c r="M65"/>
    </row>
    <row r="66" spans="1:13" ht="22.5" customHeight="1">
      <c r="A66"/>
      <c r="B66"/>
      <c r="C66"/>
      <c r="D66"/>
      <c r="E66"/>
      <c r="F66"/>
      <c r="G66"/>
      <c r="H66" s="108"/>
      <c r="I66" s="108"/>
      <c r="J66" s="108"/>
      <c r="K66" s="108"/>
      <c r="L66"/>
      <c r="M66"/>
    </row>
    <row r="67" spans="1:13" ht="22.5" customHeight="1">
      <c r="A67"/>
      <c r="B67"/>
      <c r="C67"/>
      <c r="D67"/>
      <c r="E67"/>
      <c r="F67"/>
      <c r="G67"/>
      <c r="H67" s="108"/>
      <c r="I67" s="108"/>
      <c r="J67" s="108"/>
      <c r="K67" s="108"/>
      <c r="L67"/>
      <c r="M67"/>
    </row>
    <row r="68" spans="1:13" ht="22.5" customHeight="1">
      <c r="A68"/>
      <c r="B68"/>
      <c r="C68"/>
      <c r="D68"/>
      <c r="E68"/>
      <c r="F68"/>
      <c r="G68"/>
      <c r="H68" s="108"/>
      <c r="I68" s="108"/>
      <c r="J68" s="108"/>
      <c r="K68" s="108"/>
      <c r="L68"/>
      <c r="M68"/>
    </row>
    <row r="69" spans="1:13" ht="22.5" customHeight="1">
      <c r="A69"/>
      <c r="B69"/>
      <c r="C69"/>
      <c r="D69"/>
      <c r="E69"/>
      <c r="F69"/>
      <c r="G69"/>
      <c r="H69" s="108"/>
      <c r="I69" s="108"/>
      <c r="J69" s="108"/>
      <c r="K69" s="108"/>
      <c r="L69"/>
      <c r="M69"/>
    </row>
    <row r="70" spans="1:13" ht="22.5" customHeight="1">
      <c r="A70"/>
      <c r="B70"/>
      <c r="C70"/>
      <c r="D70"/>
      <c r="E70"/>
      <c r="F70"/>
      <c r="G70"/>
      <c r="H70" s="108"/>
      <c r="I70" s="108"/>
      <c r="J70" s="108"/>
      <c r="K70" s="108"/>
      <c r="L70"/>
      <c r="M70"/>
    </row>
    <row r="71" spans="1:13" ht="22.5" customHeight="1">
      <c r="A71"/>
      <c r="B71"/>
      <c r="C71"/>
      <c r="D71"/>
      <c r="E71"/>
      <c r="F71"/>
      <c r="G71"/>
      <c r="H71" s="108"/>
      <c r="I71" s="108"/>
      <c r="J71" s="108"/>
      <c r="K71" s="108"/>
      <c r="L71"/>
      <c r="M71"/>
    </row>
    <row r="72" spans="1:13" ht="22.5" customHeight="1">
      <c r="A72"/>
      <c r="B72"/>
      <c r="C72"/>
      <c r="D72"/>
      <c r="E72"/>
      <c r="F72"/>
      <c r="G72"/>
      <c r="H72" s="108"/>
      <c r="I72" s="108"/>
      <c r="J72" s="108"/>
      <c r="K72" s="108"/>
      <c r="L72"/>
      <c r="M72"/>
    </row>
    <row r="73" spans="1:13" ht="22.5" customHeight="1">
      <c r="A73"/>
      <c r="B73"/>
      <c r="C73"/>
      <c r="D73"/>
      <c r="E73"/>
      <c r="F73"/>
      <c r="G73"/>
      <c r="H73" s="108"/>
      <c r="I73" s="108"/>
      <c r="J73" s="108"/>
      <c r="K73" s="108"/>
      <c r="L73"/>
      <c r="M73"/>
    </row>
    <row r="74" spans="1:13" ht="22.5" customHeight="1">
      <c r="A74"/>
      <c r="B74"/>
      <c r="C74"/>
      <c r="D74"/>
      <c r="E74"/>
      <c r="F74"/>
      <c r="G74"/>
      <c r="H74" s="108"/>
      <c r="I74" s="108"/>
      <c r="J74" s="108"/>
      <c r="K74" s="108"/>
      <c r="L74"/>
      <c r="M74"/>
    </row>
    <row r="75" spans="1:13" ht="22.5" customHeight="1">
      <c r="A75"/>
      <c r="B75"/>
      <c r="C75"/>
      <c r="D75"/>
      <c r="E75"/>
      <c r="F75"/>
      <c r="G75"/>
      <c r="H75" s="108"/>
      <c r="I75" s="108"/>
      <c r="J75" s="108"/>
      <c r="K75" s="108"/>
      <c r="L75"/>
      <c r="M75"/>
    </row>
    <row r="76" spans="1:13" ht="22.5" customHeight="1">
      <c r="A76"/>
      <c r="B76"/>
      <c r="C76"/>
      <c r="D76"/>
      <c r="E76"/>
      <c r="F76"/>
      <c r="G76"/>
      <c r="H76" s="108"/>
      <c r="I76" s="108"/>
      <c r="J76" s="108"/>
      <c r="K76" s="108"/>
      <c r="L76"/>
      <c r="M76"/>
    </row>
    <row r="77" spans="1:13" ht="22.5" customHeight="1">
      <c r="A77"/>
      <c r="B77"/>
      <c r="C77"/>
      <c r="D77"/>
      <c r="E77"/>
      <c r="F77"/>
      <c r="G77"/>
      <c r="H77" s="108"/>
      <c r="I77" s="108"/>
      <c r="J77" s="108"/>
      <c r="K77" s="108"/>
      <c r="L77"/>
      <c r="M77"/>
    </row>
    <row r="78" spans="1:13" ht="22.5" customHeight="1">
      <c r="A78"/>
      <c r="B78"/>
      <c r="C78"/>
      <c r="D78"/>
      <c r="E78"/>
      <c r="F78"/>
      <c r="G78"/>
      <c r="H78" s="108"/>
      <c r="I78" s="108"/>
      <c r="J78" s="108"/>
      <c r="K78" s="108"/>
      <c r="L78"/>
      <c r="M78"/>
    </row>
    <row r="79" spans="1:13" ht="22.5" customHeight="1">
      <c r="A79"/>
      <c r="B79"/>
      <c r="C79"/>
      <c r="D79"/>
      <c r="E79"/>
      <c r="F79"/>
      <c r="G79"/>
      <c r="H79" s="108"/>
      <c r="I79" s="108"/>
      <c r="J79" s="108"/>
      <c r="K79" s="108"/>
      <c r="L79"/>
      <c r="M79"/>
    </row>
    <row r="80" spans="1:13" ht="22.5" customHeight="1">
      <c r="A80"/>
      <c r="B80"/>
      <c r="C80"/>
      <c r="D80"/>
      <c r="E80"/>
      <c r="F80"/>
      <c r="G80"/>
      <c r="H80" s="108"/>
      <c r="I80" s="108"/>
      <c r="J80" s="108"/>
      <c r="K80" s="108"/>
      <c r="L80"/>
      <c r="M80"/>
    </row>
    <row r="81" spans="1:13" ht="22.5" customHeight="1">
      <c r="A81"/>
      <c r="B81"/>
      <c r="C81"/>
      <c r="D81"/>
      <c r="E81"/>
      <c r="F81"/>
      <c r="G81"/>
      <c r="H81" s="108"/>
      <c r="I81" s="108"/>
      <c r="J81" s="108"/>
      <c r="K81" s="108"/>
      <c r="L81"/>
      <c r="M81"/>
    </row>
    <row r="82" spans="1:13" ht="22.5" customHeight="1">
      <c r="A82"/>
      <c r="B82"/>
      <c r="C82"/>
      <c r="D82"/>
      <c r="E82"/>
      <c r="F82"/>
      <c r="G82"/>
      <c r="H82" s="108"/>
      <c r="I82" s="108"/>
      <c r="J82" s="108"/>
      <c r="K82" s="108"/>
      <c r="L82"/>
      <c r="M82"/>
    </row>
    <row r="83" spans="1:13" ht="22.5" customHeight="1">
      <c r="A83"/>
      <c r="B83"/>
      <c r="C83"/>
      <c r="D83"/>
      <c r="E83"/>
      <c r="F83"/>
      <c r="G83"/>
      <c r="H83" s="108"/>
      <c r="I83" s="108"/>
      <c r="J83" s="108"/>
      <c r="K83" s="108"/>
      <c r="L83"/>
      <c r="M83"/>
    </row>
    <row r="84" spans="1:13" ht="22.5" customHeight="1">
      <c r="A84"/>
      <c r="B84"/>
      <c r="C84"/>
      <c r="D84"/>
      <c r="E84"/>
      <c r="F84"/>
      <c r="G84"/>
      <c r="H84" s="108"/>
      <c r="I84" s="108"/>
      <c r="J84" s="108"/>
      <c r="K84" s="108"/>
      <c r="L84"/>
      <c r="M84"/>
    </row>
    <row r="85" spans="1:13" ht="22.5" customHeight="1">
      <c r="A85"/>
      <c r="B85"/>
      <c r="C85"/>
      <c r="D85"/>
      <c r="E85"/>
      <c r="F85"/>
      <c r="G85"/>
      <c r="H85" s="108"/>
      <c r="I85" s="108"/>
      <c r="J85" s="108"/>
      <c r="K85" s="108"/>
      <c r="L85"/>
      <c r="M85"/>
    </row>
    <row r="86" spans="1:13" ht="22.5" customHeight="1">
      <c r="A86"/>
      <c r="B86"/>
      <c r="C86"/>
      <c r="D86"/>
      <c r="E86"/>
      <c r="F86"/>
      <c r="G86"/>
      <c r="H86" s="108"/>
      <c r="I86" s="108"/>
      <c r="J86" s="108"/>
      <c r="K86" s="108"/>
      <c r="L86"/>
      <c r="M86"/>
    </row>
    <row r="87" spans="1:13" ht="22.5" customHeight="1">
      <c r="A87"/>
      <c r="B87"/>
      <c r="C87"/>
      <c r="D87"/>
      <c r="E87"/>
      <c r="F87"/>
      <c r="G87"/>
      <c r="H87" s="108"/>
      <c r="I87" s="108"/>
      <c r="J87" s="108"/>
      <c r="K87" s="108"/>
      <c r="L87"/>
      <c r="M87"/>
    </row>
    <row r="88" spans="1:13" ht="22.5" customHeight="1">
      <c r="A88"/>
      <c r="B88"/>
      <c r="C88"/>
      <c r="D88"/>
      <c r="E88"/>
      <c r="F88"/>
      <c r="G88"/>
      <c r="H88" s="108"/>
      <c r="I88" s="108"/>
      <c r="J88" s="108"/>
      <c r="K88" s="108"/>
      <c r="L88"/>
      <c r="M88"/>
    </row>
    <row r="89" spans="1:13" ht="22.5" customHeight="1">
      <c r="A89"/>
      <c r="B89"/>
      <c r="C89"/>
      <c r="D89"/>
      <c r="E89"/>
      <c r="F89"/>
      <c r="G89"/>
      <c r="H89" s="108"/>
      <c r="I89" s="108"/>
      <c r="J89" s="108"/>
      <c r="K89" s="108"/>
      <c r="L89"/>
      <c r="M89"/>
    </row>
    <row r="90" spans="1:13" ht="22.5" customHeight="1">
      <c r="A90"/>
      <c r="B90"/>
      <c r="C90"/>
      <c r="D90"/>
      <c r="E90"/>
      <c r="F90"/>
      <c r="G90"/>
      <c r="H90" s="108"/>
      <c r="I90" s="108"/>
      <c r="J90" s="108"/>
      <c r="K90" s="108"/>
      <c r="L90"/>
      <c r="M90"/>
    </row>
    <row r="91" spans="1:13" ht="22.5" customHeight="1">
      <c r="A91"/>
      <c r="B91"/>
      <c r="C91"/>
      <c r="D91"/>
      <c r="E91"/>
      <c r="F91"/>
      <c r="G91"/>
      <c r="H91" s="108"/>
      <c r="I91" s="108"/>
      <c r="J91" s="108"/>
      <c r="K91" s="108"/>
      <c r="L91"/>
      <c r="M91"/>
    </row>
    <row r="92" spans="1:13" ht="22.5" customHeight="1">
      <c r="A92"/>
      <c r="B92"/>
      <c r="C92"/>
      <c r="D92"/>
      <c r="E92"/>
      <c r="F92"/>
      <c r="G92"/>
      <c r="H92" s="108"/>
      <c r="I92" s="108"/>
      <c r="J92" s="108"/>
      <c r="K92" s="108"/>
      <c r="L92"/>
      <c r="M92"/>
    </row>
    <row r="93" spans="1:13" ht="22.5" customHeight="1">
      <c r="A93"/>
      <c r="B93"/>
      <c r="C93"/>
      <c r="D93"/>
      <c r="E93"/>
      <c r="F93"/>
      <c r="G93"/>
      <c r="H93" s="108"/>
      <c r="I93" s="108"/>
      <c r="J93" s="108"/>
      <c r="K93" s="108"/>
      <c r="L93"/>
      <c r="M93"/>
    </row>
    <row r="94" spans="1:13" ht="22.5" customHeight="1">
      <c r="A94"/>
      <c r="B94"/>
      <c r="C94"/>
      <c r="D94"/>
      <c r="E94"/>
      <c r="F94"/>
      <c r="G94"/>
      <c r="H94" s="108"/>
      <c r="I94" s="108"/>
      <c r="J94" s="108"/>
      <c r="K94" s="108"/>
      <c r="L94"/>
      <c r="M94"/>
    </row>
    <row r="95" spans="1:13" ht="22.5" customHeight="1">
      <c r="A95"/>
      <c r="B95"/>
      <c r="C95"/>
      <c r="D95"/>
      <c r="E95"/>
      <c r="F95"/>
      <c r="G95"/>
      <c r="H95" s="108"/>
      <c r="I95" s="108"/>
      <c r="J95" s="108"/>
      <c r="K95" s="108"/>
      <c r="L95"/>
      <c r="M95"/>
    </row>
    <row r="96" spans="1:13" ht="22.5" customHeight="1">
      <c r="A96"/>
      <c r="B96"/>
      <c r="C96"/>
      <c r="D96"/>
      <c r="E96"/>
      <c r="F96"/>
      <c r="G96"/>
      <c r="H96" s="108"/>
      <c r="I96" s="108"/>
      <c r="J96" s="108"/>
      <c r="K96" s="108"/>
      <c r="L96"/>
      <c r="M96"/>
    </row>
    <row r="97" spans="1:13" ht="22.5" customHeight="1">
      <c r="A97"/>
      <c r="B97"/>
      <c r="C97"/>
      <c r="D97"/>
      <c r="E97"/>
      <c r="F97"/>
      <c r="G97"/>
      <c r="H97" s="108"/>
      <c r="I97" s="108"/>
      <c r="J97" s="108"/>
      <c r="K97" s="108"/>
      <c r="L97"/>
      <c r="M97"/>
    </row>
    <row r="98" spans="1:13" ht="22.5" customHeight="1">
      <c r="A98"/>
      <c r="B98"/>
      <c r="C98"/>
      <c r="D98"/>
      <c r="E98"/>
      <c r="F98"/>
      <c r="G98"/>
      <c r="H98" s="108"/>
      <c r="I98" s="108"/>
      <c r="J98" s="108"/>
      <c r="K98" s="108"/>
      <c r="L98"/>
      <c r="M98"/>
    </row>
    <row r="99" spans="1:13" ht="22.5" customHeight="1">
      <c r="A99"/>
      <c r="B99"/>
      <c r="C99"/>
      <c r="D99"/>
      <c r="E99"/>
      <c r="F99"/>
      <c r="G99"/>
      <c r="H99" s="108"/>
      <c r="I99" s="108"/>
      <c r="J99" s="108"/>
      <c r="K99" s="108"/>
      <c r="L99"/>
      <c r="M99"/>
    </row>
    <row r="100" spans="1:13" ht="22.5" customHeight="1">
      <c r="A100"/>
      <c r="B100"/>
      <c r="C100"/>
      <c r="D100"/>
      <c r="E100"/>
      <c r="F100"/>
      <c r="G100"/>
      <c r="H100" s="108"/>
      <c r="I100" s="108"/>
      <c r="J100" s="108"/>
      <c r="K100" s="108"/>
      <c r="L100"/>
      <c r="M100"/>
    </row>
    <row r="101" spans="1:13" ht="22.5" customHeight="1">
      <c r="A101"/>
      <c r="B101"/>
      <c r="C101"/>
      <c r="D101"/>
      <c r="E101"/>
      <c r="F101"/>
      <c r="G101"/>
      <c r="H101" s="108"/>
      <c r="I101" s="108"/>
      <c r="J101" s="108"/>
      <c r="K101" s="108"/>
      <c r="L101"/>
      <c r="M101"/>
    </row>
    <row r="102" spans="1:13" ht="22.5" customHeight="1">
      <c r="A102"/>
      <c r="B102"/>
      <c r="C102"/>
      <c r="D102"/>
      <c r="E102"/>
      <c r="F102"/>
      <c r="G102"/>
      <c r="H102" s="108"/>
      <c r="I102" s="108"/>
      <c r="J102" s="108"/>
      <c r="K102" s="108"/>
      <c r="L102"/>
      <c r="M102"/>
    </row>
    <row r="103" spans="1:13" ht="22.5" customHeight="1">
      <c r="A103"/>
      <c r="B103"/>
      <c r="C103"/>
      <c r="D103"/>
      <c r="E103"/>
      <c r="F103"/>
      <c r="G103"/>
      <c r="H103" s="108"/>
      <c r="I103" s="108"/>
      <c r="J103" s="108"/>
      <c r="K103" s="108"/>
      <c r="L103"/>
      <c r="M103"/>
    </row>
    <row r="104" spans="1:13" ht="22.5" customHeight="1">
      <c r="A104"/>
      <c r="B104"/>
      <c r="C104"/>
      <c r="D104"/>
      <c r="E104"/>
      <c r="F104"/>
      <c r="G104"/>
      <c r="H104" s="108"/>
      <c r="I104" s="108"/>
      <c r="J104" s="108"/>
      <c r="K104" s="108"/>
      <c r="L104"/>
      <c r="M104"/>
    </row>
    <row r="105" spans="1:13" ht="22.5" customHeight="1">
      <c r="A105"/>
      <c r="B105"/>
      <c r="C105"/>
      <c r="D105"/>
      <c r="E105"/>
      <c r="F105"/>
      <c r="G105"/>
      <c r="H105" s="108"/>
      <c r="I105" s="108"/>
      <c r="J105" s="108"/>
      <c r="K105" s="108"/>
      <c r="L105"/>
      <c r="M105"/>
    </row>
    <row r="106" spans="1:13" ht="22.5" customHeight="1">
      <c r="A106"/>
      <c r="B106"/>
      <c r="C106"/>
      <c r="D106"/>
      <c r="E106"/>
      <c r="F106"/>
      <c r="G106"/>
      <c r="H106" s="108"/>
      <c r="I106" s="108"/>
      <c r="J106" s="108"/>
      <c r="K106" s="108"/>
      <c r="L106"/>
      <c r="M106"/>
    </row>
    <row r="107" spans="1:13" ht="22.5" customHeight="1">
      <c r="A107"/>
      <c r="B107"/>
      <c r="C107"/>
      <c r="D107"/>
      <c r="E107"/>
      <c r="F107"/>
      <c r="G107"/>
      <c r="H107" s="108"/>
      <c r="I107" s="108"/>
      <c r="J107" s="108"/>
      <c r="K107" s="108"/>
      <c r="L107"/>
      <c r="M107"/>
    </row>
    <row r="108" spans="1:13" ht="22.5" customHeight="1">
      <c r="A108"/>
      <c r="B108"/>
      <c r="C108"/>
      <c r="D108"/>
      <c r="E108"/>
      <c r="F108"/>
      <c r="G108"/>
      <c r="H108" s="108"/>
      <c r="I108" s="108"/>
      <c r="J108" s="108"/>
      <c r="K108" s="108"/>
      <c r="L108"/>
      <c r="M108"/>
    </row>
    <row r="109" spans="1:13" ht="22.5" customHeight="1">
      <c r="A109"/>
      <c r="B109"/>
      <c r="C109"/>
      <c r="D109"/>
      <c r="E109"/>
      <c r="F109"/>
      <c r="G109"/>
      <c r="H109" s="108"/>
      <c r="I109" s="108"/>
      <c r="J109" s="108"/>
      <c r="K109" s="108"/>
      <c r="L109"/>
      <c r="M109"/>
    </row>
    <row r="110" spans="1:13" ht="22.5" customHeight="1">
      <c r="A110"/>
      <c r="B110"/>
      <c r="C110"/>
      <c r="D110"/>
      <c r="E110"/>
      <c r="F110"/>
      <c r="G110"/>
      <c r="H110" s="108"/>
      <c r="I110" s="108"/>
      <c r="J110" s="108"/>
      <c r="K110" s="108"/>
      <c r="L110"/>
      <c r="M110"/>
    </row>
    <row r="111" spans="1:13" ht="22.5" customHeight="1">
      <c r="A111"/>
      <c r="B111"/>
      <c r="C111"/>
      <c r="D111"/>
      <c r="E111"/>
      <c r="F111"/>
      <c r="G111"/>
      <c r="H111" s="108"/>
      <c r="I111" s="108"/>
      <c r="J111" s="108"/>
      <c r="K111" s="108"/>
      <c r="L111"/>
      <c r="M111"/>
    </row>
    <row r="112" spans="1:13" ht="22.5" customHeight="1">
      <c r="A112"/>
      <c r="B112"/>
      <c r="C112"/>
      <c r="D112"/>
      <c r="E112"/>
      <c r="F112"/>
      <c r="G112"/>
      <c r="H112" s="108"/>
      <c r="I112" s="108"/>
      <c r="J112" s="108"/>
      <c r="K112" s="108"/>
      <c r="L112"/>
      <c r="M112"/>
    </row>
    <row r="113" spans="1:13" ht="22.5" customHeight="1">
      <c r="A113"/>
      <c r="B113"/>
      <c r="C113"/>
      <c r="D113"/>
      <c r="E113"/>
      <c r="F113"/>
      <c r="G113"/>
      <c r="H113" s="108"/>
      <c r="I113" s="108"/>
      <c r="J113" s="108"/>
      <c r="K113" s="108"/>
      <c r="L113"/>
      <c r="M113"/>
    </row>
    <row r="114" spans="1:13" ht="22.5" customHeight="1">
      <c r="A114"/>
      <c r="B114"/>
      <c r="C114"/>
      <c r="D114"/>
      <c r="E114"/>
      <c r="F114"/>
      <c r="G114"/>
      <c r="H114" s="108"/>
      <c r="I114" s="108"/>
      <c r="J114" s="108"/>
      <c r="K114" s="108"/>
      <c r="L114"/>
      <c r="M114"/>
    </row>
    <row r="115" spans="1:13" ht="22.5" customHeight="1">
      <c r="A115"/>
      <c r="B115"/>
      <c r="C115"/>
      <c r="D115"/>
      <c r="E115"/>
      <c r="F115"/>
      <c r="G115"/>
      <c r="H115" s="108"/>
      <c r="I115" s="108"/>
      <c r="J115" s="108"/>
      <c r="K115" s="108"/>
      <c r="L115"/>
      <c r="M115"/>
    </row>
    <row r="116" spans="1:13" ht="22.5" customHeight="1">
      <c r="A116"/>
      <c r="B116"/>
      <c r="C116"/>
      <c r="D116"/>
      <c r="E116"/>
      <c r="F116"/>
      <c r="G116"/>
      <c r="H116" s="108"/>
      <c r="I116" s="108"/>
      <c r="J116" s="108"/>
      <c r="K116" s="108"/>
      <c r="L116"/>
      <c r="M116"/>
    </row>
    <row r="117" spans="1:13" ht="22.5" customHeight="1">
      <c r="A117"/>
      <c r="B117"/>
      <c r="C117"/>
      <c r="D117"/>
      <c r="E117"/>
      <c r="F117"/>
      <c r="G117"/>
      <c r="H117" s="108"/>
      <c r="I117" s="108"/>
      <c r="J117" s="108"/>
      <c r="K117" s="108"/>
      <c r="L117"/>
      <c r="M117"/>
    </row>
    <row r="118" spans="1:13" ht="22.5" customHeight="1">
      <c r="A118"/>
      <c r="B118"/>
      <c r="C118"/>
      <c r="D118"/>
      <c r="E118"/>
      <c r="F118"/>
      <c r="G118"/>
      <c r="H118" s="108"/>
      <c r="I118" s="108"/>
      <c r="J118" s="108"/>
      <c r="K118" s="108"/>
      <c r="L118"/>
      <c r="M118"/>
    </row>
    <row r="119" spans="1:13" ht="22.5" customHeight="1">
      <c r="A119"/>
      <c r="B119"/>
      <c r="C119"/>
      <c r="D119"/>
      <c r="E119"/>
      <c r="F119"/>
      <c r="G119"/>
      <c r="H119" s="108"/>
      <c r="I119" s="108"/>
      <c r="J119" s="108"/>
      <c r="K119" s="108"/>
      <c r="L119"/>
      <c r="M119"/>
    </row>
    <row r="120" spans="1:13" ht="22.5" customHeight="1">
      <c r="A120"/>
      <c r="B120"/>
      <c r="C120"/>
      <c r="D120"/>
      <c r="E120"/>
      <c r="F120"/>
      <c r="G120"/>
      <c r="H120" s="108"/>
      <c r="I120" s="108"/>
      <c r="J120" s="108"/>
      <c r="K120" s="108"/>
      <c r="L120"/>
      <c r="M120"/>
    </row>
    <row r="121" spans="1:13" ht="22.5" customHeight="1">
      <c r="A121"/>
      <c r="B121"/>
      <c r="C121"/>
      <c r="D121"/>
      <c r="E121"/>
      <c r="F121"/>
      <c r="G121"/>
      <c r="H121" s="108"/>
      <c r="I121" s="108"/>
      <c r="J121" s="108"/>
      <c r="K121" s="108"/>
      <c r="L121"/>
      <c r="M121"/>
    </row>
    <row r="122" spans="1:13" ht="22.5" customHeight="1">
      <c r="A122"/>
      <c r="B122"/>
      <c r="C122"/>
      <c r="D122"/>
      <c r="E122"/>
      <c r="F122"/>
      <c r="G122"/>
      <c r="H122" s="108"/>
      <c r="I122" s="108"/>
      <c r="J122" s="108"/>
      <c r="K122" s="108"/>
      <c r="L122"/>
      <c r="M122"/>
    </row>
    <row r="123" spans="1:13" ht="22.5" customHeight="1">
      <c r="A123"/>
      <c r="B123"/>
      <c r="C123"/>
      <c r="D123"/>
      <c r="E123"/>
      <c r="F123"/>
      <c r="G123"/>
      <c r="H123" s="108"/>
      <c r="I123" s="108"/>
      <c r="J123" s="108"/>
      <c r="K123" s="108"/>
      <c r="L123"/>
      <c r="M123"/>
    </row>
    <row r="124" spans="1:13" ht="22.5" customHeight="1">
      <c r="A124"/>
      <c r="B124"/>
      <c r="C124"/>
      <c r="D124"/>
      <c r="E124"/>
      <c r="F124"/>
      <c r="G124"/>
      <c r="H124" s="108"/>
      <c r="I124" s="108"/>
      <c r="J124" s="108"/>
      <c r="K124" s="108"/>
      <c r="L124"/>
      <c r="M124"/>
    </row>
    <row r="125" spans="1:13" ht="22.5" customHeight="1">
      <c r="A125"/>
      <c r="B125"/>
      <c r="C125"/>
      <c r="D125"/>
      <c r="E125"/>
      <c r="F125"/>
      <c r="G125"/>
      <c r="H125" s="108"/>
      <c r="I125" s="108"/>
      <c r="J125" s="108"/>
      <c r="K125" s="108"/>
      <c r="L125"/>
      <c r="M125"/>
    </row>
    <row r="126" spans="1:13" ht="22.5" customHeight="1">
      <c r="A126"/>
      <c r="B126"/>
      <c r="C126"/>
      <c r="D126"/>
      <c r="E126"/>
      <c r="F126"/>
      <c r="G126"/>
      <c r="H126" s="108"/>
      <c r="I126" s="108"/>
      <c r="J126" s="108"/>
      <c r="K126" s="108"/>
      <c r="L126"/>
      <c r="M126"/>
    </row>
    <row r="127" spans="1:13" ht="22.5" customHeight="1">
      <c r="A127"/>
      <c r="B127"/>
      <c r="C127"/>
      <c r="D127"/>
      <c r="E127"/>
      <c r="F127"/>
      <c r="G127"/>
      <c r="H127" s="108"/>
      <c r="I127" s="108"/>
      <c r="J127" s="108"/>
      <c r="K127" s="108"/>
      <c r="L127"/>
      <c r="M127"/>
    </row>
    <row r="128" spans="1:13" ht="22.5" customHeight="1">
      <c r="A128"/>
      <c r="B128"/>
      <c r="C128"/>
      <c r="D128"/>
      <c r="E128"/>
      <c r="F128"/>
      <c r="G128"/>
      <c r="H128" s="108"/>
      <c r="I128" s="108"/>
      <c r="J128" s="108"/>
      <c r="K128" s="108"/>
      <c r="L128"/>
      <c r="M128"/>
    </row>
    <row r="129" spans="1:13" ht="22.5" customHeight="1">
      <c r="A129"/>
      <c r="B129"/>
      <c r="C129"/>
      <c r="D129"/>
      <c r="E129"/>
      <c r="F129"/>
      <c r="G129"/>
      <c r="H129" s="108"/>
      <c r="I129" s="108"/>
      <c r="J129" s="108"/>
      <c r="K129" s="108"/>
      <c r="L129"/>
      <c r="M129"/>
    </row>
    <row r="130" spans="1:13" ht="22.5" customHeight="1">
      <c r="A130"/>
      <c r="B130"/>
      <c r="C130"/>
      <c r="D130"/>
      <c r="E130"/>
      <c r="F130"/>
      <c r="G130"/>
      <c r="H130" s="108"/>
      <c r="I130" s="108"/>
      <c r="J130" s="108"/>
      <c r="K130" s="108"/>
      <c r="L130"/>
      <c r="M130"/>
    </row>
    <row r="131" spans="1:13" ht="22.5" customHeight="1">
      <c r="A131"/>
      <c r="B131"/>
      <c r="C131"/>
      <c r="D131"/>
      <c r="E131"/>
      <c r="F131"/>
      <c r="G131"/>
      <c r="H131" s="108"/>
      <c r="I131" s="108"/>
      <c r="J131" s="108"/>
      <c r="K131" s="108"/>
      <c r="L131"/>
      <c r="M131"/>
    </row>
    <row r="132" spans="1:13" ht="22.5" customHeight="1">
      <c r="A132"/>
      <c r="B132"/>
      <c r="C132"/>
      <c r="D132"/>
      <c r="E132"/>
      <c r="F132"/>
      <c r="G132"/>
      <c r="H132" s="108"/>
      <c r="I132" s="108"/>
      <c r="J132" s="108"/>
      <c r="K132" s="108"/>
      <c r="L132"/>
      <c r="M132"/>
    </row>
    <row r="133" spans="1:13" ht="22.5" customHeight="1">
      <c r="A133"/>
      <c r="B133"/>
      <c r="C133"/>
      <c r="D133"/>
      <c r="E133"/>
      <c r="F133"/>
      <c r="G133"/>
      <c r="H133" s="108"/>
      <c r="I133" s="108"/>
      <c r="J133" s="108"/>
      <c r="K133" s="108"/>
      <c r="L133"/>
      <c r="M133"/>
    </row>
    <row r="134" spans="1:13" ht="22.5" customHeight="1">
      <c r="A134"/>
      <c r="B134"/>
      <c r="C134"/>
      <c r="D134"/>
      <c r="E134"/>
      <c r="F134"/>
      <c r="G134"/>
      <c r="H134" s="108"/>
      <c r="I134" s="108"/>
      <c r="J134" s="108"/>
      <c r="K134" s="108"/>
      <c r="L134"/>
      <c r="M134"/>
    </row>
    <row r="135" spans="1:13" ht="22.5" customHeight="1">
      <c r="A135"/>
      <c r="B135"/>
      <c r="C135"/>
      <c r="D135"/>
      <c r="E135"/>
      <c r="F135"/>
      <c r="G135"/>
      <c r="H135" s="108"/>
      <c r="I135" s="108"/>
      <c r="J135" s="108"/>
      <c r="K135" s="108"/>
      <c r="L135"/>
      <c r="M135"/>
    </row>
    <row r="136" spans="1:13" ht="22.5" customHeight="1">
      <c r="A136"/>
      <c r="B136"/>
      <c r="C136"/>
      <c r="D136"/>
      <c r="E136"/>
      <c r="F136"/>
      <c r="G136"/>
      <c r="H136" s="108"/>
      <c r="I136" s="108"/>
      <c r="J136" s="108"/>
      <c r="K136" s="108"/>
      <c r="L136"/>
      <c r="M136"/>
    </row>
    <row r="137" spans="1:13" ht="22.5" customHeight="1">
      <c r="A137"/>
      <c r="B137"/>
      <c r="C137"/>
      <c r="D137"/>
      <c r="E137"/>
      <c r="F137"/>
      <c r="G137"/>
      <c r="H137" s="108"/>
      <c r="I137" s="108"/>
      <c r="J137" s="108"/>
      <c r="K137" s="108"/>
      <c r="L137"/>
      <c r="M137"/>
    </row>
    <row r="138" spans="1:13" ht="22.5" customHeight="1">
      <c r="A138"/>
      <c r="B138"/>
      <c r="C138"/>
      <c r="D138"/>
      <c r="E138"/>
      <c r="F138"/>
      <c r="G138"/>
      <c r="H138" s="108"/>
      <c r="I138" s="108"/>
      <c r="J138" s="108"/>
      <c r="K138" s="108"/>
      <c r="L138"/>
      <c r="M138"/>
    </row>
    <row r="139" spans="1:13" ht="22.5" customHeight="1">
      <c r="A139"/>
      <c r="B139"/>
      <c r="C139"/>
      <c r="D139"/>
      <c r="E139"/>
      <c r="F139"/>
      <c r="G139"/>
      <c r="H139" s="108"/>
      <c r="I139" s="108"/>
      <c r="J139" s="108"/>
      <c r="K139" s="108"/>
      <c r="L139"/>
      <c r="M139"/>
    </row>
    <row r="140" spans="1:13" ht="22.5" customHeight="1">
      <c r="A140"/>
      <c r="B140"/>
      <c r="C140"/>
      <c r="D140"/>
      <c r="E140"/>
      <c r="F140"/>
      <c r="G140"/>
      <c r="H140" s="108"/>
      <c r="I140" s="108"/>
      <c r="J140" s="108"/>
      <c r="K140" s="108"/>
      <c r="L140"/>
      <c r="M140"/>
    </row>
    <row r="141" spans="1:13" ht="22.5" customHeight="1">
      <c r="A141"/>
      <c r="B141"/>
      <c r="C141"/>
      <c r="D141"/>
      <c r="E141"/>
      <c r="F141"/>
      <c r="G141"/>
      <c r="H141" s="108"/>
      <c r="I141" s="108"/>
      <c r="J141" s="108"/>
      <c r="K141" s="108"/>
      <c r="L141"/>
      <c r="M141"/>
    </row>
    <row r="142" spans="1:13" ht="22.5" customHeight="1">
      <c r="A142"/>
      <c r="B142"/>
      <c r="C142"/>
      <c r="D142"/>
      <c r="E142"/>
      <c r="F142"/>
      <c r="G142"/>
      <c r="H142" s="108"/>
      <c r="I142" s="108"/>
      <c r="J142" s="108"/>
      <c r="K142" s="108"/>
      <c r="L142"/>
      <c r="M142"/>
    </row>
    <row r="143" spans="1:13" ht="22.5" customHeight="1">
      <c r="A143"/>
      <c r="B143"/>
      <c r="C143"/>
      <c r="D143"/>
      <c r="E143"/>
      <c r="F143"/>
      <c r="G143"/>
      <c r="H143" s="108"/>
      <c r="I143" s="108"/>
      <c r="J143" s="108"/>
      <c r="K143" s="108"/>
      <c r="L143"/>
      <c r="M143"/>
    </row>
    <row r="144" spans="1:13" ht="22.5" customHeight="1">
      <c r="A144"/>
      <c r="B144"/>
      <c r="C144"/>
      <c r="D144"/>
      <c r="E144"/>
      <c r="F144"/>
      <c r="G144"/>
      <c r="H144" s="108"/>
      <c r="I144" s="108"/>
      <c r="J144" s="108"/>
      <c r="K144" s="108"/>
      <c r="L144"/>
      <c r="M144"/>
    </row>
    <row r="145" spans="1:13" ht="22.5" customHeight="1">
      <c r="A145"/>
      <c r="B145"/>
      <c r="C145"/>
      <c r="D145"/>
      <c r="E145"/>
      <c r="F145"/>
      <c r="G145"/>
      <c r="H145" s="108"/>
      <c r="I145" s="108"/>
      <c r="J145" s="108"/>
      <c r="K145" s="108"/>
      <c r="L145"/>
      <c r="M145"/>
    </row>
    <row r="146" spans="1:13" ht="22.5" customHeight="1">
      <c r="A146"/>
      <c r="B146"/>
      <c r="C146"/>
      <c r="D146"/>
      <c r="E146"/>
      <c r="F146"/>
      <c r="G146"/>
      <c r="H146" s="108"/>
      <c r="I146" s="108"/>
      <c r="J146" s="108"/>
      <c r="K146" s="108"/>
      <c r="L146"/>
      <c r="M146"/>
    </row>
    <row r="147" spans="1:13" ht="22.5" customHeight="1">
      <c r="A147"/>
      <c r="B147"/>
      <c r="C147"/>
      <c r="D147"/>
      <c r="E147"/>
      <c r="F147"/>
      <c r="G147"/>
      <c r="H147" s="108"/>
      <c r="I147" s="108"/>
      <c r="J147" s="108"/>
      <c r="K147" s="108"/>
      <c r="L147"/>
      <c r="M147"/>
    </row>
    <row r="148" spans="1:13" ht="22.5" customHeight="1">
      <c r="A148"/>
      <c r="B148"/>
      <c r="C148"/>
      <c r="D148"/>
      <c r="E148"/>
      <c r="F148"/>
      <c r="G148"/>
      <c r="H148" s="108"/>
      <c r="I148" s="108"/>
      <c r="J148" s="108"/>
      <c r="K148" s="108"/>
      <c r="L148"/>
      <c r="M148"/>
    </row>
    <row r="149" spans="1:13" ht="22.5" customHeight="1">
      <c r="A149"/>
      <c r="B149"/>
      <c r="C149"/>
      <c r="D149"/>
      <c r="E149"/>
      <c r="F149"/>
      <c r="G149"/>
      <c r="H149" s="108"/>
      <c r="I149" s="108"/>
      <c r="J149" s="108"/>
      <c r="K149" s="108"/>
      <c r="L149"/>
      <c r="M149"/>
    </row>
    <row r="150" spans="1:13" ht="22.5" customHeight="1">
      <c r="A150"/>
      <c r="B150"/>
      <c r="C150"/>
      <c r="D150"/>
      <c r="E150"/>
      <c r="F150"/>
      <c r="G150"/>
      <c r="H150" s="108"/>
      <c r="I150" s="108"/>
      <c r="J150" s="108"/>
      <c r="K150" s="108"/>
      <c r="L150"/>
      <c r="M150"/>
    </row>
    <row r="151" spans="1:13" ht="22.5" customHeight="1">
      <c r="A151"/>
      <c r="B151"/>
      <c r="C151"/>
      <c r="D151"/>
      <c r="E151"/>
      <c r="F151"/>
      <c r="G151"/>
      <c r="H151" s="108"/>
      <c r="I151" s="108"/>
      <c r="J151" s="108"/>
      <c r="K151" s="108"/>
      <c r="L151"/>
      <c r="M151"/>
    </row>
    <row r="152" spans="1:13" ht="22.5" customHeight="1">
      <c r="A152"/>
      <c r="B152"/>
      <c r="C152"/>
      <c r="D152"/>
      <c r="E152"/>
      <c r="F152"/>
      <c r="G152"/>
      <c r="H152" s="108"/>
      <c r="I152" s="108"/>
      <c r="J152" s="108"/>
      <c r="K152" s="108"/>
      <c r="L152"/>
      <c r="M152"/>
    </row>
    <row r="153" spans="1:13" ht="22.5" customHeight="1">
      <c r="A153"/>
      <c r="B153"/>
      <c r="C153"/>
      <c r="D153"/>
      <c r="E153"/>
      <c r="F153"/>
      <c r="G153"/>
      <c r="H153" s="108"/>
      <c r="I153" s="108"/>
      <c r="J153" s="108"/>
      <c r="K153" s="108"/>
      <c r="L153"/>
      <c r="M153"/>
    </row>
    <row r="154" spans="1:13" ht="22.5" customHeight="1">
      <c r="A154"/>
      <c r="B154"/>
      <c r="C154"/>
      <c r="D154"/>
      <c r="E154"/>
      <c r="F154"/>
      <c r="G154"/>
      <c r="H154" s="108"/>
      <c r="I154" s="108"/>
      <c r="J154" s="108"/>
      <c r="K154" s="108"/>
      <c r="L154"/>
      <c r="M154"/>
    </row>
    <row r="155" spans="1:13" ht="22.5" customHeight="1">
      <c r="A155"/>
      <c r="B155"/>
      <c r="C155"/>
      <c r="D155"/>
      <c r="E155"/>
      <c r="F155"/>
      <c r="G155"/>
      <c r="H155" s="108"/>
      <c r="I155" s="108"/>
      <c r="J155" s="108"/>
      <c r="K155" s="108"/>
      <c r="L155"/>
      <c r="M155"/>
    </row>
    <row r="156" spans="1:13" ht="22.5" customHeight="1">
      <c r="A156"/>
      <c r="B156"/>
      <c r="C156"/>
      <c r="D156"/>
      <c r="E156"/>
      <c r="F156"/>
      <c r="G156"/>
      <c r="H156" s="108"/>
      <c r="I156" s="108"/>
      <c r="J156" s="108"/>
      <c r="K156" s="108"/>
      <c r="L156"/>
      <c r="M156"/>
    </row>
    <row r="157" spans="1:13" ht="22.5" customHeight="1">
      <c r="A157"/>
      <c r="B157"/>
      <c r="C157"/>
      <c r="D157"/>
      <c r="E157"/>
      <c r="F157"/>
      <c r="G157"/>
      <c r="H157" s="108"/>
      <c r="I157" s="108"/>
      <c r="J157" s="108"/>
      <c r="K157" s="108"/>
      <c r="L157"/>
      <c r="M157"/>
    </row>
    <row r="158" spans="1:13" ht="22.5" customHeight="1">
      <c r="A158"/>
      <c r="B158"/>
      <c r="C158"/>
      <c r="D158"/>
      <c r="E158"/>
      <c r="F158"/>
      <c r="G158"/>
      <c r="H158" s="108"/>
      <c r="I158" s="108"/>
      <c r="J158" s="108"/>
      <c r="K158" s="108"/>
      <c r="L158"/>
      <c r="M158"/>
    </row>
    <row r="159" spans="1:13" ht="22.5" customHeight="1">
      <c r="A159"/>
      <c r="B159"/>
      <c r="C159"/>
      <c r="D159"/>
      <c r="E159"/>
      <c r="F159"/>
      <c r="G159"/>
      <c r="H159" s="108"/>
      <c r="I159" s="108"/>
      <c r="J159" s="108"/>
      <c r="K159" s="108"/>
      <c r="L159"/>
      <c r="M159"/>
    </row>
    <row r="160" spans="1:13" ht="22.5" customHeight="1">
      <c r="A160"/>
      <c r="B160"/>
      <c r="C160"/>
      <c r="D160"/>
      <c r="E160"/>
      <c r="F160"/>
      <c r="G160"/>
      <c r="H160" s="108"/>
      <c r="I160" s="108"/>
      <c r="J160" s="108"/>
      <c r="K160" s="108"/>
      <c r="L160"/>
      <c r="M160"/>
    </row>
    <row r="161" spans="1:13" ht="22.5" customHeight="1">
      <c r="A161"/>
      <c r="B161"/>
      <c r="C161"/>
      <c r="D161"/>
      <c r="E161"/>
      <c r="F161"/>
      <c r="G161"/>
      <c r="H161" s="108"/>
      <c r="I161" s="108"/>
      <c r="J161" s="108"/>
      <c r="K161" s="108"/>
      <c r="L161"/>
      <c r="M161"/>
    </row>
    <row r="162" spans="1:13" ht="22.5" customHeight="1">
      <c r="A162"/>
      <c r="B162"/>
      <c r="C162"/>
      <c r="D162"/>
      <c r="E162"/>
      <c r="F162"/>
      <c r="G162"/>
      <c r="H162" s="108"/>
      <c r="I162" s="108"/>
      <c r="J162" s="108"/>
      <c r="K162" s="108"/>
      <c r="L162"/>
      <c r="M162"/>
    </row>
    <row r="163" spans="1:13" ht="22.5" customHeight="1">
      <c r="A163"/>
      <c r="B163"/>
      <c r="C163"/>
      <c r="D163"/>
      <c r="E163"/>
      <c r="F163"/>
      <c r="G163"/>
      <c r="H163" s="108"/>
      <c r="I163" s="108"/>
      <c r="J163" s="108"/>
      <c r="K163" s="108"/>
      <c r="L163"/>
      <c r="M163"/>
    </row>
    <row r="164" spans="1:13" ht="22.5" customHeight="1">
      <c r="A164"/>
      <c r="B164"/>
      <c r="C164"/>
      <c r="D164"/>
      <c r="E164"/>
      <c r="F164"/>
      <c r="G164"/>
      <c r="H164" s="108"/>
      <c r="I164" s="108"/>
      <c r="J164" s="108"/>
      <c r="K164" s="108"/>
      <c r="L164"/>
      <c r="M164"/>
    </row>
    <row r="165" spans="1:13" ht="22.5" customHeight="1">
      <c r="A165"/>
      <c r="B165"/>
      <c r="C165"/>
      <c r="D165"/>
      <c r="E165"/>
      <c r="F165"/>
      <c r="G165"/>
      <c r="H165" s="108"/>
      <c r="I165" s="108"/>
      <c r="J165" s="108"/>
      <c r="K165" s="108"/>
      <c r="L165"/>
      <c r="M165"/>
    </row>
    <row r="166" spans="1:13" ht="22.5" customHeight="1">
      <c r="A166"/>
      <c r="B166"/>
      <c r="C166"/>
      <c r="D166"/>
      <c r="E166"/>
      <c r="F166"/>
      <c r="G166"/>
      <c r="H166" s="108"/>
      <c r="I166" s="108"/>
      <c r="J166" s="108"/>
      <c r="K166" s="108"/>
      <c r="L166"/>
      <c r="M166"/>
    </row>
    <row r="167" spans="1:13" ht="22.5" customHeight="1">
      <c r="A167"/>
      <c r="B167"/>
      <c r="C167"/>
      <c r="D167"/>
      <c r="E167"/>
      <c r="F167"/>
      <c r="G167"/>
      <c r="H167" s="108"/>
      <c r="I167" s="108"/>
      <c r="J167" s="108"/>
      <c r="K167" s="108"/>
      <c r="L167"/>
      <c r="M167"/>
    </row>
    <row r="168" spans="1:13" ht="22.5" customHeight="1">
      <c r="A168"/>
      <c r="B168"/>
      <c r="C168"/>
      <c r="D168"/>
      <c r="E168"/>
      <c r="F168"/>
      <c r="G168"/>
      <c r="H168" s="108"/>
      <c r="I168" s="108"/>
      <c r="J168" s="108"/>
      <c r="K168" s="108"/>
      <c r="L168"/>
      <c r="M168"/>
    </row>
    <row r="169" spans="1:13" ht="22.5" customHeight="1">
      <c r="A169"/>
      <c r="B169"/>
      <c r="C169"/>
      <c r="D169"/>
      <c r="E169"/>
      <c r="F169"/>
      <c r="G169"/>
      <c r="H169" s="108"/>
      <c r="I169" s="108"/>
      <c r="J169" s="108"/>
      <c r="K169" s="108"/>
      <c r="L169"/>
      <c r="M169"/>
    </row>
    <row r="170" spans="1:13" ht="22.5" customHeight="1">
      <c r="A170"/>
      <c r="B170"/>
      <c r="C170"/>
      <c r="D170"/>
      <c r="E170"/>
      <c r="F170"/>
      <c r="G170"/>
      <c r="H170" s="108"/>
      <c r="I170" s="108"/>
      <c r="J170" s="108"/>
      <c r="K170" s="108"/>
      <c r="L170"/>
      <c r="M170"/>
    </row>
    <row r="171" spans="1:13" ht="22.5" customHeight="1">
      <c r="A171"/>
      <c r="B171"/>
      <c r="C171"/>
      <c r="D171"/>
      <c r="E171"/>
      <c r="F171"/>
      <c r="G171"/>
      <c r="H171" s="108"/>
      <c r="I171" s="108"/>
      <c r="J171" s="108"/>
      <c r="K171" s="108"/>
      <c r="L171"/>
      <c r="M171"/>
    </row>
    <row r="172" spans="1:13" ht="22.5" customHeight="1">
      <c r="A172"/>
      <c r="B172"/>
      <c r="C172"/>
      <c r="D172"/>
      <c r="E172"/>
      <c r="F172"/>
      <c r="G172"/>
      <c r="H172" s="108"/>
      <c r="I172" s="108"/>
      <c r="J172" s="108"/>
      <c r="K172" s="108"/>
      <c r="L172"/>
      <c r="M172"/>
    </row>
    <row r="173" spans="1:13" ht="22.5" customHeight="1">
      <c r="A173"/>
      <c r="B173"/>
      <c r="C173"/>
      <c r="D173"/>
      <c r="E173"/>
      <c r="F173"/>
      <c r="G173"/>
      <c r="H173" s="108"/>
      <c r="I173" s="108"/>
      <c r="J173" s="108"/>
      <c r="K173" s="108"/>
      <c r="L173"/>
      <c r="M173"/>
    </row>
    <row r="174" spans="1:13" ht="22.5" customHeight="1">
      <c r="A174"/>
      <c r="B174"/>
      <c r="C174"/>
      <c r="D174"/>
      <c r="E174"/>
      <c r="F174"/>
      <c r="G174"/>
      <c r="H174" s="108"/>
      <c r="I174" s="108"/>
      <c r="J174" s="108"/>
      <c r="K174" s="108"/>
      <c r="L174"/>
      <c r="M174"/>
    </row>
    <row r="175" spans="1:13" ht="22.5" customHeight="1">
      <c r="A175"/>
      <c r="B175"/>
      <c r="C175"/>
      <c r="D175"/>
      <c r="E175"/>
      <c r="F175"/>
      <c r="G175"/>
      <c r="H175" s="108"/>
      <c r="I175" s="108"/>
      <c r="J175" s="108"/>
      <c r="K175" s="108"/>
      <c r="L175"/>
      <c r="M175"/>
    </row>
    <row r="176" spans="1:13" ht="22.5" customHeight="1">
      <c r="A176"/>
      <c r="B176"/>
      <c r="C176"/>
      <c r="D176"/>
      <c r="E176"/>
      <c r="F176"/>
      <c r="G176"/>
      <c r="H176" s="108"/>
      <c r="I176" s="108"/>
      <c r="J176" s="108"/>
      <c r="K176" s="108"/>
      <c r="L176"/>
      <c r="M176"/>
    </row>
    <row r="177" spans="1:13" ht="22.5" customHeight="1">
      <c r="A177"/>
      <c r="B177"/>
      <c r="C177"/>
      <c r="D177"/>
      <c r="E177"/>
      <c r="F177"/>
      <c r="G177"/>
      <c r="H177" s="108"/>
      <c r="I177" s="108"/>
      <c r="J177" s="108"/>
      <c r="K177" s="108"/>
      <c r="L177"/>
      <c r="M177"/>
    </row>
    <row r="178" spans="1:13" ht="22.5" customHeight="1">
      <c r="A178"/>
      <c r="B178"/>
      <c r="C178"/>
      <c r="D178"/>
      <c r="E178"/>
      <c r="F178"/>
      <c r="G178"/>
      <c r="H178" s="108"/>
      <c r="I178" s="108"/>
      <c r="J178" s="108"/>
      <c r="K178" s="108"/>
      <c r="L178"/>
      <c r="M178"/>
    </row>
    <row r="179" spans="1:13" ht="22.5" customHeight="1">
      <c r="A179"/>
      <c r="B179"/>
      <c r="C179"/>
      <c r="D179"/>
      <c r="E179"/>
      <c r="F179"/>
      <c r="G179"/>
      <c r="H179" s="108"/>
      <c r="I179" s="108"/>
      <c r="J179" s="108"/>
      <c r="K179" s="108"/>
      <c r="L179"/>
      <c r="M179"/>
    </row>
    <row r="180" spans="1:13" ht="22.5" customHeight="1">
      <c r="A180"/>
      <c r="B180"/>
      <c r="C180"/>
      <c r="D180"/>
      <c r="E180"/>
      <c r="F180"/>
      <c r="G180"/>
      <c r="H180" s="108"/>
      <c r="I180" s="108"/>
      <c r="J180" s="108"/>
      <c r="K180" s="108"/>
      <c r="L180"/>
      <c r="M180"/>
    </row>
    <row r="181" spans="1:13" ht="22.5" customHeight="1">
      <c r="A181"/>
      <c r="B181"/>
      <c r="C181"/>
      <c r="D181"/>
      <c r="E181"/>
      <c r="F181"/>
      <c r="G181"/>
      <c r="H181" s="108"/>
      <c r="I181" s="108"/>
      <c r="J181" s="108"/>
      <c r="K181" s="108"/>
      <c r="L181"/>
      <c r="M181"/>
    </row>
    <row r="182" spans="1:13" ht="22.5" customHeight="1">
      <c r="A182"/>
      <c r="B182"/>
      <c r="C182"/>
      <c r="D182"/>
      <c r="E182"/>
      <c r="F182"/>
      <c r="G182"/>
      <c r="H182" s="108"/>
      <c r="I182" s="108"/>
      <c r="J182" s="108"/>
      <c r="K182" s="108"/>
      <c r="L182"/>
      <c r="M182"/>
    </row>
    <row r="183" spans="1:13" ht="22.5" customHeight="1">
      <c r="A183"/>
      <c r="B183"/>
      <c r="C183"/>
      <c r="D183"/>
      <c r="E183"/>
      <c r="F183"/>
      <c r="G183"/>
      <c r="H183" s="108"/>
      <c r="I183" s="108"/>
      <c r="J183" s="108"/>
      <c r="K183" s="108"/>
      <c r="L183"/>
      <c r="M183"/>
    </row>
    <row r="184" spans="1:13" ht="22.5" customHeight="1">
      <c r="A184"/>
      <c r="B184"/>
      <c r="C184"/>
      <c r="D184"/>
      <c r="E184"/>
      <c r="F184"/>
      <c r="G184"/>
      <c r="H184" s="108"/>
      <c r="I184" s="108"/>
      <c r="J184" s="108"/>
      <c r="K184" s="108"/>
      <c r="L184"/>
      <c r="M184"/>
    </row>
    <row r="185" spans="1:13" ht="22.5" customHeight="1">
      <c r="A185"/>
      <c r="B185"/>
      <c r="C185"/>
      <c r="D185"/>
      <c r="E185"/>
      <c r="F185"/>
      <c r="G185"/>
      <c r="H185" s="108"/>
      <c r="I185" s="108"/>
      <c r="J185" s="108"/>
      <c r="K185" s="108"/>
      <c r="L185"/>
      <c r="M185"/>
    </row>
    <row r="186" spans="1:13" ht="22.5" customHeight="1">
      <c r="A186"/>
      <c r="B186"/>
      <c r="C186"/>
      <c r="D186"/>
      <c r="E186"/>
      <c r="F186"/>
      <c r="G186"/>
      <c r="H186" s="108"/>
      <c r="I186" s="108"/>
      <c r="J186" s="108"/>
      <c r="K186" s="108"/>
      <c r="L186"/>
      <c r="M186"/>
    </row>
    <row r="187" spans="1:13" ht="22.5" customHeight="1">
      <c r="A187"/>
      <c r="B187"/>
      <c r="C187"/>
      <c r="D187"/>
      <c r="E187"/>
      <c r="F187"/>
      <c r="G187"/>
      <c r="H187" s="108"/>
      <c r="I187" s="108"/>
      <c r="J187" s="108"/>
      <c r="K187" s="108"/>
      <c r="L187"/>
      <c r="M187"/>
    </row>
    <row r="188" spans="1:13" ht="22.5" customHeight="1">
      <c r="A188"/>
      <c r="B188"/>
      <c r="C188"/>
      <c r="D188"/>
      <c r="E188"/>
      <c r="F188"/>
      <c r="G188"/>
      <c r="H188" s="108"/>
      <c r="I188" s="108"/>
      <c r="J188" s="108"/>
      <c r="K188" s="108"/>
      <c r="L188"/>
      <c r="M188"/>
    </row>
    <row r="189" spans="1:13" ht="22.5" customHeight="1">
      <c r="A189"/>
      <c r="B189"/>
      <c r="C189"/>
      <c r="D189"/>
      <c r="E189"/>
      <c r="F189"/>
      <c r="G189"/>
      <c r="H189" s="108"/>
      <c r="I189" s="108"/>
      <c r="J189" s="108"/>
      <c r="K189" s="108"/>
      <c r="L189"/>
      <c r="M189"/>
    </row>
    <row r="190" spans="1:13" ht="22.5" customHeight="1">
      <c r="A190"/>
      <c r="B190"/>
      <c r="C190"/>
      <c r="D190"/>
      <c r="E190"/>
      <c r="F190"/>
      <c r="G190"/>
      <c r="H190" s="108"/>
      <c r="I190" s="108"/>
      <c r="J190" s="108"/>
      <c r="K190" s="108"/>
      <c r="L190"/>
      <c r="M190"/>
    </row>
    <row r="191" spans="1:13" ht="22.5" customHeight="1">
      <c r="A191"/>
      <c r="B191"/>
      <c r="C191"/>
      <c r="D191"/>
      <c r="E191"/>
      <c r="F191"/>
      <c r="G191"/>
      <c r="H191" s="108"/>
      <c r="I191" s="108"/>
      <c r="J191" s="108"/>
      <c r="K191" s="108"/>
      <c r="L191"/>
      <c r="M191"/>
    </row>
    <row r="192" spans="1:13" ht="22.5" customHeight="1">
      <c r="A192"/>
      <c r="B192"/>
      <c r="C192"/>
      <c r="D192"/>
      <c r="E192"/>
      <c r="F192"/>
      <c r="G192"/>
      <c r="H192" s="108"/>
      <c r="I192" s="108"/>
      <c r="J192" s="108"/>
      <c r="K192" s="108"/>
      <c r="L192"/>
      <c r="M192"/>
    </row>
    <row r="193" spans="1:13" ht="22.5" customHeight="1">
      <c r="A193"/>
      <c r="B193"/>
      <c r="C193"/>
      <c r="D193"/>
      <c r="E193"/>
      <c r="F193"/>
      <c r="G193"/>
      <c r="H193" s="108"/>
      <c r="I193" s="108"/>
      <c r="J193" s="108"/>
      <c r="K193" s="108"/>
      <c r="L193"/>
      <c r="M193"/>
    </row>
    <row r="194" spans="1:13" ht="22.5" customHeight="1">
      <c r="A194"/>
      <c r="B194"/>
      <c r="C194"/>
      <c r="D194"/>
      <c r="E194"/>
      <c r="F194"/>
      <c r="G194"/>
      <c r="H194" s="108"/>
      <c r="I194" s="108"/>
      <c r="J194" s="108"/>
      <c r="K194" s="108"/>
      <c r="L194"/>
      <c r="M194"/>
    </row>
    <row r="195" spans="1:13" ht="22.5" customHeight="1">
      <c r="A195"/>
      <c r="B195"/>
      <c r="C195"/>
      <c r="D195"/>
      <c r="E195"/>
      <c r="F195"/>
      <c r="G195"/>
      <c r="H195" s="108"/>
      <c r="I195" s="108"/>
      <c r="J195" s="108"/>
      <c r="K195" s="108"/>
      <c r="L195"/>
      <c r="M195"/>
    </row>
    <row r="196" spans="1:13" ht="22.5" customHeight="1">
      <c r="A196"/>
      <c r="B196"/>
      <c r="C196"/>
      <c r="D196"/>
      <c r="E196"/>
      <c r="F196"/>
      <c r="G196"/>
      <c r="H196" s="108"/>
      <c r="I196" s="108"/>
      <c r="J196" s="108"/>
      <c r="K196" s="108"/>
      <c r="L196"/>
      <c r="M196"/>
    </row>
    <row r="197" spans="1:13" ht="22.5" customHeight="1">
      <c r="A197"/>
      <c r="B197"/>
      <c r="C197"/>
      <c r="D197"/>
      <c r="E197"/>
      <c r="F197"/>
      <c r="G197"/>
      <c r="H197" s="108"/>
      <c r="I197" s="108"/>
      <c r="J197" s="108"/>
      <c r="K197" s="108"/>
      <c r="L197"/>
      <c r="M197"/>
    </row>
    <row r="198" spans="1:13" ht="22.5" customHeight="1">
      <c r="A198"/>
      <c r="B198"/>
      <c r="C198"/>
      <c r="D198"/>
      <c r="E198"/>
      <c r="F198"/>
      <c r="G198"/>
      <c r="H198" s="108"/>
      <c r="I198" s="108"/>
      <c r="J198" s="108"/>
      <c r="K198" s="108"/>
      <c r="L198"/>
      <c r="M198"/>
    </row>
    <row r="199" spans="1:13" ht="22.5" customHeight="1">
      <c r="A199"/>
      <c r="B199"/>
      <c r="C199"/>
      <c r="D199"/>
      <c r="E199"/>
      <c r="F199"/>
      <c r="G199"/>
      <c r="H199" s="108"/>
      <c r="I199" s="108"/>
      <c r="J199" s="108"/>
      <c r="K199" s="108"/>
      <c r="L199"/>
      <c r="M199"/>
    </row>
    <row r="200" spans="1:13" ht="22.5" customHeight="1">
      <c r="A200"/>
      <c r="B200"/>
      <c r="C200"/>
      <c r="D200"/>
      <c r="E200"/>
      <c r="F200"/>
      <c r="G200"/>
      <c r="H200" s="108"/>
      <c r="I200" s="108"/>
      <c r="J200" s="108"/>
      <c r="K200" s="108"/>
      <c r="L200"/>
      <c r="M200"/>
    </row>
    <row r="201" spans="1:13" ht="22.5" customHeight="1">
      <c r="A201"/>
      <c r="B201"/>
      <c r="C201"/>
      <c r="D201"/>
      <c r="E201"/>
      <c r="F201"/>
      <c r="G201"/>
      <c r="H201" s="108"/>
      <c r="I201" s="108"/>
      <c r="J201" s="108"/>
      <c r="K201" s="108"/>
      <c r="L201"/>
      <c r="M201"/>
    </row>
    <row r="202" spans="1:13" ht="22.5" customHeight="1">
      <c r="A202"/>
      <c r="B202"/>
      <c r="C202"/>
      <c r="D202"/>
      <c r="E202"/>
      <c r="F202"/>
      <c r="G202"/>
      <c r="H202" s="108"/>
      <c r="I202" s="108"/>
      <c r="J202" s="108"/>
      <c r="K202" s="108"/>
      <c r="L202"/>
      <c r="M202"/>
    </row>
    <row r="203" spans="1:13" ht="22.5" customHeight="1">
      <c r="A203"/>
      <c r="B203"/>
      <c r="C203"/>
      <c r="D203"/>
      <c r="E203"/>
      <c r="F203"/>
      <c r="G203"/>
      <c r="H203" s="108"/>
      <c r="I203" s="108"/>
      <c r="J203" s="108"/>
      <c r="K203" s="108"/>
      <c r="L203"/>
      <c r="M203"/>
    </row>
    <row r="204" spans="1:13" ht="22.5" customHeight="1">
      <c r="A204"/>
      <c r="B204"/>
      <c r="C204"/>
      <c r="D204"/>
      <c r="E204"/>
      <c r="F204"/>
      <c r="G204"/>
      <c r="H204" s="108"/>
      <c r="I204" s="108"/>
      <c r="J204" s="108"/>
      <c r="K204" s="108"/>
      <c r="L204"/>
      <c r="M204"/>
    </row>
    <row r="205" spans="1:13" ht="22.5" customHeight="1">
      <c r="A205"/>
      <c r="B205"/>
      <c r="C205"/>
      <c r="D205"/>
      <c r="E205"/>
      <c r="F205"/>
      <c r="G205"/>
      <c r="H205" s="108"/>
      <c r="I205" s="108"/>
      <c r="J205" s="108"/>
      <c r="K205" s="108"/>
      <c r="L205"/>
      <c r="M205"/>
    </row>
    <row r="206" spans="1:13" ht="22.5" customHeight="1">
      <c r="A206"/>
      <c r="B206"/>
      <c r="C206"/>
      <c r="D206"/>
      <c r="E206"/>
      <c r="F206"/>
      <c r="G206"/>
      <c r="H206" s="108"/>
      <c r="I206" s="108"/>
      <c r="J206" s="108"/>
      <c r="K206" s="108"/>
      <c r="L206"/>
      <c r="M206"/>
    </row>
    <row r="207" spans="1:13" ht="22.5" customHeight="1">
      <c r="A207"/>
      <c r="B207"/>
      <c r="C207"/>
      <c r="D207"/>
      <c r="E207"/>
      <c r="F207"/>
      <c r="G207"/>
      <c r="H207" s="108"/>
      <c r="I207" s="108"/>
      <c r="J207" s="108"/>
      <c r="K207" s="108"/>
      <c r="L207"/>
      <c r="M207"/>
    </row>
    <row r="208" spans="1:13" ht="22.5" customHeight="1">
      <c r="A208"/>
      <c r="B208"/>
      <c r="C208"/>
      <c r="D208"/>
      <c r="E208"/>
      <c r="F208"/>
      <c r="G208"/>
      <c r="H208" s="108"/>
      <c r="I208" s="108"/>
      <c r="J208" s="108"/>
      <c r="K208" s="108"/>
      <c r="L208"/>
      <c r="M208"/>
    </row>
    <row r="209" spans="1:13" ht="22.5" customHeight="1">
      <c r="A209"/>
      <c r="B209"/>
      <c r="C209"/>
      <c r="D209"/>
      <c r="E209"/>
      <c r="F209"/>
      <c r="G209"/>
      <c r="H209" s="108"/>
      <c r="I209" s="108"/>
      <c r="J209" s="108"/>
      <c r="K209" s="108"/>
      <c r="L209"/>
      <c r="M209"/>
    </row>
    <row r="210" spans="1:13" ht="22.5" customHeight="1">
      <c r="A210"/>
      <c r="B210"/>
      <c r="C210"/>
      <c r="D210"/>
      <c r="E210"/>
      <c r="F210"/>
      <c r="G210"/>
      <c r="H210" s="108"/>
      <c r="I210" s="108"/>
      <c r="J210" s="108"/>
      <c r="K210" s="108"/>
      <c r="L210"/>
      <c r="M210"/>
    </row>
    <row r="211" spans="1:13" ht="22.5" customHeight="1">
      <c r="A211"/>
      <c r="B211"/>
      <c r="C211"/>
      <c r="D211"/>
      <c r="E211"/>
      <c r="F211"/>
      <c r="G211"/>
      <c r="H211" s="108"/>
      <c r="I211" s="108"/>
      <c r="J211" s="108"/>
      <c r="K211" s="108"/>
      <c r="L211"/>
      <c r="M211"/>
    </row>
    <row r="212" spans="1:13" ht="22.5" customHeight="1">
      <c r="A212"/>
      <c r="B212"/>
      <c r="C212"/>
      <c r="D212"/>
      <c r="E212"/>
      <c r="F212"/>
      <c r="G212"/>
      <c r="H212" s="108"/>
      <c r="I212" s="108"/>
      <c r="J212" s="108"/>
      <c r="K212" s="108"/>
      <c r="L212"/>
      <c r="M212"/>
    </row>
    <row r="213" spans="1:13" ht="22.5" customHeight="1">
      <c r="A213"/>
      <c r="B213"/>
      <c r="C213"/>
      <c r="D213"/>
      <c r="E213"/>
      <c r="F213"/>
      <c r="G213"/>
      <c r="H213" s="108"/>
      <c r="I213" s="108"/>
      <c r="J213" s="108"/>
      <c r="K213" s="108"/>
      <c r="L213"/>
      <c r="M213"/>
    </row>
    <row r="214" spans="1:13" ht="22.5" customHeight="1">
      <c r="A214"/>
      <c r="B214"/>
      <c r="C214"/>
      <c r="D214"/>
      <c r="E214"/>
      <c r="F214"/>
      <c r="G214"/>
      <c r="H214" s="108"/>
      <c r="I214" s="108"/>
      <c r="J214" s="108"/>
      <c r="K214" s="108"/>
      <c r="L214"/>
      <c r="M214"/>
    </row>
    <row r="215" spans="1:13" ht="22.5" customHeight="1">
      <c r="A215"/>
      <c r="B215"/>
      <c r="C215"/>
      <c r="D215"/>
      <c r="E215"/>
      <c r="F215"/>
      <c r="G215"/>
      <c r="H215" s="108"/>
      <c r="I215" s="108"/>
      <c r="J215" s="108"/>
      <c r="K215" s="108"/>
      <c r="L215"/>
      <c r="M215"/>
    </row>
    <row r="216" spans="1:13" ht="22.5" customHeight="1">
      <c r="A216"/>
      <c r="B216"/>
      <c r="C216"/>
      <c r="D216"/>
      <c r="E216"/>
      <c r="F216"/>
      <c r="G216"/>
      <c r="H216" s="108"/>
      <c r="I216" s="108"/>
      <c r="J216" s="108"/>
      <c r="K216" s="108"/>
      <c r="L216"/>
      <c r="M216"/>
    </row>
    <row r="217" spans="1:13" ht="22.5" customHeight="1">
      <c r="A217"/>
      <c r="B217"/>
      <c r="C217"/>
      <c r="D217"/>
      <c r="E217"/>
      <c r="F217"/>
      <c r="G217"/>
      <c r="H217" s="108"/>
      <c r="I217" s="108"/>
      <c r="J217" s="108"/>
      <c r="K217" s="108"/>
      <c r="L217"/>
      <c r="M217"/>
    </row>
    <row r="218" spans="1:13" ht="22.5" customHeight="1">
      <c r="A218"/>
      <c r="B218"/>
      <c r="C218"/>
      <c r="D218"/>
      <c r="E218"/>
      <c r="F218"/>
      <c r="G218"/>
      <c r="H218" s="108"/>
      <c r="I218" s="108"/>
      <c r="J218" s="108"/>
      <c r="K218" s="108"/>
      <c r="L218"/>
      <c r="M218"/>
    </row>
    <row r="219" spans="1:13" ht="22.5" customHeight="1">
      <c r="A219"/>
      <c r="B219"/>
      <c r="C219"/>
      <c r="D219"/>
      <c r="E219"/>
      <c r="F219"/>
      <c r="G219"/>
      <c r="H219" s="108"/>
      <c r="I219" s="108"/>
      <c r="J219" s="108"/>
      <c r="K219" s="108"/>
      <c r="L219"/>
      <c r="M219"/>
    </row>
    <row r="220" spans="1:13" ht="22.5" customHeight="1">
      <c r="A220"/>
      <c r="B220"/>
      <c r="C220"/>
      <c r="D220"/>
      <c r="E220"/>
      <c r="F220"/>
      <c r="G220"/>
      <c r="H220" s="108"/>
      <c r="I220" s="108"/>
      <c r="J220" s="108"/>
      <c r="K220" s="108"/>
      <c r="L220"/>
      <c r="M220"/>
    </row>
    <row r="221" spans="1:13" ht="22.5" customHeight="1">
      <c r="A221"/>
      <c r="B221"/>
      <c r="C221"/>
      <c r="D221"/>
      <c r="E221"/>
      <c r="F221"/>
      <c r="G221"/>
      <c r="H221" s="108"/>
      <c r="I221" s="108"/>
      <c r="J221" s="108"/>
      <c r="K221" s="108"/>
      <c r="L221"/>
      <c r="M221"/>
    </row>
    <row r="222" spans="1:13" ht="22.5" customHeight="1">
      <c r="A222"/>
      <c r="B222"/>
      <c r="C222"/>
      <c r="D222"/>
      <c r="E222"/>
      <c r="F222"/>
      <c r="G222"/>
      <c r="H222" s="108"/>
      <c r="I222" s="108"/>
      <c r="J222" s="108"/>
      <c r="K222" s="108"/>
      <c r="L222"/>
      <c r="M222"/>
    </row>
    <row r="223" spans="1:13" ht="22.5" customHeight="1">
      <c r="A223"/>
      <c r="B223"/>
      <c r="C223"/>
      <c r="D223"/>
      <c r="E223"/>
      <c r="F223"/>
      <c r="G223"/>
      <c r="H223" s="108"/>
      <c r="I223" s="108"/>
      <c r="J223" s="108"/>
      <c r="K223" s="108"/>
      <c r="L223"/>
      <c r="M223"/>
    </row>
    <row r="224" spans="1:13" ht="22.5" customHeight="1">
      <c r="A224"/>
      <c r="B224"/>
      <c r="C224"/>
      <c r="D224"/>
      <c r="E224"/>
      <c r="F224"/>
      <c r="G224"/>
      <c r="H224" s="108"/>
      <c r="I224" s="108"/>
      <c r="J224" s="108"/>
      <c r="K224" s="108"/>
      <c r="L224"/>
      <c r="M224"/>
    </row>
    <row r="225" spans="1:13" ht="22.5" customHeight="1">
      <c r="A225"/>
      <c r="B225"/>
      <c r="C225"/>
      <c r="D225"/>
      <c r="E225"/>
      <c r="F225"/>
      <c r="G225"/>
      <c r="H225" s="108"/>
      <c r="I225" s="108"/>
      <c r="J225" s="108"/>
      <c r="K225" s="108"/>
      <c r="L225"/>
      <c r="M225"/>
    </row>
    <row r="226" spans="1:13" ht="22.5" customHeight="1">
      <c r="A226"/>
      <c r="B226"/>
      <c r="C226"/>
      <c r="D226"/>
      <c r="E226"/>
      <c r="F226"/>
      <c r="G226"/>
      <c r="H226" s="108"/>
      <c r="I226" s="108"/>
      <c r="J226" s="108"/>
      <c r="K226" s="108"/>
      <c r="L226"/>
      <c r="M226"/>
    </row>
    <row r="227" spans="1:13" ht="22.5" customHeight="1">
      <c r="A227"/>
      <c r="B227"/>
      <c r="C227"/>
      <c r="D227"/>
      <c r="E227"/>
      <c r="F227"/>
      <c r="G227"/>
      <c r="H227" s="108"/>
      <c r="I227" s="108"/>
      <c r="J227" s="108"/>
      <c r="K227" s="108"/>
      <c r="L227"/>
      <c r="M227"/>
    </row>
    <row r="228" spans="1:13" ht="22.5" customHeight="1">
      <c r="A228"/>
      <c r="B228"/>
      <c r="C228"/>
      <c r="D228"/>
      <c r="E228"/>
      <c r="F228"/>
      <c r="G228"/>
      <c r="H228" s="108"/>
      <c r="I228" s="108"/>
      <c r="J228" s="108"/>
      <c r="K228" s="108"/>
      <c r="L228"/>
      <c r="M228"/>
    </row>
    <row r="229" spans="1:13" ht="22.5" customHeight="1">
      <c r="A229"/>
      <c r="B229"/>
      <c r="C229"/>
      <c r="D229"/>
      <c r="E229"/>
      <c r="F229"/>
      <c r="G229"/>
      <c r="H229" s="108"/>
      <c r="I229" s="108"/>
      <c r="J229" s="108"/>
      <c r="K229" s="108"/>
      <c r="L229"/>
      <c r="M229"/>
    </row>
    <row r="230" spans="1:13" ht="22.5" customHeight="1">
      <c r="A230"/>
      <c r="B230"/>
      <c r="C230"/>
      <c r="D230"/>
      <c r="E230"/>
      <c r="F230"/>
      <c r="G230"/>
      <c r="H230" s="108"/>
      <c r="I230" s="108"/>
      <c r="J230" s="108"/>
      <c r="K230" s="108"/>
      <c r="L230"/>
      <c r="M230"/>
    </row>
    <row r="231" spans="1:13" ht="22.5" customHeight="1">
      <c r="A231"/>
      <c r="B231"/>
      <c r="C231"/>
      <c r="D231"/>
      <c r="E231"/>
      <c r="F231"/>
      <c r="G231"/>
      <c r="H231" s="108"/>
      <c r="I231" s="108"/>
      <c r="J231" s="108"/>
      <c r="K231" s="108"/>
      <c r="L231"/>
      <c r="M231"/>
    </row>
    <row r="232" spans="1:13" ht="22.5" customHeight="1">
      <c r="A232"/>
      <c r="B232"/>
      <c r="C232"/>
      <c r="D232"/>
      <c r="E232"/>
      <c r="F232"/>
      <c r="G232"/>
      <c r="H232" s="108"/>
      <c r="I232" s="108"/>
      <c r="J232" s="108"/>
      <c r="K232" s="108"/>
      <c r="L232"/>
      <c r="M232"/>
    </row>
    <row r="233" spans="1:13" ht="22.5" customHeight="1">
      <c r="A233"/>
      <c r="B233"/>
      <c r="C233"/>
      <c r="D233"/>
      <c r="E233"/>
      <c r="F233"/>
      <c r="G233"/>
      <c r="H233" s="108"/>
      <c r="I233" s="108"/>
      <c r="J233" s="108"/>
      <c r="K233" s="108"/>
      <c r="L233"/>
      <c r="M233"/>
    </row>
    <row r="234" spans="1:13" ht="22.5" customHeight="1">
      <c r="A234"/>
      <c r="B234"/>
      <c r="C234"/>
      <c r="D234"/>
      <c r="E234"/>
      <c r="F234"/>
      <c r="G234"/>
      <c r="H234" s="108"/>
      <c r="I234" s="108"/>
      <c r="J234" s="108"/>
      <c r="K234" s="108"/>
      <c r="L234"/>
      <c r="M234"/>
    </row>
    <row r="235" spans="1:13" ht="22.5" customHeight="1">
      <c r="A235"/>
      <c r="B235"/>
      <c r="C235"/>
      <c r="D235"/>
      <c r="E235"/>
      <c r="F235"/>
      <c r="G235"/>
      <c r="H235" s="108"/>
      <c r="I235" s="108"/>
      <c r="J235" s="108"/>
      <c r="K235" s="108"/>
      <c r="L235"/>
      <c r="M235"/>
    </row>
    <row r="236" spans="1:13" ht="22.5" customHeight="1">
      <c r="A236"/>
      <c r="B236"/>
      <c r="C236"/>
      <c r="D236"/>
      <c r="E236"/>
      <c r="F236"/>
      <c r="G236"/>
      <c r="H236" s="108"/>
      <c r="I236" s="108"/>
      <c r="J236" s="108"/>
      <c r="K236" s="108"/>
      <c r="L236"/>
      <c r="M236"/>
    </row>
    <row r="237" spans="1:13" ht="22.5" customHeight="1">
      <c r="A237"/>
      <c r="B237"/>
      <c r="C237"/>
      <c r="D237"/>
      <c r="E237"/>
      <c r="F237"/>
      <c r="G237"/>
      <c r="H237" s="108"/>
      <c r="I237" s="108"/>
      <c r="J237" s="108"/>
      <c r="K237" s="108"/>
      <c r="L237"/>
      <c r="M237"/>
    </row>
    <row r="238" spans="1:13" ht="22.5" customHeight="1">
      <c r="A238"/>
      <c r="B238"/>
      <c r="C238"/>
      <c r="D238"/>
      <c r="E238"/>
      <c r="F238"/>
      <c r="G238"/>
      <c r="H238" s="108"/>
      <c r="I238" s="108"/>
      <c r="J238" s="108"/>
      <c r="K238" s="108"/>
      <c r="L238"/>
      <c r="M238"/>
    </row>
    <row r="239" spans="1:13" ht="22.5" customHeight="1">
      <c r="A239"/>
      <c r="B239"/>
      <c r="C239"/>
      <c r="D239"/>
      <c r="E239"/>
      <c r="F239"/>
      <c r="G239"/>
      <c r="H239" s="108"/>
      <c r="I239" s="108"/>
      <c r="J239" s="108"/>
      <c r="K239" s="108"/>
      <c r="L239"/>
      <c r="M239"/>
    </row>
    <row r="240" spans="1:13" ht="22.5" customHeight="1">
      <c r="A240"/>
      <c r="B240"/>
      <c r="C240"/>
      <c r="D240"/>
      <c r="E240"/>
      <c r="F240"/>
      <c r="G240"/>
      <c r="H240" s="108"/>
      <c r="I240" s="108"/>
      <c r="J240" s="108"/>
      <c r="K240" s="108"/>
      <c r="L240"/>
      <c r="M240"/>
    </row>
    <row r="241" spans="1:13" ht="22.5" customHeight="1">
      <c r="A241"/>
      <c r="B241"/>
      <c r="C241"/>
      <c r="D241"/>
      <c r="E241"/>
      <c r="F241"/>
      <c r="G241"/>
      <c r="H241" s="108"/>
      <c r="I241" s="108"/>
      <c r="J241" s="108"/>
      <c r="K241" s="108"/>
      <c r="L241"/>
      <c r="M241"/>
    </row>
    <row r="242" spans="1:13" ht="22.5" customHeight="1">
      <c r="A242"/>
      <c r="B242"/>
      <c r="C242"/>
      <c r="D242"/>
      <c r="E242"/>
      <c r="F242"/>
      <c r="G242"/>
      <c r="H242" s="108"/>
      <c r="I242" s="108"/>
      <c r="J242" s="108"/>
      <c r="K242" s="108"/>
      <c r="L242"/>
      <c r="M242"/>
    </row>
    <row r="243" spans="1:13" ht="22.5" customHeight="1">
      <c r="A243"/>
      <c r="B243"/>
      <c r="C243"/>
      <c r="D243"/>
      <c r="E243"/>
      <c r="F243"/>
      <c r="G243"/>
      <c r="H243" s="108"/>
      <c r="I243" s="108"/>
      <c r="J243" s="108"/>
      <c r="K243" s="108"/>
      <c r="L243"/>
      <c r="M243"/>
    </row>
    <row r="244" spans="1:13" ht="22.5" customHeight="1">
      <c r="A244"/>
      <c r="B244"/>
      <c r="C244"/>
      <c r="D244"/>
      <c r="E244"/>
      <c r="F244"/>
      <c r="G244"/>
      <c r="H244" s="108"/>
      <c r="I244" s="108"/>
      <c r="J244" s="108"/>
      <c r="K244" s="108"/>
      <c r="L244"/>
      <c r="M244"/>
    </row>
    <row r="245" spans="1:13" ht="22.5" customHeight="1">
      <c r="A245"/>
      <c r="B245"/>
      <c r="C245"/>
      <c r="D245"/>
      <c r="E245"/>
      <c r="F245"/>
      <c r="G245"/>
      <c r="H245" s="108"/>
      <c r="I245" s="108"/>
      <c r="J245" s="108"/>
      <c r="K245" s="108"/>
      <c r="L245"/>
      <c r="M245"/>
    </row>
    <row r="246" spans="1:13" ht="22.5" customHeight="1">
      <c r="A246"/>
      <c r="B246"/>
      <c r="C246"/>
      <c r="D246"/>
      <c r="E246"/>
      <c r="F246"/>
      <c r="G246"/>
      <c r="H246" s="108"/>
      <c r="I246" s="108"/>
      <c r="J246" s="108"/>
      <c r="K246" s="108"/>
      <c r="L246"/>
      <c r="M246"/>
    </row>
    <row r="247" spans="1:13" ht="22.5" customHeight="1">
      <c r="A247"/>
      <c r="B247"/>
      <c r="C247"/>
      <c r="D247"/>
      <c r="E247"/>
      <c r="F247"/>
      <c r="G247"/>
      <c r="H247" s="108"/>
      <c r="I247" s="108"/>
      <c r="J247" s="108"/>
      <c r="K247" s="108"/>
      <c r="L247"/>
      <c r="M247"/>
    </row>
    <row r="248" spans="1:13" ht="22.5" customHeight="1">
      <c r="A248"/>
      <c r="B248"/>
      <c r="C248"/>
      <c r="D248"/>
      <c r="E248"/>
      <c r="F248"/>
      <c r="G248"/>
      <c r="H248" s="108"/>
      <c r="I248" s="108"/>
      <c r="J248" s="108"/>
      <c r="K248" s="108"/>
      <c r="L248"/>
      <c r="M248"/>
    </row>
    <row r="249" spans="1:13" ht="22.5" customHeight="1">
      <c r="A249"/>
      <c r="B249"/>
      <c r="C249"/>
      <c r="D249"/>
      <c r="E249"/>
      <c r="F249"/>
      <c r="G249"/>
      <c r="H249" s="108"/>
      <c r="I249" s="108"/>
      <c r="J249" s="108"/>
      <c r="K249" s="108"/>
      <c r="L249"/>
      <c r="M249"/>
    </row>
    <row r="250" spans="1:13" ht="22.5" customHeight="1">
      <c r="A250"/>
      <c r="B250"/>
      <c r="C250"/>
      <c r="D250"/>
      <c r="E250"/>
      <c r="F250"/>
      <c r="G250"/>
      <c r="H250" s="108"/>
      <c r="I250" s="108"/>
      <c r="J250" s="108"/>
      <c r="K250" s="108"/>
      <c r="L250"/>
      <c r="M250"/>
    </row>
    <row r="251" spans="1:13" ht="22.5" customHeight="1">
      <c r="A251"/>
      <c r="B251"/>
      <c r="C251"/>
      <c r="D251"/>
      <c r="E251"/>
      <c r="F251"/>
      <c r="G251"/>
      <c r="H251" s="108"/>
      <c r="I251" s="108"/>
      <c r="J251" s="108"/>
      <c r="K251" s="108"/>
      <c r="L251"/>
      <c r="M251"/>
    </row>
    <row r="252" spans="1:13" ht="22.5" customHeight="1">
      <c r="A252"/>
      <c r="B252"/>
      <c r="C252"/>
      <c r="D252"/>
      <c r="E252"/>
      <c r="F252"/>
      <c r="G252"/>
      <c r="H252" s="108"/>
      <c r="I252" s="108"/>
      <c r="J252" s="108"/>
      <c r="K252" s="108"/>
      <c r="L252"/>
      <c r="M252"/>
    </row>
    <row r="253" spans="1:13" ht="22.5" customHeight="1">
      <c r="A253"/>
      <c r="B253"/>
      <c r="C253"/>
      <c r="D253"/>
      <c r="E253"/>
      <c r="F253"/>
      <c r="G253"/>
      <c r="H253" s="108"/>
      <c r="I253" s="108"/>
      <c r="J253" s="108"/>
      <c r="K253" s="108"/>
      <c r="L253"/>
      <c r="M253"/>
    </row>
    <row r="254" spans="1:13" ht="22.5" customHeight="1">
      <c r="A254"/>
      <c r="B254"/>
      <c r="C254"/>
      <c r="D254"/>
      <c r="E254"/>
      <c r="F254"/>
      <c r="G254"/>
      <c r="H254" s="108"/>
      <c r="I254" s="108"/>
      <c r="J254" s="108"/>
      <c r="K254" s="108"/>
      <c r="L254"/>
      <c r="M254"/>
    </row>
    <row r="255" spans="1:13" ht="22.5" customHeight="1">
      <c r="A255"/>
      <c r="B255"/>
      <c r="C255"/>
      <c r="D255"/>
      <c r="E255"/>
      <c r="F255"/>
      <c r="G255"/>
      <c r="H255" s="108"/>
      <c r="I255" s="108"/>
      <c r="J255" s="108"/>
      <c r="K255" s="108"/>
      <c r="L255"/>
      <c r="M255"/>
    </row>
    <row r="256" spans="1:13" ht="22.5" customHeight="1">
      <c r="A256"/>
      <c r="B256"/>
      <c r="C256"/>
      <c r="D256"/>
      <c r="E256"/>
      <c r="F256"/>
      <c r="G256"/>
      <c r="H256" s="108"/>
      <c r="I256" s="108"/>
      <c r="J256" s="108"/>
      <c r="K256" s="108"/>
      <c r="L256"/>
      <c r="M256"/>
    </row>
    <row r="257" spans="1:13" ht="22.5" customHeight="1">
      <c r="A257"/>
      <c r="B257"/>
      <c r="C257"/>
      <c r="D257"/>
      <c r="E257"/>
      <c r="F257"/>
      <c r="G257"/>
      <c r="H257" s="108"/>
      <c r="I257" s="108"/>
      <c r="J257" s="108"/>
      <c r="K257" s="108"/>
      <c r="L257"/>
      <c r="M257"/>
    </row>
    <row r="258" spans="1:13" ht="22.5" customHeight="1">
      <c r="A258"/>
      <c r="B258"/>
      <c r="C258"/>
      <c r="D258"/>
      <c r="E258"/>
      <c r="F258"/>
      <c r="G258"/>
      <c r="H258" s="108"/>
      <c r="I258" s="108"/>
      <c r="J258" s="108"/>
      <c r="K258" s="108"/>
      <c r="L258"/>
      <c r="M258"/>
    </row>
    <row r="259" spans="1:13" ht="22.5" customHeight="1">
      <c r="A259"/>
      <c r="B259"/>
      <c r="C259"/>
      <c r="D259"/>
      <c r="E259"/>
      <c r="F259"/>
      <c r="G259"/>
      <c r="H259" s="108"/>
      <c r="I259" s="108"/>
      <c r="J259" s="108"/>
      <c r="K259" s="108"/>
      <c r="L259"/>
      <c r="M259"/>
    </row>
    <row r="260" spans="1:13" ht="22.5" customHeight="1">
      <c r="A260"/>
      <c r="B260"/>
      <c r="C260"/>
      <c r="D260"/>
      <c r="E260"/>
      <c r="F260"/>
      <c r="G260"/>
      <c r="H260" s="108"/>
      <c r="I260" s="108"/>
      <c r="J260" s="108"/>
      <c r="K260" s="108"/>
      <c r="L260"/>
      <c r="M260"/>
    </row>
    <row r="261" spans="1:13" ht="22.5" customHeight="1">
      <c r="A261"/>
      <c r="B261"/>
      <c r="C261"/>
      <c r="D261"/>
      <c r="E261"/>
      <c r="F261"/>
      <c r="G261"/>
      <c r="H261" s="108"/>
      <c r="I261" s="108"/>
      <c r="J261" s="108"/>
      <c r="K261" s="108"/>
      <c r="L261"/>
      <c r="M261"/>
    </row>
    <row r="262" spans="1:13" ht="22.5" customHeight="1">
      <c r="A262"/>
      <c r="B262"/>
      <c r="C262"/>
      <c r="D262"/>
      <c r="E262"/>
      <c r="F262"/>
      <c r="G262"/>
      <c r="H262" s="108"/>
      <c r="I262" s="108"/>
      <c r="J262" s="108"/>
      <c r="K262" s="108"/>
      <c r="L262"/>
      <c r="M262"/>
    </row>
    <row r="263" spans="1:13" ht="22.5" customHeight="1">
      <c r="A263"/>
      <c r="B263"/>
      <c r="C263"/>
      <c r="D263"/>
      <c r="E263"/>
      <c r="F263"/>
      <c r="G263"/>
      <c r="H263" s="108"/>
      <c r="I263" s="108"/>
      <c r="J263" s="108"/>
      <c r="K263" s="108"/>
      <c r="L263"/>
      <c r="M263"/>
    </row>
    <row r="264" spans="1:13" ht="22.5" customHeight="1">
      <c r="A264"/>
      <c r="B264"/>
      <c r="C264"/>
      <c r="D264"/>
      <c r="E264"/>
      <c r="F264"/>
      <c r="G264"/>
      <c r="H264" s="108"/>
      <c r="I264" s="108"/>
      <c r="J264" s="108"/>
      <c r="K264" s="108"/>
      <c r="L264"/>
      <c r="M264"/>
    </row>
    <row r="265" spans="1:13" ht="22.5" customHeight="1">
      <c r="A265"/>
      <c r="B265"/>
      <c r="C265"/>
      <c r="D265"/>
      <c r="E265"/>
      <c r="F265"/>
      <c r="G265"/>
      <c r="H265" s="108"/>
      <c r="I265" s="108"/>
      <c r="J265" s="108"/>
      <c r="K265" s="108"/>
      <c r="L265"/>
      <c r="M265"/>
    </row>
    <row r="266" spans="1:13" ht="22.5" customHeight="1">
      <c r="A266"/>
      <c r="B266"/>
      <c r="C266"/>
      <c r="D266"/>
      <c r="E266"/>
      <c r="F266"/>
      <c r="G266"/>
      <c r="H266" s="108"/>
      <c r="I266" s="108"/>
      <c r="J266" s="108"/>
      <c r="K266" s="108"/>
      <c r="L266"/>
      <c r="M266"/>
    </row>
    <row r="267" spans="1:13" ht="22.5" customHeight="1">
      <c r="A267"/>
      <c r="B267"/>
      <c r="C267"/>
      <c r="D267"/>
      <c r="E267"/>
      <c r="F267"/>
      <c r="G267"/>
      <c r="H267" s="108"/>
      <c r="I267" s="108"/>
      <c r="J267" s="108"/>
      <c r="K267" s="108"/>
      <c r="L267"/>
      <c r="M267"/>
    </row>
    <row r="268" spans="1:13" ht="22.5" customHeight="1">
      <c r="A268"/>
      <c r="B268"/>
      <c r="C268"/>
      <c r="D268"/>
      <c r="E268"/>
      <c r="F268"/>
      <c r="G268"/>
      <c r="H268" s="108"/>
      <c r="I268" s="108"/>
      <c r="J268" s="108"/>
      <c r="K268" s="108"/>
      <c r="L268"/>
      <c r="M268"/>
    </row>
    <row r="269" spans="1:13" ht="22.5" customHeight="1">
      <c r="A269"/>
      <c r="B269"/>
      <c r="C269"/>
      <c r="D269"/>
      <c r="E269"/>
      <c r="F269"/>
      <c r="G269"/>
      <c r="H269" s="108"/>
      <c r="I269" s="108"/>
      <c r="J269" s="108"/>
      <c r="K269" s="108"/>
      <c r="L269"/>
      <c r="M269"/>
    </row>
    <row r="270" spans="1:13" ht="22.5" customHeight="1">
      <c r="A270"/>
      <c r="B270"/>
      <c r="C270"/>
      <c r="D270"/>
      <c r="E270"/>
      <c r="F270"/>
      <c r="G270"/>
      <c r="H270" s="108"/>
      <c r="I270" s="108"/>
      <c r="J270" s="108"/>
      <c r="K270" s="108"/>
      <c r="L270"/>
      <c r="M270"/>
    </row>
    <row r="271" spans="1:13" ht="22.5" customHeight="1">
      <c r="A271"/>
      <c r="B271"/>
      <c r="C271"/>
      <c r="D271"/>
      <c r="E271"/>
      <c r="F271"/>
      <c r="G271"/>
      <c r="H271" s="108"/>
      <c r="I271" s="108"/>
      <c r="J271" s="108"/>
      <c r="K271" s="108"/>
      <c r="L271"/>
      <c r="M271"/>
    </row>
    <row r="272" spans="1:13" ht="22.5" customHeight="1">
      <c r="A272"/>
      <c r="B272"/>
      <c r="C272"/>
      <c r="D272"/>
      <c r="E272"/>
      <c r="F272"/>
      <c r="G272"/>
      <c r="H272" s="108"/>
      <c r="I272" s="108"/>
      <c r="J272" s="108"/>
      <c r="K272" s="108"/>
      <c r="L272"/>
      <c r="M272"/>
    </row>
    <row r="273" spans="1:13" ht="22.5" customHeight="1">
      <c r="A273"/>
      <c r="B273"/>
      <c r="C273"/>
      <c r="D273"/>
      <c r="E273"/>
      <c r="F273"/>
      <c r="G273"/>
      <c r="H273" s="108"/>
      <c r="I273" s="108"/>
      <c r="J273" s="108"/>
      <c r="K273" s="108"/>
      <c r="L273"/>
      <c r="M273"/>
    </row>
    <row r="274" spans="1:13" ht="22.5" customHeight="1">
      <c r="A274"/>
      <c r="B274"/>
      <c r="C274"/>
      <c r="D274"/>
      <c r="E274"/>
      <c r="F274"/>
      <c r="G274"/>
      <c r="H274" s="108"/>
      <c r="I274" s="108"/>
      <c r="J274" s="108"/>
      <c r="K274" s="108"/>
      <c r="L274"/>
      <c r="M274"/>
    </row>
    <row r="275" spans="1:13" ht="22.5" customHeight="1">
      <c r="A275"/>
      <c r="B275"/>
      <c r="C275"/>
      <c r="D275"/>
      <c r="E275"/>
      <c r="F275"/>
      <c r="G275"/>
      <c r="H275" s="108"/>
      <c r="I275" s="108"/>
      <c r="J275" s="108"/>
      <c r="K275" s="108"/>
      <c r="L275"/>
      <c r="M275"/>
    </row>
    <row r="276" spans="1:13" ht="22.5" customHeight="1">
      <c r="A276"/>
      <c r="B276"/>
      <c r="C276"/>
      <c r="D276"/>
      <c r="E276"/>
      <c r="F276"/>
      <c r="G276"/>
      <c r="H276" s="108"/>
      <c r="I276" s="108"/>
      <c r="J276" s="108"/>
      <c r="K276" s="108"/>
      <c r="L276"/>
      <c r="M276"/>
    </row>
    <row r="277" spans="1:13" ht="22.5" customHeight="1">
      <c r="A277"/>
      <c r="B277"/>
      <c r="C277"/>
      <c r="D277"/>
      <c r="E277"/>
      <c r="F277"/>
      <c r="G277"/>
      <c r="H277" s="108"/>
      <c r="I277" s="108"/>
      <c r="J277" s="108"/>
      <c r="K277" s="108"/>
      <c r="L277"/>
      <c r="M277"/>
    </row>
    <row r="278" spans="1:13" ht="22.5" customHeight="1">
      <c r="A278"/>
      <c r="B278"/>
      <c r="C278"/>
      <c r="D278"/>
      <c r="E278"/>
      <c r="F278"/>
      <c r="G278"/>
      <c r="H278" s="108"/>
      <c r="I278" s="108"/>
      <c r="J278" s="108"/>
      <c r="K278" s="108"/>
      <c r="L278"/>
      <c r="M278"/>
    </row>
    <row r="279" spans="1:13" ht="22.5" customHeight="1">
      <c r="A279"/>
      <c r="B279"/>
      <c r="C279"/>
      <c r="D279"/>
      <c r="E279"/>
      <c r="F279"/>
      <c r="G279"/>
      <c r="H279" s="108"/>
      <c r="I279" s="108"/>
      <c r="J279" s="108"/>
      <c r="K279" s="108"/>
      <c r="L279"/>
      <c r="M279"/>
    </row>
    <row r="280" spans="1:13" ht="22.5" customHeight="1">
      <c r="A280"/>
      <c r="B280"/>
      <c r="C280"/>
      <c r="D280"/>
      <c r="E280"/>
      <c r="F280"/>
      <c r="G280"/>
      <c r="H280" s="108"/>
      <c r="I280" s="108"/>
      <c r="J280" s="108"/>
      <c r="K280" s="108"/>
      <c r="L280"/>
      <c r="M280"/>
    </row>
    <row r="281" spans="1:13" ht="22.5" customHeight="1">
      <c r="A281"/>
      <c r="B281"/>
      <c r="C281"/>
      <c r="D281"/>
      <c r="E281"/>
      <c r="F281"/>
      <c r="G281"/>
      <c r="H281" s="108"/>
      <c r="I281" s="108"/>
      <c r="J281" s="108"/>
      <c r="K281" s="108"/>
      <c r="L281"/>
      <c r="M281"/>
    </row>
    <row r="282" spans="1:13" ht="22.5" customHeight="1">
      <c r="A282"/>
      <c r="B282"/>
      <c r="C282"/>
      <c r="D282"/>
      <c r="E282"/>
      <c r="F282"/>
      <c r="G282"/>
      <c r="H282" s="108"/>
      <c r="I282" s="108"/>
      <c r="J282" s="108"/>
      <c r="K282" s="108"/>
      <c r="L282"/>
      <c r="M282"/>
    </row>
    <row r="283" spans="1:13" ht="22.5" customHeight="1">
      <c r="A283"/>
      <c r="B283"/>
      <c r="C283"/>
      <c r="D283"/>
      <c r="E283"/>
      <c r="F283"/>
      <c r="G283"/>
      <c r="H283" s="108"/>
      <c r="I283" s="108"/>
      <c r="J283" s="108"/>
      <c r="K283" s="108"/>
      <c r="L283"/>
      <c r="M283"/>
    </row>
    <row r="284" spans="1:13" ht="22.5" customHeight="1">
      <c r="A284"/>
      <c r="B284"/>
      <c r="C284"/>
      <c r="D284"/>
      <c r="E284"/>
      <c r="F284"/>
      <c r="G284"/>
      <c r="H284" s="108"/>
      <c r="I284" s="108"/>
      <c r="J284" s="108"/>
      <c r="K284" s="108"/>
      <c r="L284"/>
      <c r="M284"/>
    </row>
    <row r="285" spans="1:13" ht="22.5" customHeight="1">
      <c r="A285"/>
      <c r="B285"/>
      <c r="C285"/>
      <c r="D285"/>
      <c r="E285"/>
      <c r="F285"/>
      <c r="G285"/>
      <c r="H285" s="108"/>
      <c r="I285" s="108"/>
      <c r="J285" s="108"/>
      <c r="K285" s="108"/>
      <c r="L285"/>
      <c r="M285"/>
    </row>
    <row r="286" spans="1:13" ht="22.5" customHeight="1">
      <c r="A286"/>
      <c r="B286"/>
      <c r="C286"/>
      <c r="D286"/>
      <c r="E286"/>
      <c r="F286"/>
      <c r="G286"/>
      <c r="H286" s="108"/>
      <c r="I286" s="108"/>
      <c r="J286" s="108"/>
      <c r="K286" s="108"/>
      <c r="L286"/>
      <c r="M286"/>
    </row>
    <row r="287" spans="1:13" ht="22.5" customHeight="1">
      <c r="A287"/>
      <c r="B287"/>
      <c r="C287"/>
      <c r="D287"/>
      <c r="E287"/>
      <c r="F287"/>
      <c r="G287"/>
      <c r="H287" s="108"/>
      <c r="I287" s="108"/>
      <c r="J287" s="108"/>
      <c r="K287" s="108"/>
      <c r="L287"/>
      <c r="M287"/>
    </row>
    <row r="288" spans="1:13" ht="22.5" customHeight="1">
      <c r="A288"/>
      <c r="B288"/>
      <c r="C288"/>
      <c r="D288"/>
      <c r="E288"/>
      <c r="F288"/>
      <c r="G288"/>
      <c r="H288" s="108"/>
      <c r="I288" s="108"/>
      <c r="J288" s="108"/>
      <c r="K288" s="108"/>
      <c r="L288"/>
      <c r="M288"/>
    </row>
    <row r="289" spans="1:13" ht="22.5" customHeight="1">
      <c r="A289"/>
      <c r="B289"/>
      <c r="C289"/>
      <c r="D289"/>
      <c r="E289"/>
      <c r="F289"/>
      <c r="G289"/>
      <c r="H289" s="108"/>
      <c r="I289" s="108"/>
      <c r="J289" s="108"/>
      <c r="K289" s="108"/>
      <c r="L289"/>
      <c r="M289"/>
    </row>
    <row r="290" spans="1:13" ht="22.5" customHeight="1">
      <c r="A290"/>
      <c r="B290"/>
      <c r="C290"/>
      <c r="D290"/>
      <c r="E290"/>
      <c r="F290"/>
      <c r="G290"/>
      <c r="H290" s="108"/>
      <c r="I290" s="108"/>
      <c r="J290" s="108"/>
      <c r="K290" s="108"/>
      <c r="L290"/>
      <c r="M290"/>
    </row>
    <row r="291" spans="1:13" ht="22.5" customHeight="1">
      <c r="A291"/>
      <c r="B291"/>
      <c r="C291"/>
      <c r="D291"/>
      <c r="E291"/>
      <c r="F291"/>
      <c r="G291"/>
      <c r="H291" s="108"/>
      <c r="I291" s="108"/>
      <c r="J291" s="108"/>
      <c r="K291" s="108"/>
      <c r="L291"/>
      <c r="M291"/>
    </row>
    <row r="292" spans="1:13" ht="22.5" customHeight="1">
      <c r="A292"/>
      <c r="B292"/>
      <c r="C292"/>
      <c r="D292"/>
      <c r="E292"/>
      <c r="F292"/>
      <c r="G292"/>
      <c r="H292" s="108"/>
      <c r="I292" s="108"/>
      <c r="J292" s="108"/>
      <c r="K292" s="108"/>
      <c r="L292"/>
      <c r="M292"/>
    </row>
    <row r="293" spans="1:13" ht="22.5" customHeight="1">
      <c r="A293"/>
      <c r="B293"/>
      <c r="C293"/>
      <c r="D293"/>
      <c r="E293"/>
      <c r="F293"/>
      <c r="G293"/>
      <c r="H293" s="108"/>
      <c r="I293" s="108"/>
      <c r="J293" s="108"/>
      <c r="K293" s="108"/>
      <c r="L293"/>
      <c r="M293"/>
    </row>
    <row r="294" spans="1:13" ht="22.5" customHeight="1">
      <c r="A294"/>
      <c r="B294"/>
      <c r="C294"/>
      <c r="D294"/>
      <c r="E294"/>
      <c r="F294"/>
      <c r="G294"/>
      <c r="H294" s="108"/>
      <c r="I294" s="108"/>
      <c r="J294" s="108"/>
      <c r="K294" s="108"/>
      <c r="L294"/>
      <c r="M294"/>
    </row>
    <row r="295" spans="1:13" ht="22.5" customHeight="1">
      <c r="A295"/>
      <c r="B295"/>
      <c r="C295"/>
      <c r="D295"/>
      <c r="E295"/>
      <c r="F295"/>
      <c r="G295"/>
      <c r="H295" s="108"/>
      <c r="I295" s="108"/>
      <c r="J295" s="108"/>
      <c r="K295" s="108"/>
      <c r="L295"/>
      <c r="M295"/>
    </row>
    <row r="296" spans="1:13" ht="22.5" customHeight="1">
      <c r="A296"/>
      <c r="B296"/>
      <c r="C296"/>
      <c r="D296"/>
      <c r="E296"/>
      <c r="F296"/>
      <c r="G296"/>
      <c r="H296" s="108"/>
      <c r="I296" s="108"/>
      <c r="J296" s="108"/>
      <c r="K296" s="108"/>
      <c r="L296"/>
      <c r="M296"/>
    </row>
    <row r="297" spans="1:13" ht="22.5" customHeight="1">
      <c r="A297"/>
      <c r="B297"/>
      <c r="C297"/>
      <c r="D297"/>
      <c r="E297"/>
      <c r="F297"/>
      <c r="G297"/>
      <c r="H297" s="108"/>
      <c r="I297" s="108"/>
      <c r="J297" s="108"/>
      <c r="K297" s="108"/>
      <c r="L297"/>
      <c r="M297"/>
    </row>
    <row r="298" spans="1:13" ht="22.5" customHeight="1">
      <c r="A298"/>
      <c r="B298"/>
      <c r="C298"/>
      <c r="D298"/>
      <c r="E298"/>
      <c r="F298"/>
      <c r="G298"/>
      <c r="H298" s="108"/>
      <c r="I298" s="108"/>
      <c r="J298" s="108"/>
      <c r="K298" s="108"/>
      <c r="L298"/>
      <c r="M298"/>
    </row>
    <row r="299" spans="1:13" ht="22.5" customHeight="1">
      <c r="A299"/>
      <c r="B299"/>
      <c r="C299"/>
      <c r="D299"/>
      <c r="E299"/>
      <c r="F299"/>
      <c r="G299"/>
      <c r="H299" s="108"/>
      <c r="I299" s="108"/>
      <c r="J299" s="108"/>
      <c r="K299" s="108"/>
      <c r="L299"/>
      <c r="M299"/>
    </row>
    <row r="300" spans="1:13" ht="22.5" customHeight="1">
      <c r="A300"/>
      <c r="B300"/>
      <c r="C300"/>
      <c r="D300"/>
      <c r="E300"/>
      <c r="F300"/>
      <c r="G300"/>
      <c r="H300" s="108"/>
      <c r="I300" s="108"/>
      <c r="J300" s="108"/>
      <c r="K300" s="108"/>
      <c r="L300"/>
      <c r="M300"/>
    </row>
    <row r="301" spans="1:13" ht="22.5" customHeight="1">
      <c r="A301"/>
      <c r="B301"/>
      <c r="C301"/>
      <c r="D301"/>
      <c r="E301"/>
      <c r="F301"/>
      <c r="G301"/>
      <c r="H301" s="108"/>
      <c r="I301" s="108"/>
      <c r="J301" s="108"/>
      <c r="K301" s="108"/>
      <c r="L301"/>
      <c r="M301"/>
    </row>
    <row r="302" spans="1:13" ht="22.5" customHeight="1">
      <c r="A302"/>
      <c r="B302"/>
      <c r="C302"/>
      <c r="D302"/>
      <c r="E302"/>
      <c r="F302"/>
      <c r="G302"/>
      <c r="H302" s="108"/>
      <c r="I302" s="108"/>
      <c r="J302" s="108"/>
      <c r="K302" s="108"/>
      <c r="L302"/>
      <c r="M302"/>
    </row>
    <row r="303" spans="1:13" ht="22.5" customHeight="1">
      <c r="A303"/>
      <c r="B303"/>
      <c r="C303"/>
      <c r="D303"/>
      <c r="E303"/>
      <c r="F303"/>
      <c r="G303"/>
      <c r="H303" s="108"/>
      <c r="I303" s="108"/>
      <c r="J303" s="108"/>
      <c r="K303" s="108"/>
      <c r="L303"/>
      <c r="M303"/>
    </row>
    <row r="304" spans="1:13" ht="22.5" customHeight="1">
      <c r="A304"/>
      <c r="B304"/>
      <c r="C304"/>
      <c r="D304"/>
      <c r="E304"/>
      <c r="F304"/>
      <c r="G304"/>
      <c r="H304" s="108"/>
      <c r="I304" s="108"/>
      <c r="J304" s="108"/>
      <c r="K304" s="108"/>
      <c r="L304"/>
      <c r="M304"/>
    </row>
    <row r="305" spans="1:13" ht="22.5" customHeight="1">
      <c r="A305"/>
      <c r="B305"/>
      <c r="C305"/>
      <c r="D305"/>
      <c r="E305"/>
      <c r="F305"/>
      <c r="G305"/>
      <c r="H305" s="108"/>
      <c r="I305" s="108"/>
      <c r="J305" s="108"/>
      <c r="K305" s="108"/>
      <c r="L305"/>
      <c r="M305"/>
    </row>
    <row r="306" spans="1:13" ht="22.5" customHeight="1">
      <c r="A306"/>
      <c r="B306"/>
      <c r="C306"/>
      <c r="D306"/>
      <c r="E306"/>
      <c r="F306"/>
      <c r="G306"/>
      <c r="H306" s="108"/>
      <c r="I306" s="108"/>
      <c r="J306" s="108"/>
      <c r="K306" s="108"/>
      <c r="L306"/>
      <c r="M306"/>
    </row>
    <row r="307" spans="1:13" ht="22.5" customHeight="1">
      <c r="A307"/>
      <c r="B307"/>
      <c r="C307"/>
      <c r="D307"/>
      <c r="E307"/>
      <c r="F307"/>
      <c r="G307"/>
      <c r="H307" s="108"/>
      <c r="I307" s="108"/>
      <c r="J307" s="108"/>
      <c r="K307" s="108"/>
      <c r="L307"/>
      <c r="M307"/>
    </row>
    <row r="308" spans="1:13" ht="22.5" customHeight="1">
      <c r="A308"/>
      <c r="B308"/>
      <c r="C308"/>
      <c r="D308"/>
      <c r="E308"/>
      <c r="F308"/>
      <c r="G308"/>
      <c r="H308" s="108"/>
      <c r="I308" s="108"/>
      <c r="J308" s="108"/>
      <c r="K308" s="108"/>
      <c r="L308"/>
      <c r="M308"/>
    </row>
    <row r="309" spans="1:13" ht="22.5" customHeight="1">
      <c r="A309"/>
      <c r="B309"/>
      <c r="C309"/>
      <c r="D309"/>
      <c r="E309"/>
      <c r="F309"/>
      <c r="G309"/>
      <c r="H309" s="108"/>
      <c r="I309" s="108"/>
      <c r="J309" s="108"/>
      <c r="K309" s="108"/>
      <c r="L309"/>
      <c r="M309"/>
    </row>
    <row r="310" spans="1:13" ht="22.5" customHeight="1">
      <c r="A310"/>
      <c r="B310"/>
      <c r="C310"/>
      <c r="D310"/>
      <c r="E310"/>
      <c r="F310"/>
      <c r="G310"/>
      <c r="H310" s="108"/>
      <c r="I310" s="108"/>
      <c r="J310" s="108"/>
      <c r="K310" s="108"/>
      <c r="L310"/>
      <c r="M310"/>
    </row>
    <row r="311" spans="1:13" ht="22.5" customHeight="1">
      <c r="A311"/>
      <c r="B311"/>
      <c r="C311"/>
      <c r="D311"/>
      <c r="E311"/>
      <c r="F311"/>
      <c r="G311"/>
      <c r="H311" s="108"/>
      <c r="I311" s="108"/>
      <c r="J311" s="108"/>
      <c r="K311" s="108"/>
      <c r="L311"/>
      <c r="M311"/>
    </row>
    <row r="312" spans="1:13" ht="22.5" customHeight="1">
      <c r="A312"/>
      <c r="B312"/>
      <c r="C312"/>
      <c r="D312"/>
      <c r="E312"/>
      <c r="F312"/>
      <c r="G312"/>
      <c r="H312" s="108"/>
      <c r="I312" s="108"/>
      <c r="J312" s="108"/>
      <c r="K312" s="108"/>
      <c r="L312"/>
      <c r="M312"/>
    </row>
    <row r="313" spans="1:13" ht="22.5" customHeight="1">
      <c r="A313"/>
      <c r="B313"/>
      <c r="C313"/>
      <c r="D313"/>
      <c r="E313"/>
      <c r="F313"/>
      <c r="G313"/>
      <c r="H313" s="108"/>
      <c r="I313" s="108"/>
      <c r="J313" s="108"/>
      <c r="K313" s="108"/>
      <c r="L313"/>
      <c r="M313"/>
    </row>
    <row r="314" spans="1:13" ht="22.5" customHeight="1">
      <c r="A314"/>
      <c r="B314"/>
      <c r="C314"/>
      <c r="D314"/>
      <c r="E314"/>
      <c r="F314"/>
      <c r="G314"/>
      <c r="H314" s="108"/>
      <c r="I314" s="108"/>
      <c r="J314" s="108"/>
      <c r="K314" s="108"/>
      <c r="L314"/>
      <c r="M314"/>
    </row>
    <row r="315" spans="1:13" ht="22.5" customHeight="1">
      <c r="A315"/>
      <c r="B315"/>
      <c r="C315"/>
      <c r="D315"/>
      <c r="E315"/>
      <c r="F315"/>
      <c r="G315"/>
      <c r="H315" s="108"/>
      <c r="I315" s="108"/>
      <c r="J315" s="108"/>
      <c r="K315" s="108"/>
      <c r="L315"/>
      <c r="M315"/>
    </row>
    <row r="316" spans="1:13" ht="22.5" customHeight="1">
      <c r="A316"/>
      <c r="B316"/>
      <c r="C316"/>
      <c r="D316"/>
      <c r="E316"/>
      <c r="F316"/>
      <c r="G316"/>
      <c r="H316" s="108"/>
      <c r="I316" s="108"/>
      <c r="J316" s="108"/>
      <c r="K316" s="108"/>
      <c r="L316"/>
      <c r="M316"/>
    </row>
    <row r="317" spans="1:13" ht="22.5" customHeight="1">
      <c r="A317"/>
      <c r="B317"/>
      <c r="C317"/>
      <c r="D317"/>
      <c r="E317"/>
      <c r="F317"/>
      <c r="G317"/>
      <c r="H317" s="108"/>
      <c r="I317" s="108"/>
      <c r="J317" s="108"/>
      <c r="K317" s="108"/>
      <c r="L317"/>
      <c r="M317"/>
    </row>
    <row r="318" spans="1:13" ht="22.5" customHeight="1">
      <c r="A318"/>
      <c r="B318"/>
      <c r="C318"/>
      <c r="D318"/>
      <c r="E318"/>
      <c r="F318"/>
      <c r="G318"/>
      <c r="H318" s="108"/>
      <c r="I318" s="108"/>
      <c r="J318" s="108"/>
      <c r="K318" s="108"/>
      <c r="L318"/>
      <c r="M318"/>
    </row>
    <row r="319" spans="1:13" ht="22.5" customHeight="1">
      <c r="A319"/>
      <c r="B319"/>
      <c r="C319"/>
      <c r="D319"/>
      <c r="E319"/>
      <c r="F319"/>
      <c r="G319"/>
      <c r="H319" s="108"/>
      <c r="I319" s="108"/>
      <c r="J319" s="108"/>
      <c r="K319" s="108"/>
      <c r="L319"/>
      <c r="M319"/>
    </row>
    <row r="320" spans="1:13" ht="22.5" customHeight="1">
      <c r="A320"/>
      <c r="B320"/>
      <c r="C320"/>
      <c r="D320"/>
      <c r="E320"/>
      <c r="F320"/>
      <c r="G320"/>
      <c r="H320" s="108"/>
      <c r="I320" s="108"/>
      <c r="J320" s="108"/>
      <c r="K320" s="108"/>
      <c r="L320"/>
      <c r="M320"/>
    </row>
    <row r="321" spans="1:13" ht="22.5" customHeight="1">
      <c r="A321"/>
      <c r="B321"/>
      <c r="C321"/>
      <c r="D321"/>
      <c r="E321"/>
      <c r="F321"/>
      <c r="G321"/>
      <c r="H321" s="108"/>
      <c r="I321" s="108"/>
      <c r="J321" s="108"/>
      <c r="K321" s="108"/>
      <c r="L321"/>
      <c r="M321"/>
    </row>
    <row r="322" spans="1:13" ht="22.5" customHeight="1">
      <c r="A322"/>
      <c r="B322"/>
      <c r="C322"/>
      <c r="D322"/>
      <c r="E322"/>
      <c r="F322"/>
      <c r="G322"/>
      <c r="H322" s="108"/>
      <c r="I322" s="108"/>
      <c r="J322" s="108"/>
      <c r="K322" s="108"/>
      <c r="L322"/>
      <c r="M322"/>
    </row>
    <row r="323" spans="1:13" ht="22.5" customHeight="1">
      <c r="A323"/>
      <c r="B323"/>
      <c r="C323"/>
      <c r="D323"/>
      <c r="E323"/>
      <c r="F323"/>
      <c r="G323"/>
      <c r="H323" s="108"/>
      <c r="I323" s="108"/>
      <c r="J323" s="108"/>
      <c r="K323" s="108"/>
      <c r="L323"/>
      <c r="M323"/>
    </row>
    <row r="324" spans="1:13" ht="22.5" customHeight="1">
      <c r="A324"/>
      <c r="B324"/>
      <c r="C324"/>
      <c r="D324"/>
      <c r="E324"/>
      <c r="F324"/>
      <c r="G324"/>
      <c r="H324" s="108"/>
      <c r="I324" s="108"/>
      <c r="J324" s="108"/>
      <c r="K324" s="108"/>
      <c r="L324"/>
      <c r="M324"/>
    </row>
    <row r="325" spans="1:13" ht="22.5" customHeight="1">
      <c r="A325"/>
      <c r="B325"/>
      <c r="C325"/>
      <c r="D325"/>
      <c r="E325"/>
      <c r="F325"/>
      <c r="G325"/>
      <c r="H325" s="108"/>
      <c r="I325" s="108"/>
      <c r="J325" s="108"/>
      <c r="K325" s="108"/>
      <c r="L325"/>
      <c r="M325"/>
    </row>
    <row r="326" spans="1:13" ht="22.5" customHeight="1">
      <c r="A326"/>
      <c r="B326"/>
      <c r="C326"/>
      <c r="D326"/>
      <c r="E326"/>
      <c r="F326"/>
      <c r="G326"/>
      <c r="H326" s="108"/>
      <c r="I326" s="108"/>
      <c r="J326" s="108"/>
      <c r="K326" s="108"/>
      <c r="L326"/>
      <c r="M326"/>
    </row>
    <row r="327" spans="1:13" ht="22.5" customHeight="1">
      <c r="A327"/>
      <c r="B327"/>
      <c r="C327"/>
      <c r="D327"/>
      <c r="E327"/>
      <c r="F327"/>
      <c r="G327"/>
      <c r="H327" s="108"/>
      <c r="I327" s="108"/>
      <c r="J327" s="108"/>
      <c r="K327" s="108"/>
      <c r="L327"/>
      <c r="M327"/>
    </row>
    <row r="328" spans="1:13" ht="22.5" customHeight="1">
      <c r="A328"/>
      <c r="B328"/>
      <c r="C328"/>
      <c r="D328"/>
      <c r="E328"/>
      <c r="F328"/>
      <c r="G328"/>
      <c r="H328" s="108"/>
      <c r="I328" s="108"/>
      <c r="J328" s="108"/>
      <c r="K328" s="108"/>
      <c r="L328"/>
      <c r="M328"/>
    </row>
    <row r="329" spans="1:13" ht="22.5" customHeight="1">
      <c r="A329"/>
      <c r="B329"/>
      <c r="C329"/>
      <c r="D329"/>
      <c r="E329"/>
      <c r="F329"/>
      <c r="G329"/>
      <c r="H329" s="108"/>
      <c r="I329" s="108"/>
      <c r="J329" s="108"/>
      <c r="K329" s="108"/>
      <c r="L329"/>
      <c r="M329"/>
    </row>
    <row r="330" spans="1:13" ht="22.5" customHeight="1">
      <c r="A330"/>
      <c r="B330"/>
      <c r="C330"/>
      <c r="D330"/>
      <c r="E330"/>
      <c r="F330"/>
      <c r="G330"/>
      <c r="H330" s="108"/>
      <c r="I330" s="108"/>
      <c r="J330" s="108"/>
      <c r="K330" s="108"/>
      <c r="L330"/>
      <c r="M330"/>
    </row>
    <row r="331" spans="1:13" ht="22.5" customHeight="1">
      <c r="A331"/>
      <c r="B331"/>
      <c r="C331"/>
      <c r="D331"/>
      <c r="E331"/>
      <c r="F331"/>
      <c r="G331"/>
      <c r="H331" s="108"/>
      <c r="I331" s="108"/>
      <c r="J331" s="108"/>
      <c r="K331" s="108"/>
      <c r="L331"/>
      <c r="M331"/>
    </row>
    <row r="332" spans="1:13" ht="22.5" customHeight="1">
      <c r="A332"/>
      <c r="B332"/>
      <c r="C332"/>
      <c r="D332"/>
      <c r="E332"/>
      <c r="F332"/>
      <c r="G332"/>
      <c r="H332" s="108"/>
      <c r="I332" s="108"/>
      <c r="J332" s="108"/>
      <c r="K332" s="108"/>
      <c r="L332"/>
      <c r="M332"/>
    </row>
    <row r="333" spans="1:13" ht="22.5" customHeight="1">
      <c r="A333"/>
      <c r="B333"/>
      <c r="C333"/>
      <c r="D333"/>
      <c r="E333"/>
      <c r="F333"/>
      <c r="G333"/>
      <c r="H333" s="108"/>
      <c r="I333" s="108"/>
      <c r="J333" s="108"/>
      <c r="K333" s="108"/>
      <c r="L333"/>
      <c r="M333"/>
    </row>
    <row r="334" spans="1:13" ht="22.5" customHeight="1">
      <c r="A334"/>
      <c r="B334"/>
      <c r="C334"/>
      <c r="D334"/>
      <c r="E334"/>
      <c r="F334"/>
      <c r="G334"/>
      <c r="H334" s="108"/>
      <c r="I334" s="108"/>
      <c r="J334" s="108"/>
      <c r="K334" s="108"/>
      <c r="L334"/>
      <c r="M334"/>
    </row>
    <row r="335" spans="1:13" ht="22.5" customHeight="1">
      <c r="A335"/>
      <c r="B335"/>
      <c r="C335"/>
      <c r="D335"/>
      <c r="E335"/>
      <c r="F335"/>
      <c r="G335"/>
      <c r="H335" s="108"/>
      <c r="I335" s="108"/>
      <c r="J335" s="108"/>
      <c r="K335" s="108"/>
      <c r="L335"/>
      <c r="M335"/>
    </row>
    <row r="336" spans="1:13" ht="22.5" customHeight="1">
      <c r="A336"/>
      <c r="B336"/>
      <c r="C336"/>
      <c r="D336"/>
      <c r="E336"/>
      <c r="F336"/>
      <c r="G336"/>
      <c r="H336" s="108"/>
      <c r="I336" s="108"/>
      <c r="J336" s="108"/>
      <c r="K336" s="108"/>
      <c r="L336"/>
      <c r="M336"/>
    </row>
    <row r="337" spans="1:13" ht="22.5" customHeight="1">
      <c r="A337"/>
      <c r="B337"/>
      <c r="C337"/>
      <c r="D337"/>
      <c r="E337"/>
      <c r="F337"/>
      <c r="G337"/>
      <c r="H337" s="108"/>
      <c r="I337" s="108"/>
      <c r="J337" s="108"/>
      <c r="K337" s="108"/>
      <c r="L337"/>
      <c r="M337"/>
    </row>
    <row r="338" spans="1:13" ht="22.5" customHeight="1">
      <c r="A338"/>
      <c r="B338"/>
      <c r="C338"/>
      <c r="D338"/>
      <c r="E338"/>
      <c r="F338"/>
      <c r="G338"/>
      <c r="H338" s="108"/>
      <c r="I338" s="108"/>
      <c r="J338" s="108"/>
      <c r="K338" s="108"/>
      <c r="L338"/>
      <c r="M338"/>
    </row>
    <row r="339" spans="1:13" ht="22.5" customHeight="1">
      <c r="A339"/>
      <c r="B339"/>
      <c r="C339"/>
      <c r="D339"/>
      <c r="E339"/>
      <c r="F339"/>
      <c r="G339"/>
      <c r="H339" s="108"/>
      <c r="I339" s="108"/>
      <c r="J339" s="108"/>
      <c r="K339" s="108"/>
      <c r="L339"/>
      <c r="M339"/>
    </row>
    <row r="340" spans="1:13" ht="22.5" customHeight="1">
      <c r="A340"/>
      <c r="B340"/>
      <c r="C340"/>
      <c r="D340"/>
      <c r="E340"/>
      <c r="F340"/>
      <c r="G340"/>
      <c r="H340" s="108"/>
      <c r="I340" s="108"/>
      <c r="J340" s="108"/>
      <c r="K340" s="108"/>
      <c r="L340"/>
      <c r="M340"/>
    </row>
    <row r="341" spans="1:13" ht="22.5" customHeight="1">
      <c r="A341"/>
      <c r="B341"/>
      <c r="C341"/>
      <c r="D341"/>
      <c r="E341"/>
      <c r="F341"/>
      <c r="G341"/>
      <c r="H341" s="108"/>
      <c r="I341" s="108"/>
      <c r="J341" s="108"/>
      <c r="K341" s="108"/>
      <c r="L341"/>
      <c r="M341"/>
    </row>
    <row r="342" spans="1:13" ht="22.5" customHeight="1">
      <c r="A342"/>
      <c r="B342"/>
      <c r="C342"/>
      <c r="D342"/>
      <c r="E342"/>
      <c r="F342"/>
      <c r="G342"/>
      <c r="H342" s="108"/>
      <c r="I342" s="108"/>
      <c r="J342" s="108"/>
      <c r="K342" s="108"/>
      <c r="L342"/>
      <c r="M342"/>
    </row>
    <row r="343" spans="1:13" ht="22.5" customHeight="1">
      <c r="A343"/>
      <c r="B343"/>
      <c r="C343"/>
      <c r="D343"/>
      <c r="E343"/>
      <c r="F343"/>
      <c r="G343"/>
      <c r="H343" s="108"/>
      <c r="I343" s="108"/>
      <c r="J343" s="108"/>
      <c r="K343" s="108"/>
      <c r="L343"/>
      <c r="M343"/>
    </row>
    <row r="344" spans="1:13" ht="22.5" customHeight="1">
      <c r="A344"/>
      <c r="B344"/>
      <c r="C344"/>
      <c r="D344"/>
      <c r="E344"/>
      <c r="F344"/>
      <c r="G344"/>
      <c r="H344" s="108"/>
      <c r="I344" s="108"/>
      <c r="J344" s="108"/>
      <c r="K344" s="108"/>
      <c r="L344"/>
      <c r="M344"/>
    </row>
    <row r="345" spans="1:13" ht="22.5" customHeight="1">
      <c r="A345"/>
      <c r="B345"/>
      <c r="C345"/>
      <c r="D345"/>
      <c r="E345"/>
      <c r="F345"/>
      <c r="G345"/>
      <c r="H345" s="108"/>
      <c r="I345" s="108"/>
      <c r="J345" s="108"/>
      <c r="K345" s="108"/>
      <c r="L345"/>
      <c r="M345"/>
    </row>
    <row r="346" spans="1:13" ht="22.5" customHeight="1">
      <c r="A346"/>
      <c r="B346"/>
      <c r="C346"/>
      <c r="D346"/>
      <c r="E346"/>
      <c r="F346"/>
      <c r="G346"/>
      <c r="H346" s="108"/>
      <c r="I346" s="108"/>
      <c r="J346" s="108"/>
      <c r="K346" s="108"/>
      <c r="L346"/>
      <c r="M346"/>
    </row>
  </sheetData>
  <mergeCells count="10">
    <mergeCell ref="D17:E17"/>
    <mergeCell ref="A3:A5"/>
    <mergeCell ref="A6:A8"/>
    <mergeCell ref="A9:A11"/>
    <mergeCell ref="B13:B17"/>
    <mergeCell ref="A1:M1"/>
    <mergeCell ref="D13:E13"/>
    <mergeCell ref="D14:E14"/>
    <mergeCell ref="D15:E15"/>
    <mergeCell ref="D16:E16"/>
  </mergeCells>
  <phoneticPr fontId="3" type="noConversion"/>
  <pageMargins left="0.69930555555555596" right="0.69930555555555596" top="0.75" bottom="0.75" header="0.3" footer="0.3"/>
  <pageSetup paperSize="9" scale="83" orientation="landscape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L340"/>
  <sheetViews>
    <sheetView workbookViewId="0">
      <selection activeCell="L19" sqref="J3:J19 L3:L19"/>
    </sheetView>
  </sheetViews>
  <sheetFormatPr defaultColWidth="9" defaultRowHeight="13.5"/>
  <cols>
    <col min="1" max="1" width="22.875" style="1" customWidth="1"/>
    <col min="2" max="2" width="5.125" style="1" customWidth="1"/>
    <col min="3" max="3" width="44.125" style="2" customWidth="1"/>
    <col min="4" max="4" width="9.125" style="1" customWidth="1"/>
    <col min="5" max="5" width="10.625" style="1" customWidth="1"/>
    <col min="6" max="6" width="12.625" style="1" hidden="1" customWidth="1"/>
    <col min="7" max="7" width="8.375" style="1" customWidth="1"/>
    <col min="8" max="8" width="9.5" style="1" customWidth="1"/>
    <col min="9" max="9" width="10.125" style="1" customWidth="1"/>
    <col min="10" max="10" width="13" style="1" customWidth="1"/>
    <col min="11" max="11" width="8.875" style="3" customWidth="1"/>
    <col min="12" max="12" width="42.125" style="4" customWidth="1"/>
  </cols>
  <sheetData>
    <row r="1" spans="1:12" ht="33.6" customHeight="1">
      <c r="A1" s="667" t="s">
        <v>3142</v>
      </c>
      <c r="B1" s="667"/>
      <c r="C1" s="667"/>
      <c r="D1" s="667"/>
      <c r="E1" s="667"/>
      <c r="F1" s="668"/>
      <c r="G1" s="668"/>
      <c r="H1" s="668"/>
      <c r="I1" s="668"/>
      <c r="J1" s="668"/>
      <c r="K1" s="667"/>
      <c r="L1" s="667"/>
    </row>
    <row r="2" spans="1:12" ht="22.5" customHeight="1">
      <c r="A2" s="130" t="s">
        <v>3</v>
      </c>
      <c r="B2" s="130" t="s">
        <v>4</v>
      </c>
      <c r="C2" s="133" t="s">
        <v>5</v>
      </c>
      <c r="D2" s="130" t="s">
        <v>6</v>
      </c>
      <c r="E2" s="130" t="s">
        <v>7</v>
      </c>
      <c r="F2" s="131" t="s">
        <v>1584</v>
      </c>
      <c r="G2" s="134" t="s">
        <v>10</v>
      </c>
      <c r="H2" s="134" t="s">
        <v>1586</v>
      </c>
      <c r="I2" s="134" t="s">
        <v>3079</v>
      </c>
      <c r="J2" s="134" t="s">
        <v>3080</v>
      </c>
      <c r="K2" s="142" t="s">
        <v>3081</v>
      </c>
      <c r="L2" s="142" t="s">
        <v>13</v>
      </c>
    </row>
    <row r="3" spans="1:12" ht="22.5" customHeight="1">
      <c r="A3" s="122" t="s">
        <v>2288</v>
      </c>
      <c r="B3" s="122">
        <v>3</v>
      </c>
      <c r="C3" s="122" t="s">
        <v>2843</v>
      </c>
      <c r="D3" s="122" t="s">
        <v>2844</v>
      </c>
      <c r="E3" s="123" t="s">
        <v>2845</v>
      </c>
      <c r="F3" s="146"/>
      <c r="G3" s="146">
        <v>2141</v>
      </c>
      <c r="H3" s="146">
        <v>600</v>
      </c>
      <c r="I3" s="146">
        <v>600</v>
      </c>
      <c r="J3" s="146">
        <f t="shared" ref="J3" si="0">AVERAGE(H3:I3)</f>
        <v>600</v>
      </c>
      <c r="K3" s="52">
        <v>8</v>
      </c>
      <c r="L3" s="57" t="s">
        <v>1612</v>
      </c>
    </row>
    <row r="4" spans="1:12" ht="22.5" customHeight="1">
      <c r="A4" s="660" t="s">
        <v>1524</v>
      </c>
      <c r="B4" s="122">
        <v>1</v>
      </c>
      <c r="C4" s="122" t="s">
        <v>2847</v>
      </c>
      <c r="D4" s="122" t="s">
        <v>2848</v>
      </c>
      <c r="E4" s="123" t="s">
        <v>2849</v>
      </c>
      <c r="F4" s="146"/>
      <c r="G4" s="146">
        <v>500</v>
      </c>
      <c r="H4" s="146">
        <v>300</v>
      </c>
      <c r="I4" s="146">
        <v>200</v>
      </c>
      <c r="J4" s="146">
        <f t="shared" ref="J4:J5" si="1">AVERAGE(H4:I4)</f>
        <v>250</v>
      </c>
      <c r="K4" s="52">
        <v>20</v>
      </c>
      <c r="L4" s="57" t="s">
        <v>1604</v>
      </c>
    </row>
    <row r="5" spans="1:12" ht="22.5" customHeight="1">
      <c r="A5" s="660"/>
      <c r="B5" s="122">
        <v>2</v>
      </c>
      <c r="C5" s="122" t="s">
        <v>2851</v>
      </c>
      <c r="D5" s="122" t="s">
        <v>2848</v>
      </c>
      <c r="E5" s="123" t="s">
        <v>2849</v>
      </c>
      <c r="F5" s="146"/>
      <c r="G5" s="146">
        <v>500</v>
      </c>
      <c r="H5" s="146">
        <v>200</v>
      </c>
      <c r="I5" s="146">
        <v>200</v>
      </c>
      <c r="J5" s="146">
        <f t="shared" si="1"/>
        <v>200</v>
      </c>
      <c r="K5" s="52">
        <v>20</v>
      </c>
      <c r="L5" s="57" t="s">
        <v>1725</v>
      </c>
    </row>
    <row r="6" spans="1:12" ht="22.5" customHeight="1">
      <c r="A6" s="660"/>
      <c r="B6" s="122">
        <v>3</v>
      </c>
      <c r="C6" s="122" t="s">
        <v>2853</v>
      </c>
      <c r="D6" s="122" t="s">
        <v>2848</v>
      </c>
      <c r="E6" s="123" t="s">
        <v>2849</v>
      </c>
      <c r="F6" s="124"/>
      <c r="G6" s="124">
        <v>1800</v>
      </c>
      <c r="H6" s="124"/>
      <c r="I6" s="124"/>
      <c r="J6" s="152" t="s">
        <v>1232</v>
      </c>
      <c r="K6" s="8">
        <v>20</v>
      </c>
      <c r="L6" s="153" t="s">
        <v>2854</v>
      </c>
    </row>
    <row r="7" spans="1:12" ht="22.5" customHeight="1">
      <c r="A7" s="708"/>
      <c r="B7" s="124">
        <v>4</v>
      </c>
      <c r="C7" s="125" t="s">
        <v>2855</v>
      </c>
      <c r="D7" s="122" t="s">
        <v>2848</v>
      </c>
      <c r="E7" s="123" t="s">
        <v>2849</v>
      </c>
      <c r="F7" s="146"/>
      <c r="G7" s="146">
        <v>500</v>
      </c>
      <c r="H7" s="146">
        <v>200</v>
      </c>
      <c r="I7" s="146">
        <v>200</v>
      </c>
      <c r="J7" s="146">
        <f t="shared" ref="J7:J10" si="2">AVERAGE(H7:I7)</f>
        <v>200</v>
      </c>
      <c r="K7" s="52">
        <v>20</v>
      </c>
      <c r="L7" s="57" t="s">
        <v>1604</v>
      </c>
    </row>
    <row r="8" spans="1:12" ht="22.5" customHeight="1">
      <c r="A8" s="647" t="s">
        <v>1352</v>
      </c>
      <c r="B8" s="124">
        <v>1</v>
      </c>
      <c r="C8" s="125" t="s">
        <v>2857</v>
      </c>
      <c r="D8" s="122" t="s">
        <v>2858</v>
      </c>
      <c r="E8" s="123" t="s">
        <v>2859</v>
      </c>
      <c r="F8" s="146"/>
      <c r="G8" s="146">
        <v>1200</v>
      </c>
      <c r="H8" s="146">
        <v>300</v>
      </c>
      <c r="I8" s="146">
        <v>350</v>
      </c>
      <c r="J8" s="146">
        <f t="shared" si="2"/>
        <v>325</v>
      </c>
      <c r="K8" s="52">
        <v>40</v>
      </c>
      <c r="L8" s="57" t="s">
        <v>1617</v>
      </c>
    </row>
    <row r="9" spans="1:12" ht="22.5" customHeight="1">
      <c r="A9" s="648"/>
      <c r="B9" s="124">
        <v>3</v>
      </c>
      <c r="C9" s="125" t="s">
        <v>2861</v>
      </c>
      <c r="D9" s="122" t="s">
        <v>2858</v>
      </c>
      <c r="E9" s="123" t="s">
        <v>2859</v>
      </c>
      <c r="F9" s="146"/>
      <c r="G9" s="146">
        <v>800</v>
      </c>
      <c r="H9" s="146">
        <v>300</v>
      </c>
      <c r="I9" s="146">
        <v>300</v>
      </c>
      <c r="J9" s="146">
        <f t="shared" si="2"/>
        <v>300</v>
      </c>
      <c r="K9" s="52">
        <v>40</v>
      </c>
      <c r="L9" s="57" t="s">
        <v>1604</v>
      </c>
    </row>
    <row r="10" spans="1:12" ht="22.5" customHeight="1">
      <c r="A10" s="648"/>
      <c r="B10" s="124">
        <v>3</v>
      </c>
      <c r="C10" s="125" t="s">
        <v>2863</v>
      </c>
      <c r="D10" s="122" t="s">
        <v>2858</v>
      </c>
      <c r="E10" s="123" t="s">
        <v>2859</v>
      </c>
      <c r="F10" s="146"/>
      <c r="G10" s="146">
        <v>750</v>
      </c>
      <c r="H10" s="146">
        <v>200</v>
      </c>
      <c r="I10" s="146">
        <v>150</v>
      </c>
      <c r="J10" s="146">
        <f t="shared" si="2"/>
        <v>175</v>
      </c>
      <c r="K10" s="52">
        <v>15</v>
      </c>
      <c r="L10" s="57" t="s">
        <v>129</v>
      </c>
    </row>
    <row r="11" spans="1:12" ht="22.5" customHeight="1">
      <c r="A11" s="648"/>
      <c r="B11" s="122">
        <v>3</v>
      </c>
      <c r="C11" s="125" t="s">
        <v>2865</v>
      </c>
      <c r="D11" s="122" t="s">
        <v>2858</v>
      </c>
      <c r="E11" s="123" t="s">
        <v>2859</v>
      </c>
      <c r="F11" s="124"/>
      <c r="G11" s="124">
        <v>1800</v>
      </c>
      <c r="H11" s="124"/>
      <c r="I11" s="124"/>
      <c r="J11" s="154" t="s">
        <v>1232</v>
      </c>
      <c r="K11" s="8">
        <v>15</v>
      </c>
      <c r="L11" s="153" t="s">
        <v>2854</v>
      </c>
    </row>
    <row r="12" spans="1:12" ht="22.5" customHeight="1">
      <c r="A12" s="648" t="s">
        <v>2867</v>
      </c>
      <c r="B12" s="122">
        <v>1</v>
      </c>
      <c r="C12" s="125" t="s">
        <v>2868</v>
      </c>
      <c r="D12" s="122" t="s">
        <v>2869</v>
      </c>
      <c r="E12" s="123" t="s">
        <v>2870</v>
      </c>
      <c r="F12" s="146"/>
      <c r="G12" s="146">
        <v>800</v>
      </c>
      <c r="H12" s="146">
        <v>300</v>
      </c>
      <c r="I12" s="146">
        <v>200</v>
      </c>
      <c r="J12" s="146">
        <f t="shared" ref="J12:J14" si="3">AVERAGE(H12:I12)</f>
        <v>250</v>
      </c>
      <c r="K12" s="52">
        <v>11</v>
      </c>
      <c r="L12" s="57" t="s">
        <v>1649</v>
      </c>
    </row>
    <row r="13" spans="1:12" ht="22.5" customHeight="1">
      <c r="A13" s="648"/>
      <c r="B13" s="122">
        <v>3</v>
      </c>
      <c r="C13" s="125" t="s">
        <v>2872</v>
      </c>
      <c r="D13" s="122" t="s">
        <v>2869</v>
      </c>
      <c r="E13" s="123" t="s">
        <v>2870</v>
      </c>
      <c r="F13" s="146"/>
      <c r="G13" s="146">
        <v>1300</v>
      </c>
      <c r="H13" s="146">
        <v>400</v>
      </c>
      <c r="I13" s="146">
        <v>350</v>
      </c>
      <c r="J13" s="146">
        <f t="shared" si="3"/>
        <v>375</v>
      </c>
      <c r="K13" s="52">
        <v>11</v>
      </c>
      <c r="L13" s="30" t="s">
        <v>1612</v>
      </c>
    </row>
    <row r="14" spans="1:12" ht="22.5" customHeight="1">
      <c r="A14" s="648"/>
      <c r="B14" s="122">
        <v>3</v>
      </c>
      <c r="C14" s="125" t="s">
        <v>2874</v>
      </c>
      <c r="D14" s="122" t="s">
        <v>2869</v>
      </c>
      <c r="E14" s="123" t="s">
        <v>2870</v>
      </c>
      <c r="F14" s="146"/>
      <c r="G14" s="146">
        <v>800</v>
      </c>
      <c r="H14" s="146">
        <v>200</v>
      </c>
      <c r="I14" s="146">
        <v>200</v>
      </c>
      <c r="J14" s="146">
        <f t="shared" si="3"/>
        <v>200</v>
      </c>
      <c r="K14" s="52">
        <v>11</v>
      </c>
      <c r="L14" s="58" t="s">
        <v>1649</v>
      </c>
    </row>
    <row r="15" spans="1:12" ht="22.5" customHeight="1">
      <c r="A15" s="648" t="s">
        <v>883</v>
      </c>
      <c r="B15" s="122">
        <v>3</v>
      </c>
      <c r="C15" s="89" t="s">
        <v>2876</v>
      </c>
      <c r="D15" s="122" t="s">
        <v>2877</v>
      </c>
      <c r="E15" s="123" t="s">
        <v>2878</v>
      </c>
      <c r="F15" s="124"/>
      <c r="G15" s="124">
        <v>1500</v>
      </c>
      <c r="H15" s="124"/>
      <c r="I15" s="124"/>
      <c r="J15" s="152" t="s">
        <v>1232</v>
      </c>
      <c r="K15" s="8">
        <v>17</v>
      </c>
      <c r="L15" s="153" t="s">
        <v>2854</v>
      </c>
    </row>
    <row r="16" spans="1:12" ht="22.5" customHeight="1">
      <c r="A16" s="648"/>
      <c r="B16" s="122">
        <v>3</v>
      </c>
      <c r="C16" s="125" t="s">
        <v>2880</v>
      </c>
      <c r="D16" s="122" t="s">
        <v>2877</v>
      </c>
      <c r="E16" s="123" t="s">
        <v>2878</v>
      </c>
      <c r="F16" s="146"/>
      <c r="G16" s="146">
        <v>1000</v>
      </c>
      <c r="H16" s="146">
        <v>500</v>
      </c>
      <c r="I16" s="146">
        <v>400</v>
      </c>
      <c r="J16" s="146">
        <f t="shared" ref="J16:J19" si="4">AVERAGE(H16:I16)</f>
        <v>450</v>
      </c>
      <c r="K16" s="52">
        <v>17</v>
      </c>
      <c r="L16" s="57" t="s">
        <v>1649</v>
      </c>
    </row>
    <row r="17" spans="1:12" ht="22.5" customHeight="1">
      <c r="A17" s="648"/>
      <c r="B17" s="122">
        <v>3</v>
      </c>
      <c r="C17" s="125" t="s">
        <v>2882</v>
      </c>
      <c r="D17" s="122" t="s">
        <v>2877</v>
      </c>
      <c r="E17" s="123" t="s">
        <v>2878</v>
      </c>
      <c r="F17" s="146"/>
      <c r="G17" s="146">
        <v>1000</v>
      </c>
      <c r="H17" s="146">
        <v>200</v>
      </c>
      <c r="I17" s="146">
        <v>200</v>
      </c>
      <c r="J17" s="146">
        <f t="shared" si="4"/>
        <v>200</v>
      </c>
      <c r="K17" s="52">
        <v>17</v>
      </c>
      <c r="L17" s="57" t="s">
        <v>1612</v>
      </c>
    </row>
    <row r="18" spans="1:12" ht="22.5" customHeight="1">
      <c r="A18" s="648"/>
      <c r="B18" s="122">
        <v>4</v>
      </c>
      <c r="C18" s="147" t="s">
        <v>2884</v>
      </c>
      <c r="D18" s="122" t="s">
        <v>2877</v>
      </c>
      <c r="E18" s="123" t="s">
        <v>2878</v>
      </c>
      <c r="F18" s="146"/>
      <c r="G18" s="146">
        <v>500</v>
      </c>
      <c r="H18" s="146">
        <v>200</v>
      </c>
      <c r="I18" s="146">
        <v>200</v>
      </c>
      <c r="J18" s="146">
        <f t="shared" si="4"/>
        <v>200</v>
      </c>
      <c r="K18" s="52">
        <v>17</v>
      </c>
      <c r="L18" s="57" t="s">
        <v>1725</v>
      </c>
    </row>
    <row r="19" spans="1:12" ht="22.5" customHeight="1">
      <c r="A19" s="147" t="s">
        <v>2886</v>
      </c>
      <c r="B19" s="122">
        <v>3</v>
      </c>
      <c r="C19" s="125" t="s">
        <v>2887</v>
      </c>
      <c r="D19" s="125" t="s">
        <v>1556</v>
      </c>
      <c r="E19" s="123" t="s">
        <v>2888</v>
      </c>
      <c r="F19" s="146"/>
      <c r="G19" s="146">
        <v>1000</v>
      </c>
      <c r="H19" s="146">
        <v>600</v>
      </c>
      <c r="I19" s="146">
        <v>500</v>
      </c>
      <c r="J19" s="146">
        <f t="shared" si="4"/>
        <v>550</v>
      </c>
      <c r="K19" s="52">
        <v>30</v>
      </c>
      <c r="L19" s="57" t="s">
        <v>129</v>
      </c>
    </row>
    <row r="20" spans="1:12" s="145" customFormat="1" ht="22.5" customHeight="1">
      <c r="A20" s="148"/>
      <c r="B20" s="149"/>
      <c r="C20" s="150"/>
      <c r="D20" s="150"/>
      <c r="E20" s="151"/>
      <c r="J20" s="155"/>
      <c r="K20" s="156"/>
      <c r="L20" s="157"/>
    </row>
    <row r="21" spans="1:12" ht="22.5" customHeight="1">
      <c r="A21"/>
      <c r="B21" s="696" t="s">
        <v>3082</v>
      </c>
      <c r="C21" s="127" t="s">
        <v>3083</v>
      </c>
      <c r="D21" s="664">
        <v>17</v>
      </c>
      <c r="E21" s="664"/>
      <c r="F21"/>
      <c r="G21"/>
      <c r="H21"/>
      <c r="I21"/>
      <c r="J21"/>
      <c r="K21"/>
      <c r="L21"/>
    </row>
    <row r="22" spans="1:12" ht="22.5" customHeight="1">
      <c r="A22"/>
      <c r="B22" s="696"/>
      <c r="C22" s="127" t="s">
        <v>3084</v>
      </c>
      <c r="D22" s="664">
        <v>14</v>
      </c>
      <c r="E22" s="664"/>
      <c r="F22"/>
      <c r="G22"/>
      <c r="H22"/>
      <c r="I22"/>
      <c r="J22"/>
      <c r="K22"/>
      <c r="L22"/>
    </row>
    <row r="23" spans="1:12" ht="22.5" customHeight="1">
      <c r="A23"/>
      <c r="B23" s="696"/>
      <c r="C23" s="127" t="s">
        <v>3085</v>
      </c>
      <c r="D23" s="664">
        <v>3</v>
      </c>
      <c r="E23" s="664"/>
      <c r="F23"/>
      <c r="G23"/>
      <c r="H23"/>
      <c r="I23"/>
      <c r="J23"/>
      <c r="K23"/>
      <c r="L23"/>
    </row>
    <row r="24" spans="1:12" ht="22.5" customHeight="1">
      <c r="A24"/>
      <c r="B24" s="696"/>
      <c r="C24" s="127" t="s">
        <v>3086</v>
      </c>
      <c r="D24" s="669">
        <f>D22/D21</f>
        <v>0.82352941176470584</v>
      </c>
      <c r="E24" s="669"/>
      <c r="F24"/>
      <c r="G24"/>
      <c r="H24"/>
      <c r="I24"/>
      <c r="J24"/>
      <c r="K24"/>
      <c r="L24"/>
    </row>
    <row r="25" spans="1:12" ht="22.5" customHeight="1">
      <c r="A25"/>
      <c r="B25" s="696"/>
      <c r="C25" s="127" t="s">
        <v>3087</v>
      </c>
      <c r="D25" s="675">
        <f>SUM(J3:J5,J7:J10,J12:J14,J16:J19)</f>
        <v>4275</v>
      </c>
      <c r="E25" s="664"/>
      <c r="F25"/>
      <c r="G25"/>
      <c r="H25"/>
      <c r="I25"/>
      <c r="J25"/>
      <c r="K25"/>
      <c r="L25"/>
    </row>
    <row r="26" spans="1:12" ht="22.5" customHeight="1">
      <c r="A26"/>
      <c r="B26"/>
      <c r="C26"/>
      <c r="D26"/>
      <c r="E26"/>
      <c r="F26"/>
      <c r="G26"/>
      <c r="H26"/>
      <c r="I26"/>
      <c r="J26"/>
      <c r="K26"/>
      <c r="L26"/>
    </row>
    <row r="27" spans="1:12" ht="22.5" customHeight="1">
      <c r="A27"/>
      <c r="B27"/>
      <c r="C27"/>
      <c r="D27"/>
      <c r="E27"/>
      <c r="F27"/>
      <c r="G27"/>
      <c r="H27"/>
      <c r="I27"/>
      <c r="J27"/>
      <c r="K27"/>
      <c r="L27"/>
    </row>
    <row r="28" spans="1:12" ht="22.5" customHeight="1">
      <c r="A28"/>
      <c r="B28"/>
      <c r="C28"/>
      <c r="D28"/>
      <c r="E28"/>
      <c r="F28"/>
      <c r="G28"/>
      <c r="H28"/>
      <c r="I28"/>
      <c r="J28"/>
      <c r="K28"/>
      <c r="L28"/>
    </row>
    <row r="29" spans="1:12" ht="22.5" customHeight="1">
      <c r="A29"/>
      <c r="B29"/>
      <c r="C29"/>
      <c r="D29"/>
      <c r="E29"/>
      <c r="F29"/>
      <c r="G29"/>
      <c r="H29"/>
      <c r="I29"/>
      <c r="J29"/>
      <c r="K29"/>
      <c r="L29"/>
    </row>
    <row r="30" spans="1:12" ht="22.5" customHeight="1">
      <c r="A30"/>
      <c r="B30"/>
      <c r="C30"/>
      <c r="D30"/>
      <c r="E30"/>
      <c r="F30"/>
      <c r="G30"/>
      <c r="H30"/>
      <c r="I30"/>
      <c r="J30"/>
      <c r="K30"/>
      <c r="L30"/>
    </row>
    <row r="31" spans="1:12" ht="22.5" customHeight="1">
      <c r="A31"/>
      <c r="B31"/>
      <c r="C31"/>
      <c r="D31"/>
      <c r="E31"/>
      <c r="F31"/>
      <c r="G31"/>
      <c r="H31"/>
      <c r="I31"/>
      <c r="J31"/>
      <c r="K31"/>
      <c r="L31"/>
    </row>
    <row r="32" spans="1:12" ht="22.5" customHeight="1">
      <c r="A32"/>
      <c r="B32"/>
      <c r="C32"/>
      <c r="D32"/>
      <c r="E32"/>
      <c r="F32"/>
      <c r="G32"/>
      <c r="H32"/>
      <c r="I32"/>
      <c r="J32"/>
      <c r="K32"/>
      <c r="L32"/>
    </row>
    <row r="33" spans="1:12" ht="22.5" customHeight="1">
      <c r="A33"/>
      <c r="B33"/>
      <c r="C33"/>
      <c r="D33"/>
      <c r="E33"/>
      <c r="F33"/>
      <c r="G33"/>
      <c r="H33"/>
      <c r="I33"/>
      <c r="J33"/>
      <c r="K33"/>
      <c r="L33"/>
    </row>
    <row r="34" spans="1:12" ht="22.5" customHeight="1">
      <c r="A34"/>
      <c r="B34"/>
      <c r="C34"/>
      <c r="D34"/>
      <c r="E34"/>
      <c r="F34"/>
      <c r="G34"/>
      <c r="H34"/>
      <c r="I34"/>
      <c r="J34"/>
      <c r="K34"/>
      <c r="L34"/>
    </row>
    <row r="35" spans="1:12" ht="22.5" customHeight="1">
      <c r="A35"/>
      <c r="B35"/>
      <c r="C35"/>
      <c r="D35"/>
      <c r="E35"/>
      <c r="F35"/>
      <c r="G35"/>
      <c r="H35"/>
      <c r="I35"/>
      <c r="J35"/>
      <c r="K35"/>
      <c r="L35"/>
    </row>
    <row r="36" spans="1:12" ht="22.5" customHeight="1">
      <c r="A36"/>
      <c r="B36"/>
      <c r="C36"/>
      <c r="D36"/>
      <c r="E36"/>
      <c r="F36"/>
      <c r="G36"/>
      <c r="H36"/>
      <c r="I36"/>
      <c r="J36"/>
      <c r="K36"/>
      <c r="L36"/>
    </row>
    <row r="37" spans="1:12" ht="22.5" customHeight="1">
      <c r="A37"/>
      <c r="B37"/>
      <c r="C37"/>
      <c r="D37"/>
      <c r="E37"/>
      <c r="F37"/>
      <c r="G37"/>
      <c r="H37"/>
      <c r="I37"/>
      <c r="J37"/>
      <c r="K37"/>
      <c r="L37"/>
    </row>
    <row r="38" spans="1:12" ht="22.5" customHeight="1">
      <c r="A38"/>
      <c r="B38"/>
      <c r="C38"/>
      <c r="D38"/>
      <c r="E38"/>
      <c r="F38"/>
      <c r="G38"/>
      <c r="H38"/>
      <c r="I38"/>
      <c r="J38"/>
      <c r="K38"/>
      <c r="L38"/>
    </row>
    <row r="39" spans="1:12" ht="22.5" customHeight="1">
      <c r="A39"/>
      <c r="B39"/>
      <c r="C39"/>
      <c r="D39"/>
      <c r="E39"/>
      <c r="F39"/>
      <c r="G39"/>
      <c r="H39"/>
      <c r="I39"/>
      <c r="J39"/>
      <c r="K39"/>
      <c r="L39"/>
    </row>
    <row r="40" spans="1:12" ht="22.5" customHeight="1">
      <c r="A40"/>
      <c r="B40"/>
      <c r="C40"/>
      <c r="D40"/>
      <c r="E40"/>
      <c r="F40"/>
      <c r="G40"/>
      <c r="H40"/>
      <c r="I40"/>
      <c r="J40"/>
      <c r="K40"/>
      <c r="L40"/>
    </row>
    <row r="41" spans="1:12" ht="22.5" customHeight="1">
      <c r="A41"/>
      <c r="B41"/>
      <c r="C41"/>
      <c r="D41"/>
      <c r="E41"/>
      <c r="F41"/>
      <c r="G41"/>
      <c r="H41"/>
      <c r="I41"/>
      <c r="J41"/>
      <c r="K41"/>
      <c r="L41"/>
    </row>
    <row r="42" spans="1:12" ht="22.5" customHeight="1">
      <c r="A42"/>
      <c r="B42"/>
      <c r="C42"/>
      <c r="D42"/>
      <c r="E42"/>
      <c r="F42"/>
      <c r="G42"/>
      <c r="H42"/>
      <c r="I42"/>
      <c r="J42"/>
      <c r="K42"/>
      <c r="L42"/>
    </row>
    <row r="43" spans="1:12" ht="22.5" customHeight="1">
      <c r="A43"/>
      <c r="B43"/>
      <c r="C43"/>
      <c r="D43"/>
      <c r="E43"/>
      <c r="F43"/>
      <c r="G43"/>
      <c r="H43"/>
      <c r="I43"/>
      <c r="J43"/>
      <c r="K43"/>
      <c r="L43"/>
    </row>
    <row r="44" spans="1:12" ht="22.5" customHeight="1">
      <c r="A44"/>
      <c r="B44"/>
      <c r="C44"/>
      <c r="D44"/>
      <c r="E44"/>
      <c r="F44"/>
      <c r="G44"/>
      <c r="H44"/>
      <c r="I44"/>
      <c r="J44"/>
      <c r="K44"/>
      <c r="L44"/>
    </row>
    <row r="45" spans="1:12" ht="22.5" customHeight="1">
      <c r="A45"/>
      <c r="B45"/>
      <c r="C45"/>
      <c r="D45"/>
      <c r="E45"/>
      <c r="F45"/>
      <c r="G45"/>
      <c r="H45"/>
      <c r="I45"/>
      <c r="J45"/>
      <c r="K45"/>
      <c r="L45"/>
    </row>
    <row r="46" spans="1:12" ht="22.5" customHeight="1">
      <c r="A46"/>
      <c r="B46"/>
      <c r="C46"/>
      <c r="D46"/>
      <c r="E46"/>
      <c r="F46"/>
      <c r="G46"/>
      <c r="H46"/>
      <c r="I46"/>
      <c r="J46"/>
      <c r="K46"/>
      <c r="L46"/>
    </row>
    <row r="47" spans="1:12" ht="22.5" customHeight="1">
      <c r="A47"/>
      <c r="B47"/>
      <c r="C47"/>
      <c r="D47"/>
      <c r="E47"/>
      <c r="F47"/>
      <c r="G47"/>
      <c r="H47"/>
      <c r="I47"/>
      <c r="J47"/>
      <c r="K47"/>
      <c r="L47"/>
    </row>
    <row r="48" spans="1:12" ht="22.5" customHeight="1">
      <c r="A48"/>
      <c r="B48"/>
      <c r="C48"/>
      <c r="D48"/>
      <c r="E48"/>
      <c r="F48"/>
      <c r="G48"/>
      <c r="H48"/>
      <c r="I48"/>
      <c r="J48"/>
      <c r="K48"/>
      <c r="L48"/>
    </row>
    <row r="49" spans="1:12" ht="22.5" customHeight="1">
      <c r="A49"/>
      <c r="B49"/>
      <c r="C49"/>
      <c r="D49"/>
      <c r="E49"/>
      <c r="F49"/>
      <c r="G49"/>
      <c r="H49"/>
      <c r="I49"/>
      <c r="J49"/>
      <c r="K49"/>
      <c r="L49"/>
    </row>
    <row r="50" spans="1:12" ht="22.5" customHeight="1">
      <c r="A50"/>
      <c r="B50"/>
      <c r="C50"/>
      <c r="D50"/>
      <c r="E50"/>
      <c r="F50"/>
      <c r="G50"/>
      <c r="H50"/>
      <c r="I50"/>
      <c r="J50"/>
      <c r="K50"/>
      <c r="L50"/>
    </row>
    <row r="51" spans="1:12" ht="22.5" customHeight="1">
      <c r="A51"/>
      <c r="B51"/>
      <c r="C51"/>
      <c r="D51"/>
      <c r="E51"/>
      <c r="F51"/>
      <c r="G51"/>
      <c r="H51"/>
      <c r="I51"/>
      <c r="J51"/>
      <c r="K51"/>
      <c r="L51"/>
    </row>
    <row r="52" spans="1:12" ht="22.5" customHeight="1">
      <c r="A52"/>
      <c r="B52"/>
      <c r="C52"/>
      <c r="D52"/>
      <c r="E52"/>
      <c r="F52"/>
      <c r="G52"/>
      <c r="H52"/>
      <c r="I52"/>
      <c r="J52"/>
      <c r="K52"/>
      <c r="L52"/>
    </row>
    <row r="53" spans="1:12" ht="22.5" customHeight="1">
      <c r="A53"/>
      <c r="B53"/>
      <c r="C53"/>
      <c r="D53"/>
      <c r="E53"/>
      <c r="F53"/>
      <c r="G53"/>
      <c r="H53"/>
      <c r="I53"/>
      <c r="J53"/>
      <c r="K53"/>
      <c r="L53"/>
    </row>
    <row r="54" spans="1:12" ht="22.5" customHeight="1">
      <c r="A54"/>
      <c r="B54"/>
      <c r="C54"/>
      <c r="D54"/>
      <c r="E54"/>
      <c r="F54"/>
      <c r="G54"/>
      <c r="H54"/>
      <c r="I54"/>
      <c r="J54"/>
      <c r="K54"/>
      <c r="L54"/>
    </row>
    <row r="55" spans="1:12" ht="22.5" customHeight="1">
      <c r="A55"/>
      <c r="B55"/>
      <c r="C55"/>
      <c r="D55"/>
      <c r="E55"/>
      <c r="F55"/>
      <c r="G55"/>
      <c r="H55"/>
      <c r="I55"/>
      <c r="J55"/>
      <c r="K55"/>
      <c r="L55"/>
    </row>
    <row r="56" spans="1:12" ht="22.5" customHeight="1">
      <c r="A56"/>
      <c r="B56"/>
      <c r="C56"/>
      <c r="D56"/>
      <c r="E56"/>
      <c r="F56"/>
      <c r="G56"/>
      <c r="H56"/>
      <c r="I56"/>
      <c r="J56"/>
      <c r="K56"/>
      <c r="L56"/>
    </row>
    <row r="57" spans="1:12" ht="22.5" customHeight="1">
      <c r="A57"/>
      <c r="B57"/>
      <c r="C57"/>
      <c r="D57"/>
      <c r="E57"/>
      <c r="F57"/>
      <c r="G57"/>
      <c r="H57"/>
      <c r="I57"/>
      <c r="J57"/>
      <c r="K57"/>
      <c r="L57"/>
    </row>
    <row r="58" spans="1:12" ht="22.5" customHeight="1">
      <c r="A58"/>
      <c r="B58"/>
      <c r="C58"/>
      <c r="D58"/>
      <c r="E58"/>
      <c r="F58"/>
      <c r="G58"/>
      <c r="H58"/>
      <c r="I58"/>
      <c r="J58"/>
      <c r="K58"/>
      <c r="L58"/>
    </row>
    <row r="59" spans="1:12" ht="22.5" customHeight="1">
      <c r="A59"/>
      <c r="B59"/>
      <c r="C59"/>
      <c r="D59"/>
      <c r="E59"/>
      <c r="F59"/>
      <c r="G59"/>
      <c r="H59"/>
      <c r="I59"/>
      <c r="J59"/>
      <c r="K59"/>
      <c r="L59"/>
    </row>
    <row r="60" spans="1:12" ht="22.5" customHeight="1">
      <c r="A60"/>
      <c r="B60"/>
      <c r="C60"/>
      <c r="D60"/>
      <c r="E60"/>
      <c r="F60"/>
      <c r="G60"/>
      <c r="H60"/>
      <c r="I60"/>
      <c r="J60"/>
      <c r="K60"/>
      <c r="L60"/>
    </row>
    <row r="61" spans="1:12" ht="22.5" customHeight="1">
      <c r="A61"/>
      <c r="B61"/>
      <c r="C61"/>
      <c r="D61"/>
      <c r="E61"/>
      <c r="F61"/>
      <c r="G61"/>
      <c r="H61"/>
      <c r="I61"/>
      <c r="J61"/>
      <c r="K61"/>
      <c r="L61"/>
    </row>
    <row r="62" spans="1:12" ht="22.5" customHeight="1">
      <c r="A62"/>
      <c r="B62"/>
      <c r="C62"/>
      <c r="D62"/>
      <c r="E62"/>
      <c r="F62"/>
      <c r="G62"/>
      <c r="H62"/>
      <c r="I62"/>
      <c r="J62"/>
      <c r="K62"/>
      <c r="L62"/>
    </row>
    <row r="63" spans="1:12" ht="22.5" customHeight="1">
      <c r="A63"/>
      <c r="B63"/>
      <c r="C63"/>
      <c r="D63"/>
      <c r="E63"/>
      <c r="F63"/>
      <c r="G63"/>
      <c r="H63"/>
      <c r="I63"/>
      <c r="J63"/>
      <c r="K63"/>
      <c r="L63"/>
    </row>
    <row r="64" spans="1:12" ht="22.5" customHeight="1">
      <c r="A64"/>
      <c r="B64"/>
      <c r="C64"/>
      <c r="D64"/>
      <c r="E64"/>
      <c r="F64"/>
      <c r="G64"/>
      <c r="H64"/>
      <c r="I64"/>
      <c r="J64"/>
      <c r="K64"/>
      <c r="L64"/>
    </row>
    <row r="65" spans="1:12" ht="22.5" customHeight="1">
      <c r="A65"/>
      <c r="B65"/>
      <c r="C65"/>
      <c r="D65"/>
      <c r="E65"/>
      <c r="F65"/>
      <c r="G65"/>
      <c r="H65"/>
      <c r="I65"/>
      <c r="J65"/>
      <c r="K65"/>
      <c r="L65"/>
    </row>
    <row r="66" spans="1:12" ht="22.5" customHeight="1">
      <c r="A66"/>
      <c r="B66"/>
      <c r="C66"/>
      <c r="D66"/>
      <c r="E66"/>
      <c r="F66"/>
      <c r="G66"/>
      <c r="H66"/>
      <c r="I66"/>
      <c r="J66"/>
      <c r="K66"/>
      <c r="L66"/>
    </row>
    <row r="67" spans="1:12" ht="22.5" customHeight="1">
      <c r="A67"/>
      <c r="B67"/>
      <c r="C67"/>
      <c r="D67"/>
      <c r="E67"/>
      <c r="F67"/>
      <c r="G67"/>
      <c r="H67"/>
      <c r="I67"/>
      <c r="J67"/>
      <c r="K67"/>
      <c r="L67"/>
    </row>
    <row r="68" spans="1:12" ht="22.5" customHeight="1">
      <c r="A68"/>
      <c r="B68"/>
      <c r="C68"/>
      <c r="D68"/>
      <c r="E68"/>
      <c r="F68"/>
      <c r="G68"/>
      <c r="H68"/>
      <c r="I68"/>
      <c r="J68"/>
      <c r="K68"/>
      <c r="L68"/>
    </row>
    <row r="69" spans="1:12" ht="22.5" customHeight="1">
      <c r="A69"/>
      <c r="B69"/>
      <c r="C69"/>
      <c r="D69"/>
      <c r="E69"/>
      <c r="F69"/>
      <c r="G69"/>
      <c r="H69"/>
      <c r="I69"/>
      <c r="J69"/>
      <c r="K69"/>
      <c r="L69"/>
    </row>
    <row r="70" spans="1:12" ht="22.5" customHeight="1">
      <c r="A70"/>
      <c r="B70"/>
      <c r="C70"/>
      <c r="D70"/>
      <c r="E70"/>
      <c r="F70"/>
      <c r="G70"/>
      <c r="H70"/>
      <c r="I70"/>
      <c r="J70"/>
      <c r="K70"/>
      <c r="L70"/>
    </row>
    <row r="71" spans="1:12" ht="22.5" customHeight="1">
      <c r="A71"/>
      <c r="B71"/>
      <c r="C71"/>
      <c r="D71"/>
      <c r="E71"/>
      <c r="F71"/>
      <c r="G71"/>
      <c r="H71"/>
      <c r="I71"/>
      <c r="J71"/>
      <c r="K71"/>
      <c r="L71"/>
    </row>
    <row r="72" spans="1:12" ht="22.5" customHeight="1">
      <c r="A72"/>
      <c r="B72"/>
      <c r="C72"/>
      <c r="D72"/>
      <c r="E72"/>
      <c r="F72"/>
      <c r="G72"/>
      <c r="H72"/>
      <c r="I72"/>
      <c r="J72"/>
      <c r="K72"/>
      <c r="L72"/>
    </row>
    <row r="73" spans="1:12" ht="22.5" customHeight="1">
      <c r="A73"/>
      <c r="B73"/>
      <c r="C73"/>
      <c r="D73"/>
      <c r="E73"/>
      <c r="F73"/>
      <c r="G73"/>
      <c r="H73"/>
      <c r="I73"/>
      <c r="J73"/>
      <c r="K73"/>
      <c r="L73"/>
    </row>
    <row r="74" spans="1:12" ht="22.5" customHeight="1">
      <c r="A74"/>
      <c r="B74"/>
      <c r="C74"/>
      <c r="D74"/>
      <c r="E74"/>
      <c r="F74"/>
      <c r="G74"/>
      <c r="H74"/>
      <c r="I74"/>
      <c r="J74"/>
      <c r="K74"/>
      <c r="L74"/>
    </row>
    <row r="75" spans="1:12" ht="22.5" customHeight="1">
      <c r="A75"/>
      <c r="B75"/>
      <c r="C75"/>
      <c r="D75"/>
      <c r="E75"/>
      <c r="F75"/>
      <c r="G75"/>
      <c r="H75"/>
      <c r="I75"/>
      <c r="J75"/>
      <c r="K75"/>
      <c r="L75"/>
    </row>
    <row r="76" spans="1:12" ht="22.5" customHeight="1">
      <c r="A76"/>
      <c r="B76"/>
      <c r="C76"/>
      <c r="D76"/>
      <c r="E76"/>
      <c r="F76"/>
      <c r="G76"/>
      <c r="H76"/>
      <c r="I76"/>
      <c r="J76"/>
      <c r="K76"/>
      <c r="L76"/>
    </row>
    <row r="77" spans="1:12" ht="22.5" customHeight="1">
      <c r="A77"/>
      <c r="B77"/>
      <c r="C77"/>
      <c r="D77"/>
      <c r="E77"/>
      <c r="F77"/>
      <c r="G77"/>
      <c r="H77"/>
      <c r="I77"/>
      <c r="J77"/>
      <c r="K77"/>
      <c r="L77"/>
    </row>
    <row r="78" spans="1:12" ht="22.5" customHeight="1">
      <c r="A78"/>
      <c r="B78"/>
      <c r="C78"/>
      <c r="D78"/>
      <c r="E78"/>
      <c r="F78"/>
      <c r="G78"/>
      <c r="H78"/>
      <c r="I78"/>
      <c r="J78"/>
      <c r="K78"/>
      <c r="L78"/>
    </row>
    <row r="79" spans="1:12" ht="22.5" customHeight="1">
      <c r="A79"/>
      <c r="B79"/>
      <c r="C79"/>
      <c r="D79"/>
      <c r="E79"/>
      <c r="F79"/>
      <c r="G79"/>
      <c r="H79"/>
      <c r="I79"/>
      <c r="J79"/>
      <c r="K79"/>
      <c r="L79"/>
    </row>
    <row r="80" spans="1:12" ht="22.5" customHeight="1">
      <c r="A80"/>
      <c r="B80"/>
      <c r="C80"/>
      <c r="D80"/>
      <c r="E80"/>
      <c r="F80"/>
      <c r="G80"/>
      <c r="H80"/>
      <c r="I80"/>
      <c r="J80"/>
      <c r="K80"/>
      <c r="L80"/>
    </row>
    <row r="81" spans="1:12" ht="22.5" customHeight="1">
      <c r="A81"/>
      <c r="B81"/>
      <c r="C81"/>
      <c r="D81"/>
      <c r="E81"/>
      <c r="F81"/>
      <c r="G81"/>
      <c r="H81"/>
      <c r="I81"/>
      <c r="J81"/>
      <c r="K81"/>
      <c r="L81"/>
    </row>
    <row r="82" spans="1:12" ht="22.5" customHeight="1">
      <c r="A82"/>
      <c r="B82"/>
      <c r="C82"/>
      <c r="D82"/>
      <c r="E82"/>
      <c r="F82"/>
      <c r="G82"/>
      <c r="H82"/>
      <c r="I82"/>
      <c r="J82"/>
      <c r="K82"/>
      <c r="L82"/>
    </row>
    <row r="83" spans="1:12" ht="22.5" customHeight="1">
      <c r="A83"/>
      <c r="B83"/>
      <c r="C83"/>
      <c r="D83"/>
      <c r="E83"/>
      <c r="F83"/>
      <c r="G83"/>
      <c r="H83"/>
      <c r="I83"/>
      <c r="J83"/>
      <c r="K83"/>
      <c r="L83"/>
    </row>
    <row r="84" spans="1:12" ht="22.5" customHeight="1">
      <c r="A84"/>
      <c r="B84"/>
      <c r="C84"/>
      <c r="D84"/>
      <c r="E84"/>
      <c r="F84"/>
      <c r="G84"/>
      <c r="H84"/>
      <c r="I84"/>
      <c r="J84"/>
      <c r="K84"/>
      <c r="L84"/>
    </row>
    <row r="85" spans="1:12" ht="22.5" customHeight="1">
      <c r="A85"/>
      <c r="B85"/>
      <c r="C85"/>
      <c r="D85"/>
      <c r="E85"/>
      <c r="F85"/>
      <c r="G85"/>
      <c r="H85"/>
      <c r="I85"/>
      <c r="J85"/>
      <c r="K85"/>
      <c r="L85"/>
    </row>
    <row r="86" spans="1:12" ht="22.5" customHeight="1">
      <c r="A86"/>
      <c r="B86"/>
      <c r="C86"/>
      <c r="D86"/>
      <c r="E86"/>
      <c r="F86"/>
      <c r="G86"/>
      <c r="H86"/>
      <c r="I86"/>
      <c r="J86"/>
      <c r="K86"/>
      <c r="L86"/>
    </row>
    <row r="87" spans="1:12" ht="22.5" customHeight="1">
      <c r="A87"/>
      <c r="B87"/>
      <c r="C87"/>
      <c r="D87"/>
      <c r="E87"/>
      <c r="F87"/>
      <c r="G87"/>
      <c r="H87"/>
      <c r="I87"/>
      <c r="J87"/>
      <c r="K87"/>
      <c r="L87"/>
    </row>
    <row r="88" spans="1:12" ht="22.5" customHeight="1">
      <c r="A88"/>
      <c r="B88"/>
      <c r="C88"/>
      <c r="D88"/>
      <c r="E88"/>
      <c r="F88"/>
      <c r="G88"/>
      <c r="H88"/>
      <c r="I88"/>
      <c r="J88"/>
      <c r="K88"/>
      <c r="L88"/>
    </row>
    <row r="89" spans="1:12" ht="22.5" customHeight="1">
      <c r="A89"/>
      <c r="B89"/>
      <c r="C89"/>
      <c r="D89"/>
      <c r="E89"/>
      <c r="F89"/>
      <c r="G89"/>
      <c r="H89"/>
      <c r="I89"/>
      <c r="J89"/>
      <c r="K89"/>
      <c r="L89"/>
    </row>
    <row r="90" spans="1:12" ht="22.5" customHeight="1">
      <c r="A90"/>
      <c r="B90"/>
      <c r="C90"/>
      <c r="D90"/>
      <c r="E90"/>
      <c r="F90"/>
      <c r="G90"/>
      <c r="H90"/>
      <c r="I90"/>
      <c r="J90"/>
      <c r="K90"/>
      <c r="L90"/>
    </row>
    <row r="91" spans="1:12" ht="22.5" customHeight="1">
      <c r="A91"/>
      <c r="B91"/>
      <c r="C91"/>
      <c r="D91"/>
      <c r="E91"/>
      <c r="F91"/>
      <c r="G91"/>
      <c r="H91"/>
      <c r="I91"/>
      <c r="J91"/>
      <c r="K91"/>
      <c r="L91"/>
    </row>
    <row r="92" spans="1:12" ht="22.5" customHeight="1">
      <c r="A92"/>
      <c r="B92"/>
      <c r="C92"/>
      <c r="D92"/>
      <c r="E92"/>
      <c r="F92"/>
      <c r="G92"/>
      <c r="H92"/>
      <c r="I92"/>
      <c r="J92"/>
      <c r="K92"/>
      <c r="L92"/>
    </row>
    <row r="93" spans="1:12" ht="22.5" customHeight="1">
      <c r="A93"/>
      <c r="B93"/>
      <c r="C93"/>
      <c r="D93"/>
      <c r="E93"/>
      <c r="F93"/>
      <c r="G93"/>
      <c r="H93"/>
      <c r="I93"/>
      <c r="J93"/>
      <c r="K93"/>
      <c r="L93"/>
    </row>
    <row r="94" spans="1:12" ht="22.5" customHeight="1">
      <c r="A94"/>
      <c r="B94"/>
      <c r="C94"/>
      <c r="D94"/>
      <c r="E94"/>
      <c r="F94"/>
      <c r="G94"/>
      <c r="H94"/>
      <c r="I94"/>
      <c r="J94"/>
      <c r="K94"/>
      <c r="L94"/>
    </row>
    <row r="95" spans="1:12" ht="22.5" customHeight="1">
      <c r="A95"/>
      <c r="B95"/>
      <c r="C95"/>
      <c r="D95"/>
      <c r="E95"/>
      <c r="F95"/>
      <c r="G95"/>
      <c r="H95"/>
      <c r="I95"/>
      <c r="J95"/>
      <c r="K95"/>
      <c r="L95"/>
    </row>
    <row r="96" spans="1:12" ht="22.5" customHeight="1">
      <c r="A96"/>
      <c r="B96"/>
      <c r="C96"/>
      <c r="D96"/>
      <c r="E96"/>
      <c r="F96"/>
      <c r="G96"/>
      <c r="H96"/>
      <c r="I96"/>
      <c r="J96"/>
      <c r="K96"/>
      <c r="L96"/>
    </row>
    <row r="97" spans="1:12" ht="22.5" customHeight="1">
      <c r="A97"/>
      <c r="B97"/>
      <c r="C97"/>
      <c r="D97"/>
      <c r="E97"/>
      <c r="F97"/>
      <c r="G97"/>
      <c r="H97"/>
      <c r="I97"/>
      <c r="J97"/>
      <c r="K97"/>
      <c r="L97"/>
    </row>
    <row r="98" spans="1:12" ht="22.5" customHeight="1">
      <c r="A98"/>
      <c r="B98"/>
      <c r="C98"/>
      <c r="D98"/>
      <c r="E98"/>
      <c r="F98"/>
      <c r="G98"/>
      <c r="H98"/>
      <c r="I98"/>
      <c r="J98"/>
      <c r="K98"/>
      <c r="L98"/>
    </row>
    <row r="99" spans="1:12" ht="22.5" customHeight="1">
      <c r="A99"/>
      <c r="B99"/>
      <c r="C99"/>
      <c r="D99"/>
      <c r="E99"/>
      <c r="F99"/>
      <c r="G99"/>
      <c r="H99"/>
      <c r="I99"/>
      <c r="J99"/>
      <c r="K99"/>
      <c r="L99"/>
    </row>
    <row r="100" spans="1:12" ht="22.5" customHeight="1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ht="22.5" customHeight="1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ht="22.5" customHeight="1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ht="22.5" customHeight="1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ht="22.5" customHeight="1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ht="22.5" customHeight="1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ht="22.5" customHeight="1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ht="22.5" customHeight="1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ht="22.5" customHeight="1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ht="22.5" customHeight="1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ht="22.5" customHeight="1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ht="22.5" customHeight="1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ht="22.5" customHeight="1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ht="22.5" customHeight="1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ht="22.5" customHeight="1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ht="22.5" customHeight="1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ht="22.5" customHeight="1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ht="22.5" customHeight="1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ht="22.5" customHeight="1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ht="22.5" customHeight="1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ht="22.5" customHeight="1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ht="22.5" customHeight="1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ht="22.5" customHeight="1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ht="22.5" customHeight="1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ht="22.5" customHeight="1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ht="22.5" customHeight="1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ht="22.5" customHeight="1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ht="22.5" customHeight="1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ht="22.5" customHeight="1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ht="22.5" customHeight="1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ht="22.5" customHeight="1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ht="22.5" customHeight="1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ht="22.5" customHeight="1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ht="22.5" customHeight="1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ht="22.5" customHeight="1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ht="22.5" customHeight="1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ht="22.5" customHeight="1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ht="22.5" customHeight="1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ht="22.5" customHeight="1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ht="22.5" customHeight="1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ht="22.5" customHeight="1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ht="22.5" customHeight="1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ht="22.5" customHeight="1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ht="22.5" customHeight="1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ht="22.5" customHeight="1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ht="22.5" customHeight="1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ht="22.5" customHeight="1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ht="22.5" customHeight="1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ht="22.5" customHeight="1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ht="22.5" customHeight="1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ht="22.5" customHeight="1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ht="22.5" customHeight="1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ht="22.5" customHeight="1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ht="22.5" customHeight="1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ht="22.5" customHeight="1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ht="22.5" customHeight="1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ht="22.5" customHeight="1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ht="22.5" customHeight="1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ht="22.5" customHeight="1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ht="22.5" customHeight="1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ht="22.5" customHeight="1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ht="22.5" customHeight="1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ht="22.5" customHeight="1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ht="22.5" customHeight="1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ht="22.5" customHeight="1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ht="22.5" customHeight="1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ht="22.5" customHeight="1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ht="22.5" customHeight="1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ht="22.5" customHeight="1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ht="22.5" customHeight="1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ht="22.5" customHeight="1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ht="22.5" customHeight="1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ht="22.5" customHeight="1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ht="22.5" customHeight="1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ht="22.5" customHeight="1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ht="22.5" customHeight="1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ht="22.5" customHeight="1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ht="22.5" customHeight="1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ht="22.5" customHeight="1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ht="22.5" customHeight="1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ht="22.5" customHeight="1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ht="22.5" customHeight="1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ht="22.5" customHeight="1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ht="22.5" customHeight="1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ht="22.5" customHeight="1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ht="22.5" customHeight="1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ht="22.5" customHeight="1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ht="22.5" customHeight="1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ht="22.5" customHeight="1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ht="22.5" customHeight="1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ht="22.5" customHeight="1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ht="22.5" customHeight="1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ht="22.5" customHeight="1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ht="22.5" customHeight="1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ht="22.5" customHeight="1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ht="22.5" customHeight="1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ht="22.5" customHeight="1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ht="22.5" customHeight="1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ht="22.5" customHeight="1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ht="22.5" customHeight="1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ht="22.5" customHeight="1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ht="22.5" customHeight="1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ht="22.5" customHeight="1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ht="22.5" customHeight="1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ht="22.5" customHeight="1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ht="22.5" customHeight="1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ht="22.5" customHeight="1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ht="22.5" customHeight="1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ht="22.5" customHeight="1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ht="22.5" customHeight="1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ht="22.5" customHeight="1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ht="22.5" customHeight="1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ht="22.5" customHeight="1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ht="22.5" customHeight="1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ht="22.5" customHeight="1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ht="22.5" customHeight="1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ht="22.5" customHeight="1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ht="22.5" customHeight="1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ht="22.5" customHeight="1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ht="22.5" customHeight="1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ht="22.5" customHeight="1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ht="22.5" customHeight="1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ht="22.5" customHeight="1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ht="22.5" customHeight="1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ht="22.5" customHeight="1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ht="22.5" customHeight="1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ht="22.5" customHeight="1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ht="22.5" customHeight="1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ht="22.5" customHeight="1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ht="22.5" customHeight="1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ht="22.5" customHeight="1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ht="22.5" customHeight="1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ht="22.5" customHeight="1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ht="22.5" customHeight="1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ht="22.5" customHeight="1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ht="22.5" customHeight="1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 ht="22.5" customHeight="1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 ht="22.5" customHeight="1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 ht="22.5" customHeight="1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ht="22.5" customHeight="1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 ht="22.5" customHeight="1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ht="22.5" customHeight="1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ht="22.5" customHeight="1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ht="22.5" customHeight="1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ht="22.5" customHeight="1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 ht="22.5" customHeight="1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ht="22.5" customHeight="1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ht="22.5" customHeight="1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 ht="22.5" customHeight="1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ht="22.5" customHeight="1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 ht="22.5" customHeight="1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 ht="22.5" customHeight="1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 ht="22.5" customHeight="1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 ht="22.5" customHeight="1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 ht="22.5" customHeight="1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2" ht="22.5" customHeight="1">
      <c r="A255"/>
      <c r="B255"/>
      <c r="C255"/>
      <c r="D255"/>
      <c r="E255"/>
      <c r="F255"/>
      <c r="G255"/>
      <c r="H255"/>
      <c r="I255"/>
      <c r="J255"/>
      <c r="K255"/>
      <c r="L255"/>
    </row>
    <row r="256" spans="1:12" ht="22.5" customHeight="1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ht="22.5" customHeight="1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 ht="22.5" customHeight="1">
      <c r="A258"/>
      <c r="B258"/>
      <c r="C258"/>
      <c r="D258"/>
      <c r="E258"/>
      <c r="F258"/>
      <c r="G258"/>
      <c r="H258"/>
      <c r="I258"/>
      <c r="J258"/>
      <c r="K258"/>
      <c r="L258"/>
    </row>
    <row r="259" spans="1:12" ht="22.5" customHeight="1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2" ht="22.5" customHeight="1">
      <c r="A260"/>
      <c r="B260"/>
      <c r="C260"/>
      <c r="D260"/>
      <c r="E260"/>
      <c r="F260"/>
      <c r="G260"/>
      <c r="H260"/>
      <c r="I260"/>
      <c r="J260"/>
      <c r="K260"/>
      <c r="L260"/>
    </row>
    <row r="261" spans="1:12" ht="22.5" customHeight="1">
      <c r="A261"/>
      <c r="B261"/>
      <c r="C261"/>
      <c r="D261"/>
      <c r="E261"/>
      <c r="F261"/>
      <c r="G261"/>
      <c r="H261"/>
      <c r="I261"/>
      <c r="J261"/>
      <c r="K261"/>
      <c r="L261"/>
    </row>
    <row r="262" spans="1:12" ht="22.5" customHeight="1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ht="22.5" customHeight="1">
      <c r="A263"/>
      <c r="B263"/>
      <c r="C263"/>
      <c r="D263"/>
      <c r="E263"/>
      <c r="F263"/>
      <c r="G263"/>
      <c r="H263"/>
      <c r="I263"/>
      <c r="J263"/>
      <c r="K263"/>
      <c r="L263"/>
    </row>
    <row r="264" spans="1:12" ht="22.5" customHeight="1">
      <c r="A264"/>
      <c r="B264"/>
      <c r="C264"/>
      <c r="D264"/>
      <c r="E264"/>
      <c r="F264"/>
      <c r="G264"/>
      <c r="H264"/>
      <c r="I264"/>
      <c r="J264"/>
      <c r="K264"/>
      <c r="L264"/>
    </row>
    <row r="265" spans="1:12" ht="22.5" customHeight="1">
      <c r="A265"/>
      <c r="B265"/>
      <c r="C265"/>
      <c r="D265"/>
      <c r="E265"/>
      <c r="F265"/>
      <c r="G265"/>
      <c r="H265"/>
      <c r="I265"/>
      <c r="J265"/>
      <c r="K265"/>
      <c r="L265"/>
    </row>
    <row r="266" spans="1:12" ht="22.5" customHeight="1">
      <c r="A266"/>
      <c r="B266"/>
      <c r="C266"/>
      <c r="D266"/>
      <c r="E266"/>
      <c r="F266"/>
      <c r="G266"/>
      <c r="H266"/>
      <c r="I266"/>
      <c r="J266"/>
      <c r="K266"/>
      <c r="L266"/>
    </row>
    <row r="267" spans="1:12" ht="22.5" customHeight="1">
      <c r="A267"/>
      <c r="B267"/>
      <c r="C267"/>
      <c r="D267"/>
      <c r="E267"/>
      <c r="F267"/>
      <c r="G267"/>
      <c r="H267"/>
      <c r="I267"/>
      <c r="J267"/>
      <c r="K267"/>
      <c r="L267"/>
    </row>
    <row r="268" spans="1:12" ht="22.5" customHeight="1">
      <c r="A268"/>
      <c r="B268"/>
      <c r="C268"/>
      <c r="D268"/>
      <c r="E268"/>
      <c r="F268"/>
      <c r="G268"/>
      <c r="H268"/>
      <c r="I268"/>
      <c r="J268"/>
      <c r="K268"/>
      <c r="L268"/>
    </row>
    <row r="269" spans="1:12" ht="22.5" customHeight="1">
      <c r="A269"/>
      <c r="B269"/>
      <c r="C269"/>
      <c r="D269"/>
      <c r="E269"/>
      <c r="F269"/>
      <c r="G269"/>
      <c r="H269"/>
      <c r="I269"/>
      <c r="J269"/>
      <c r="K269"/>
      <c r="L269"/>
    </row>
    <row r="270" spans="1:12" ht="22.5" customHeight="1">
      <c r="A270"/>
      <c r="B270"/>
      <c r="C270"/>
      <c r="D270"/>
      <c r="E270"/>
      <c r="F270"/>
      <c r="G270"/>
      <c r="H270"/>
      <c r="I270"/>
      <c r="J270"/>
      <c r="K270"/>
      <c r="L270"/>
    </row>
    <row r="271" spans="1:12" ht="22.5" customHeight="1">
      <c r="A271"/>
      <c r="B271"/>
      <c r="C271"/>
      <c r="D271"/>
      <c r="E271"/>
      <c r="F271"/>
      <c r="G271"/>
      <c r="H271"/>
      <c r="I271"/>
      <c r="J271"/>
      <c r="K271"/>
      <c r="L271"/>
    </row>
    <row r="272" spans="1:12" ht="22.5" customHeight="1">
      <c r="A272"/>
      <c r="B272"/>
      <c r="C272"/>
      <c r="D272"/>
      <c r="E272"/>
      <c r="F272"/>
      <c r="G272"/>
      <c r="H272"/>
      <c r="I272"/>
      <c r="J272"/>
      <c r="K272"/>
      <c r="L272"/>
    </row>
    <row r="273" spans="1:12" ht="22.5" customHeight="1">
      <c r="A273"/>
      <c r="B273"/>
      <c r="C273"/>
      <c r="D273"/>
      <c r="E273"/>
      <c r="F273"/>
      <c r="G273"/>
      <c r="H273"/>
      <c r="I273"/>
      <c r="J273"/>
      <c r="K273"/>
      <c r="L273"/>
    </row>
    <row r="274" spans="1:12" ht="22.5" customHeight="1">
      <c r="A274"/>
      <c r="B274"/>
      <c r="C274"/>
      <c r="D274"/>
      <c r="E274"/>
      <c r="F274"/>
      <c r="G274"/>
      <c r="H274"/>
      <c r="I274"/>
      <c r="J274"/>
      <c r="K274"/>
      <c r="L274"/>
    </row>
    <row r="275" spans="1:12" ht="22.5" customHeight="1">
      <c r="A275"/>
      <c r="B275"/>
      <c r="C275"/>
      <c r="D275"/>
      <c r="E275"/>
      <c r="F275"/>
      <c r="G275"/>
      <c r="H275"/>
      <c r="I275"/>
      <c r="J275"/>
      <c r="K275"/>
      <c r="L275"/>
    </row>
    <row r="276" spans="1:12" ht="22.5" customHeight="1">
      <c r="A276"/>
      <c r="B276"/>
      <c r="C276"/>
      <c r="D276"/>
      <c r="E276"/>
      <c r="F276"/>
      <c r="G276"/>
      <c r="H276"/>
      <c r="I276"/>
      <c r="J276"/>
      <c r="K276"/>
      <c r="L276"/>
    </row>
    <row r="277" spans="1:12" ht="22.5" customHeight="1">
      <c r="A277"/>
      <c r="B277"/>
      <c r="C277"/>
      <c r="D277"/>
      <c r="E277"/>
      <c r="F277"/>
      <c r="G277"/>
      <c r="H277"/>
      <c r="I277"/>
      <c r="J277"/>
      <c r="K277"/>
      <c r="L277"/>
    </row>
    <row r="278" spans="1:12" ht="22.5" customHeight="1">
      <c r="A278"/>
      <c r="B278"/>
      <c r="C278"/>
      <c r="D278"/>
      <c r="E278"/>
      <c r="F278"/>
      <c r="G278"/>
      <c r="H278"/>
      <c r="I278"/>
      <c r="J278"/>
      <c r="K278"/>
      <c r="L278"/>
    </row>
    <row r="279" spans="1:12" ht="22.5" customHeight="1">
      <c r="A279"/>
      <c r="B279"/>
      <c r="C279"/>
      <c r="D279"/>
      <c r="E279"/>
      <c r="F279"/>
      <c r="G279"/>
      <c r="H279"/>
      <c r="I279"/>
      <c r="J279"/>
      <c r="K279"/>
      <c r="L279"/>
    </row>
    <row r="280" spans="1:12" ht="22.5" customHeight="1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ht="22.5" customHeight="1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 ht="22.5" customHeight="1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 ht="22.5" customHeight="1">
      <c r="A283"/>
      <c r="B283"/>
      <c r="C283"/>
      <c r="D283"/>
      <c r="E283"/>
      <c r="F283"/>
      <c r="G283"/>
      <c r="H283"/>
      <c r="I283"/>
      <c r="J283"/>
      <c r="K283"/>
      <c r="L283"/>
    </row>
    <row r="284" spans="1:12" ht="22.5" customHeight="1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 ht="22.5" customHeight="1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 ht="22.5" customHeight="1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 ht="22.5" customHeight="1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 ht="22.5" customHeight="1">
      <c r="A288"/>
      <c r="B288"/>
      <c r="C288"/>
      <c r="D288"/>
      <c r="E288"/>
      <c r="F288"/>
      <c r="G288"/>
      <c r="H288"/>
      <c r="I288"/>
      <c r="J288"/>
      <c r="K288"/>
      <c r="L288"/>
    </row>
    <row r="289" spans="1:12" ht="22.5" customHeight="1">
      <c r="A289"/>
      <c r="B289"/>
      <c r="C289"/>
      <c r="D289"/>
      <c r="E289"/>
      <c r="F289"/>
      <c r="G289"/>
      <c r="H289"/>
      <c r="I289"/>
      <c r="J289"/>
      <c r="K289"/>
      <c r="L289"/>
    </row>
    <row r="290" spans="1:12" ht="22.5" customHeight="1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 ht="22.5" customHeight="1">
      <c r="A291"/>
      <c r="B291"/>
      <c r="C291"/>
      <c r="D291"/>
      <c r="E291"/>
      <c r="F291"/>
      <c r="G291"/>
      <c r="H291"/>
      <c r="I291"/>
      <c r="J291"/>
      <c r="K291"/>
      <c r="L291"/>
    </row>
    <row r="292" spans="1:12" ht="22.5" customHeight="1">
      <c r="A292"/>
      <c r="B292"/>
      <c r="C292"/>
      <c r="D292"/>
      <c r="E292"/>
      <c r="F292"/>
      <c r="G292"/>
      <c r="H292"/>
      <c r="I292"/>
      <c r="J292"/>
      <c r="K292"/>
      <c r="L292"/>
    </row>
    <row r="293" spans="1:12" ht="22.5" customHeight="1">
      <c r="A293"/>
      <c r="B293"/>
      <c r="C293"/>
      <c r="D293"/>
      <c r="E293"/>
      <c r="F293"/>
      <c r="G293"/>
      <c r="H293"/>
      <c r="I293"/>
      <c r="J293"/>
      <c r="K293"/>
      <c r="L293"/>
    </row>
    <row r="294" spans="1:12" ht="22.5" customHeight="1">
      <c r="A294"/>
      <c r="B294"/>
      <c r="C294"/>
      <c r="D294"/>
      <c r="E294"/>
      <c r="F294"/>
      <c r="G294"/>
      <c r="H294"/>
      <c r="I294"/>
      <c r="J294"/>
      <c r="K294"/>
      <c r="L294"/>
    </row>
    <row r="295" spans="1:12" ht="22.5" customHeight="1">
      <c r="A295"/>
      <c r="B295"/>
      <c r="C295"/>
      <c r="D295"/>
      <c r="E295"/>
      <c r="F295"/>
      <c r="G295"/>
      <c r="H295"/>
      <c r="I295"/>
      <c r="J295"/>
      <c r="K295"/>
      <c r="L295"/>
    </row>
    <row r="296" spans="1:12" ht="22.5" customHeight="1">
      <c r="A296"/>
      <c r="B296"/>
      <c r="C296"/>
      <c r="D296"/>
      <c r="E296"/>
      <c r="F296"/>
      <c r="G296"/>
      <c r="H296"/>
      <c r="I296"/>
      <c r="J296"/>
      <c r="K296"/>
      <c r="L296"/>
    </row>
    <row r="297" spans="1:12" ht="22.5" customHeight="1">
      <c r="A297"/>
      <c r="B297"/>
      <c r="C297"/>
      <c r="D297"/>
      <c r="E297"/>
      <c r="F297"/>
      <c r="G297"/>
      <c r="H297"/>
      <c r="I297"/>
      <c r="J297"/>
      <c r="K297"/>
      <c r="L297"/>
    </row>
    <row r="298" spans="1:12" ht="22.5" customHeight="1">
      <c r="A298"/>
      <c r="B298"/>
      <c r="C298"/>
      <c r="D298"/>
      <c r="E298"/>
      <c r="F298"/>
      <c r="G298"/>
      <c r="H298"/>
      <c r="I298"/>
      <c r="J298"/>
      <c r="K298"/>
      <c r="L298"/>
    </row>
    <row r="299" spans="1:12" ht="22.5" customHeight="1">
      <c r="A299"/>
      <c r="B299"/>
      <c r="C299"/>
      <c r="D299"/>
      <c r="E299"/>
      <c r="F299"/>
      <c r="G299"/>
      <c r="H299"/>
      <c r="I299"/>
      <c r="J299"/>
      <c r="K299"/>
      <c r="L299"/>
    </row>
    <row r="300" spans="1:12" ht="22.5" customHeight="1">
      <c r="A300"/>
      <c r="B300"/>
      <c r="C300"/>
      <c r="D300"/>
      <c r="E300"/>
      <c r="F300"/>
      <c r="G300"/>
      <c r="H300"/>
      <c r="I300"/>
      <c r="J300"/>
      <c r="K300"/>
      <c r="L300"/>
    </row>
    <row r="301" spans="1:12" ht="22.5" customHeight="1">
      <c r="A301"/>
      <c r="B301"/>
      <c r="C301"/>
      <c r="D301"/>
      <c r="E301"/>
      <c r="F301"/>
      <c r="G301"/>
      <c r="H301"/>
      <c r="I301"/>
      <c r="J301"/>
      <c r="K301"/>
      <c r="L301"/>
    </row>
    <row r="302" spans="1:12" ht="22.5" customHeight="1">
      <c r="A302"/>
      <c r="B302"/>
      <c r="C302"/>
      <c r="D302"/>
      <c r="E302"/>
      <c r="F302"/>
      <c r="G302"/>
      <c r="H302"/>
      <c r="I302"/>
      <c r="J302"/>
      <c r="K302"/>
      <c r="L302"/>
    </row>
    <row r="303" spans="1:12" ht="22.5" customHeight="1">
      <c r="A303"/>
      <c r="B303"/>
      <c r="C303"/>
      <c r="D303"/>
      <c r="E303"/>
      <c r="F303"/>
      <c r="G303"/>
      <c r="H303"/>
      <c r="I303"/>
      <c r="J303"/>
      <c r="K303"/>
      <c r="L303"/>
    </row>
    <row r="304" spans="1:12" ht="22.5" customHeight="1">
      <c r="A304"/>
      <c r="B304"/>
      <c r="C304"/>
      <c r="D304"/>
      <c r="E304"/>
      <c r="F304"/>
      <c r="G304"/>
      <c r="H304"/>
      <c r="I304"/>
      <c r="J304"/>
      <c r="K304"/>
      <c r="L304"/>
    </row>
    <row r="305" spans="1:12" ht="22.5" customHeight="1">
      <c r="A305"/>
      <c r="B305"/>
      <c r="C305"/>
      <c r="D305"/>
      <c r="E305"/>
      <c r="F305"/>
      <c r="G305"/>
      <c r="H305"/>
      <c r="I305"/>
      <c r="J305"/>
      <c r="K305"/>
      <c r="L305"/>
    </row>
    <row r="306" spans="1:12" ht="22.5" customHeight="1">
      <c r="A306"/>
      <c r="B306"/>
      <c r="C306"/>
      <c r="D306"/>
      <c r="E306"/>
      <c r="F306"/>
      <c r="G306"/>
      <c r="H306"/>
      <c r="I306"/>
      <c r="J306"/>
      <c r="K306"/>
      <c r="L306"/>
    </row>
    <row r="307" spans="1:12" ht="22.5" customHeight="1">
      <c r="A307"/>
      <c r="B307"/>
      <c r="C307"/>
      <c r="D307"/>
      <c r="E307"/>
      <c r="F307"/>
      <c r="G307"/>
      <c r="H307"/>
      <c r="I307"/>
      <c r="J307"/>
      <c r="K307"/>
      <c r="L307"/>
    </row>
    <row r="308" spans="1:12" ht="22.5" customHeight="1">
      <c r="A308"/>
      <c r="B308"/>
      <c r="C308"/>
      <c r="D308"/>
      <c r="E308"/>
      <c r="F308"/>
      <c r="G308"/>
      <c r="H308"/>
      <c r="I308"/>
      <c r="J308"/>
      <c r="K308"/>
      <c r="L308"/>
    </row>
    <row r="309" spans="1:12" ht="22.5" customHeight="1">
      <c r="A309"/>
      <c r="B309"/>
      <c r="C309"/>
      <c r="D309"/>
      <c r="E309"/>
      <c r="F309"/>
      <c r="G309"/>
      <c r="H309"/>
      <c r="I309"/>
      <c r="J309"/>
      <c r="K309"/>
      <c r="L309"/>
    </row>
    <row r="310" spans="1:12" ht="22.5" customHeight="1">
      <c r="A310"/>
      <c r="B310"/>
      <c r="C310"/>
      <c r="D310"/>
      <c r="E310"/>
      <c r="F310"/>
      <c r="G310"/>
      <c r="H310"/>
      <c r="I310"/>
      <c r="J310"/>
      <c r="K310"/>
      <c r="L310"/>
    </row>
    <row r="311" spans="1:12" ht="22.5" customHeight="1">
      <c r="A311"/>
      <c r="B311"/>
      <c r="C311"/>
      <c r="D311"/>
      <c r="E311"/>
      <c r="F311"/>
      <c r="G311"/>
      <c r="H311"/>
      <c r="I311"/>
      <c r="J311"/>
      <c r="K311"/>
      <c r="L311"/>
    </row>
    <row r="312" spans="1:12" ht="22.5" customHeight="1">
      <c r="A312"/>
      <c r="B312"/>
      <c r="C312"/>
      <c r="D312"/>
      <c r="E312"/>
      <c r="F312"/>
      <c r="G312"/>
      <c r="H312"/>
      <c r="I312"/>
      <c r="J312"/>
      <c r="K312"/>
      <c r="L312"/>
    </row>
    <row r="313" spans="1:12" ht="22.5" customHeight="1">
      <c r="A313"/>
      <c r="B313"/>
      <c r="C313"/>
      <c r="D313"/>
      <c r="E313"/>
      <c r="F313"/>
      <c r="G313"/>
      <c r="H313"/>
      <c r="I313"/>
      <c r="J313"/>
      <c r="K313"/>
      <c r="L313"/>
    </row>
    <row r="314" spans="1:12" ht="22.5" customHeight="1">
      <c r="A314"/>
      <c r="B314"/>
      <c r="C314"/>
      <c r="D314"/>
      <c r="E314"/>
      <c r="F314"/>
      <c r="G314"/>
      <c r="H314"/>
      <c r="I314"/>
      <c r="J314"/>
      <c r="K314"/>
      <c r="L314"/>
    </row>
    <row r="315" spans="1:12" ht="22.5" customHeight="1">
      <c r="A315"/>
      <c r="B315"/>
      <c r="C315"/>
      <c r="D315"/>
      <c r="E315"/>
      <c r="F315"/>
      <c r="G315"/>
      <c r="H315"/>
      <c r="I315"/>
      <c r="J315"/>
      <c r="K315"/>
      <c r="L315"/>
    </row>
    <row r="316" spans="1:12" ht="22.5" customHeight="1">
      <c r="A316"/>
      <c r="B316"/>
      <c r="C316"/>
      <c r="D316"/>
      <c r="E316"/>
      <c r="F316"/>
      <c r="G316"/>
      <c r="H316"/>
      <c r="I316"/>
      <c r="J316"/>
      <c r="K316"/>
      <c r="L316"/>
    </row>
    <row r="317" spans="1:12" ht="22.5" customHeight="1">
      <c r="A317"/>
      <c r="B317"/>
      <c r="C317"/>
      <c r="D317"/>
      <c r="E317"/>
      <c r="F317"/>
      <c r="G317"/>
      <c r="H317"/>
      <c r="I317"/>
      <c r="J317"/>
      <c r="K317"/>
      <c r="L317"/>
    </row>
    <row r="318" spans="1:12" ht="22.5" customHeight="1">
      <c r="A318"/>
      <c r="B318"/>
      <c r="C318"/>
      <c r="D318"/>
      <c r="E318"/>
      <c r="F318"/>
      <c r="G318"/>
      <c r="H318"/>
      <c r="I318"/>
      <c r="J318"/>
      <c r="K318"/>
      <c r="L318"/>
    </row>
    <row r="319" spans="1:12" ht="22.5" customHeight="1">
      <c r="A319"/>
      <c r="B319"/>
      <c r="C319"/>
      <c r="D319"/>
      <c r="E319"/>
      <c r="F319"/>
      <c r="G319"/>
      <c r="H319"/>
      <c r="I319"/>
      <c r="J319"/>
      <c r="K319"/>
      <c r="L319"/>
    </row>
    <row r="320" spans="1:12" ht="22.5" customHeight="1">
      <c r="A320"/>
      <c r="B320"/>
      <c r="C320"/>
      <c r="D320"/>
      <c r="E320"/>
      <c r="F320"/>
      <c r="G320"/>
      <c r="H320"/>
      <c r="I320"/>
      <c r="J320"/>
      <c r="K320"/>
      <c r="L320"/>
    </row>
    <row r="321" spans="1:12" ht="22.5" customHeight="1">
      <c r="A321"/>
      <c r="B321"/>
      <c r="C321"/>
      <c r="D321"/>
      <c r="E321"/>
      <c r="F321"/>
      <c r="G321"/>
      <c r="H321"/>
      <c r="I321"/>
      <c r="J321"/>
      <c r="K321"/>
      <c r="L321"/>
    </row>
    <row r="322" spans="1:12" ht="22.5" customHeight="1">
      <c r="A322"/>
      <c r="B322"/>
      <c r="C322"/>
      <c r="D322"/>
      <c r="E322"/>
      <c r="F322"/>
      <c r="G322"/>
      <c r="H322"/>
      <c r="I322"/>
      <c r="J322"/>
      <c r="K322"/>
      <c r="L322"/>
    </row>
    <row r="323" spans="1:12" ht="22.5" customHeight="1">
      <c r="A323"/>
      <c r="B323"/>
      <c r="C323"/>
      <c r="D323"/>
      <c r="E323"/>
      <c r="F323"/>
      <c r="G323"/>
      <c r="H323"/>
      <c r="I323"/>
      <c r="J323"/>
      <c r="K323"/>
      <c r="L323"/>
    </row>
    <row r="324" spans="1:12" ht="22.5" customHeight="1">
      <c r="A324"/>
      <c r="B324"/>
      <c r="C324"/>
      <c r="D324"/>
      <c r="E324"/>
      <c r="F324"/>
      <c r="G324"/>
      <c r="H324"/>
      <c r="I324"/>
      <c r="J324"/>
      <c r="K324"/>
      <c r="L324"/>
    </row>
    <row r="325" spans="1:12" ht="22.5" customHeight="1">
      <c r="A325"/>
      <c r="B325"/>
      <c r="C325"/>
      <c r="D325"/>
      <c r="E325"/>
      <c r="F325"/>
      <c r="G325"/>
      <c r="H325"/>
      <c r="I325"/>
      <c r="J325"/>
      <c r="K325"/>
      <c r="L325"/>
    </row>
    <row r="326" spans="1:12" ht="22.5" customHeight="1">
      <c r="A326"/>
      <c r="B326"/>
      <c r="C326"/>
      <c r="D326"/>
      <c r="E326"/>
      <c r="F326"/>
      <c r="G326"/>
      <c r="H326"/>
      <c r="I326"/>
      <c r="J326"/>
      <c r="K326"/>
      <c r="L326"/>
    </row>
    <row r="327" spans="1:12" ht="22.5" customHeight="1">
      <c r="A327"/>
      <c r="B327"/>
      <c r="C327"/>
      <c r="D327"/>
      <c r="E327"/>
      <c r="F327"/>
      <c r="G327"/>
      <c r="H327"/>
      <c r="I327"/>
      <c r="J327"/>
      <c r="K327"/>
      <c r="L327"/>
    </row>
    <row r="328" spans="1:12" ht="22.5" customHeight="1">
      <c r="A328"/>
      <c r="B328"/>
      <c r="C328"/>
      <c r="D328"/>
      <c r="E328"/>
      <c r="F328"/>
      <c r="G328"/>
      <c r="H328"/>
      <c r="I328"/>
      <c r="J328"/>
      <c r="K328"/>
      <c r="L328"/>
    </row>
    <row r="329" spans="1:12" ht="22.5" customHeight="1">
      <c r="A329"/>
      <c r="B329"/>
      <c r="C329"/>
      <c r="D329"/>
      <c r="E329"/>
      <c r="F329"/>
      <c r="G329"/>
      <c r="H329"/>
      <c r="I329"/>
      <c r="J329"/>
      <c r="K329"/>
      <c r="L329"/>
    </row>
    <row r="330" spans="1:12" ht="22.5" customHeight="1">
      <c r="A330"/>
      <c r="B330"/>
      <c r="C330"/>
      <c r="D330"/>
      <c r="E330"/>
      <c r="F330"/>
      <c r="G330"/>
      <c r="H330"/>
      <c r="I330"/>
      <c r="J330"/>
      <c r="K330"/>
      <c r="L330"/>
    </row>
    <row r="331" spans="1:12" ht="22.5" customHeight="1">
      <c r="A331"/>
      <c r="B331"/>
      <c r="C331"/>
      <c r="D331"/>
      <c r="E331"/>
      <c r="F331"/>
      <c r="G331"/>
      <c r="H331"/>
      <c r="I331"/>
      <c r="J331"/>
      <c r="K331"/>
      <c r="L331"/>
    </row>
    <row r="332" spans="1:12" ht="22.5" customHeight="1">
      <c r="A332"/>
      <c r="B332"/>
      <c r="C332"/>
      <c r="D332"/>
      <c r="E332"/>
      <c r="F332"/>
      <c r="G332"/>
      <c r="H332"/>
      <c r="I332"/>
      <c r="J332"/>
      <c r="K332"/>
      <c r="L332"/>
    </row>
    <row r="333" spans="1:12" ht="22.5" customHeight="1">
      <c r="A333"/>
      <c r="B333"/>
      <c r="C333"/>
      <c r="D333"/>
      <c r="E333"/>
      <c r="F333"/>
      <c r="G333"/>
      <c r="H333"/>
      <c r="I333"/>
      <c r="J333"/>
      <c r="K333"/>
      <c r="L333"/>
    </row>
    <row r="334" spans="1:12" ht="22.5" customHeight="1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ht="22.5" customHeight="1">
      <c r="A335"/>
      <c r="B335"/>
      <c r="C335"/>
      <c r="D335"/>
      <c r="E335"/>
      <c r="F335"/>
      <c r="G335"/>
      <c r="H335"/>
      <c r="I335"/>
      <c r="J335"/>
      <c r="K335"/>
      <c r="L335"/>
    </row>
    <row r="336" spans="1:12" ht="22.5" customHeight="1">
      <c r="A336"/>
      <c r="B336"/>
      <c r="C336"/>
      <c r="D336"/>
      <c r="E336"/>
      <c r="F336"/>
      <c r="G336"/>
      <c r="H336"/>
      <c r="I336"/>
      <c r="J336"/>
      <c r="K336"/>
      <c r="L336"/>
    </row>
    <row r="337" spans="1:12" ht="22.5" customHeight="1">
      <c r="A337"/>
      <c r="B337"/>
      <c r="C337"/>
      <c r="D337"/>
      <c r="E337"/>
      <c r="F337"/>
      <c r="G337"/>
      <c r="H337"/>
      <c r="I337"/>
      <c r="J337"/>
      <c r="K337"/>
      <c r="L337"/>
    </row>
    <row r="338" spans="1:12" ht="22.5" customHeight="1">
      <c r="A338"/>
      <c r="B338"/>
      <c r="C338"/>
      <c r="D338"/>
      <c r="E338"/>
      <c r="F338"/>
      <c r="G338"/>
      <c r="H338"/>
      <c r="I338"/>
      <c r="J338"/>
      <c r="K338"/>
      <c r="L338"/>
    </row>
    <row r="339" spans="1:12" ht="22.5" customHeight="1">
      <c r="A339"/>
      <c r="B339"/>
      <c r="C339"/>
      <c r="D339"/>
      <c r="E339"/>
      <c r="F339"/>
      <c r="G339"/>
      <c r="H339"/>
      <c r="I339"/>
      <c r="J339"/>
      <c r="K339"/>
      <c r="L339"/>
    </row>
    <row r="340" spans="1:12" ht="22.5" customHeight="1">
      <c r="A340"/>
      <c r="B340"/>
      <c r="C340"/>
      <c r="D340"/>
      <c r="E340"/>
      <c r="F340"/>
      <c r="G340"/>
      <c r="H340"/>
      <c r="I340"/>
      <c r="J340"/>
      <c r="K340"/>
      <c r="L340"/>
    </row>
  </sheetData>
  <mergeCells count="11">
    <mergeCell ref="D25:E25"/>
    <mergeCell ref="A4:A7"/>
    <mergeCell ref="A8:A11"/>
    <mergeCell ref="A12:A14"/>
    <mergeCell ref="A15:A18"/>
    <mergeCell ref="B21:B25"/>
    <mergeCell ref="A1:L1"/>
    <mergeCell ref="D21:E21"/>
    <mergeCell ref="D22:E22"/>
    <mergeCell ref="D23:E23"/>
    <mergeCell ref="D24:E24"/>
  </mergeCells>
  <phoneticPr fontId="3" type="noConversion"/>
  <pageMargins left="0.69930555555555596" right="0.69930555555555596" top="0.75" bottom="0.75" header="0.3" footer="0.3"/>
  <pageSetup paperSize="9" scale="83" orientation="landscape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L381"/>
  <sheetViews>
    <sheetView workbookViewId="0">
      <selection activeCell="L3" sqref="J3:J6 L3:L6"/>
    </sheetView>
  </sheetViews>
  <sheetFormatPr defaultColWidth="9" defaultRowHeight="13.5"/>
  <cols>
    <col min="1" max="1" width="14.125" style="1" customWidth="1"/>
    <col min="2" max="2" width="5.125" style="1" customWidth="1"/>
    <col min="3" max="3" width="44.125" style="2" customWidth="1"/>
    <col min="4" max="4" width="9.125" style="1" customWidth="1"/>
    <col min="5" max="5" width="13.125" style="1" customWidth="1"/>
    <col min="6" max="6" width="12.625" style="1" hidden="1" customWidth="1"/>
    <col min="7" max="7" width="8.375" style="1" customWidth="1"/>
    <col min="8" max="8" width="9.5" style="1" customWidth="1"/>
    <col min="9" max="9" width="9.875" style="1" customWidth="1"/>
    <col min="10" max="10" width="12.125" style="1" customWidth="1"/>
    <col min="11" max="11" width="7.625" style="3" customWidth="1"/>
    <col min="12" max="12" width="42.125" style="4" customWidth="1"/>
  </cols>
  <sheetData>
    <row r="1" spans="1:12" ht="33.6" customHeight="1">
      <c r="A1" s="667" t="s">
        <v>3143</v>
      </c>
      <c r="B1" s="667"/>
      <c r="C1" s="667"/>
      <c r="D1" s="667"/>
      <c r="E1" s="667"/>
      <c r="F1" s="668"/>
      <c r="G1" s="668"/>
      <c r="H1" s="668"/>
      <c r="I1" s="668"/>
      <c r="J1" s="668"/>
      <c r="K1" s="667"/>
      <c r="L1" s="667"/>
    </row>
    <row r="2" spans="1:12" ht="22.5" customHeight="1">
      <c r="A2" s="130" t="s">
        <v>3</v>
      </c>
      <c r="B2" s="130" t="s">
        <v>4</v>
      </c>
      <c r="C2" s="133" t="s">
        <v>5</v>
      </c>
      <c r="D2" s="130" t="s">
        <v>6</v>
      </c>
      <c r="E2" s="130" t="s">
        <v>7</v>
      </c>
      <c r="F2" s="131" t="s">
        <v>1584</v>
      </c>
      <c r="G2" s="134" t="s">
        <v>10</v>
      </c>
      <c r="H2" s="134" t="s">
        <v>1586</v>
      </c>
      <c r="I2" s="134" t="s">
        <v>3079</v>
      </c>
      <c r="J2" s="134" t="s">
        <v>3080</v>
      </c>
      <c r="K2" s="142" t="s">
        <v>3081</v>
      </c>
      <c r="L2" s="142" t="s">
        <v>13</v>
      </c>
    </row>
    <row r="3" spans="1:12" ht="22.5" customHeight="1">
      <c r="A3" s="695" t="s">
        <v>2891</v>
      </c>
      <c r="B3" s="135">
        <v>3</v>
      </c>
      <c r="C3" s="135" t="s">
        <v>1838</v>
      </c>
      <c r="D3" s="135" t="s">
        <v>2892</v>
      </c>
      <c r="E3" s="135">
        <v>18811187520</v>
      </c>
      <c r="F3" s="136"/>
      <c r="G3" s="136">
        <v>780</v>
      </c>
      <c r="H3" s="136">
        <v>300</v>
      </c>
      <c r="I3" s="136">
        <v>350</v>
      </c>
      <c r="J3" s="136">
        <f>AVERAGE(H3:I3)</f>
        <v>325</v>
      </c>
      <c r="K3" s="136">
        <v>38</v>
      </c>
      <c r="L3" s="136" t="s">
        <v>129</v>
      </c>
    </row>
    <row r="4" spans="1:12" ht="22.5" customHeight="1">
      <c r="A4" s="695"/>
      <c r="B4" s="135">
        <v>3</v>
      </c>
      <c r="C4" s="135" t="s">
        <v>2894</v>
      </c>
      <c r="D4" s="135" t="s">
        <v>2892</v>
      </c>
      <c r="E4" s="135">
        <v>18811187520</v>
      </c>
      <c r="F4" s="136"/>
      <c r="G4" s="136">
        <v>630</v>
      </c>
      <c r="H4" s="136">
        <v>300</v>
      </c>
      <c r="I4" s="136">
        <v>300</v>
      </c>
      <c r="J4" s="136">
        <f t="shared" ref="J4:J5" si="0">AVERAGE(H4:I4)</f>
        <v>300</v>
      </c>
      <c r="K4" s="136">
        <v>38</v>
      </c>
      <c r="L4" s="143" t="s">
        <v>1604</v>
      </c>
    </row>
    <row r="5" spans="1:12" ht="22.5" customHeight="1">
      <c r="A5" s="695"/>
      <c r="B5" s="135">
        <v>4</v>
      </c>
      <c r="C5" s="135" t="s">
        <v>2896</v>
      </c>
      <c r="D5" s="135" t="s">
        <v>2892</v>
      </c>
      <c r="E5" s="135">
        <v>18811187520</v>
      </c>
      <c r="F5" s="137"/>
      <c r="G5" s="137">
        <v>780</v>
      </c>
      <c r="H5" s="137">
        <v>400</v>
      </c>
      <c r="I5" s="137">
        <v>300</v>
      </c>
      <c r="J5" s="136">
        <f t="shared" si="0"/>
        <v>350</v>
      </c>
      <c r="K5" s="137">
        <v>38</v>
      </c>
      <c r="L5" s="136" t="s">
        <v>129</v>
      </c>
    </row>
    <row r="6" spans="1:12" ht="22.5" customHeight="1">
      <c r="A6" s="695"/>
      <c r="B6" s="135">
        <v>2</v>
      </c>
      <c r="C6" s="135" t="s">
        <v>2898</v>
      </c>
      <c r="D6" s="135" t="s">
        <v>2892</v>
      </c>
      <c r="E6" s="135">
        <v>18811187520</v>
      </c>
      <c r="F6" s="127"/>
      <c r="G6" s="136">
        <v>450</v>
      </c>
      <c r="H6" s="136"/>
      <c r="I6" s="136"/>
      <c r="J6" s="144" t="s">
        <v>1232</v>
      </c>
      <c r="K6" s="136">
        <v>38</v>
      </c>
      <c r="L6" s="143" t="s">
        <v>2900</v>
      </c>
    </row>
    <row r="7" spans="1:12" s="132" customFormat="1" ht="22.5" customHeight="1">
      <c r="A7" s="138"/>
      <c r="B7" s="139"/>
      <c r="C7" s="139"/>
      <c r="D7" s="140"/>
      <c r="E7" s="141"/>
    </row>
    <row r="8" spans="1:12" ht="22.5" customHeight="1">
      <c r="A8"/>
      <c r="B8" s="696" t="s">
        <v>3082</v>
      </c>
      <c r="C8" s="127" t="s">
        <v>3083</v>
      </c>
      <c r="D8" s="664">
        <v>4</v>
      </c>
      <c r="E8" s="664"/>
      <c r="F8"/>
      <c r="G8"/>
      <c r="H8"/>
      <c r="I8"/>
      <c r="J8"/>
      <c r="K8"/>
      <c r="L8"/>
    </row>
    <row r="9" spans="1:12" ht="22.5" customHeight="1">
      <c r="A9"/>
      <c r="B9" s="696"/>
      <c r="C9" s="127" t="s">
        <v>3084</v>
      </c>
      <c r="D9" s="664">
        <v>3</v>
      </c>
      <c r="E9" s="664"/>
      <c r="F9"/>
      <c r="G9"/>
      <c r="H9"/>
      <c r="I9"/>
      <c r="J9"/>
      <c r="K9"/>
      <c r="L9"/>
    </row>
    <row r="10" spans="1:12" ht="22.5" customHeight="1">
      <c r="A10"/>
      <c r="B10" s="696"/>
      <c r="C10" s="127" t="s">
        <v>3085</v>
      </c>
      <c r="D10" s="664">
        <v>1</v>
      </c>
      <c r="E10" s="664"/>
      <c r="F10"/>
      <c r="G10"/>
      <c r="H10"/>
      <c r="I10"/>
      <c r="J10"/>
      <c r="K10"/>
      <c r="L10"/>
    </row>
    <row r="11" spans="1:12" ht="22.5" customHeight="1">
      <c r="A11"/>
      <c r="B11" s="696"/>
      <c r="C11" s="127" t="s">
        <v>3086</v>
      </c>
      <c r="D11" s="669">
        <f>D9/D8</f>
        <v>0.75</v>
      </c>
      <c r="E11" s="669"/>
      <c r="F11"/>
      <c r="G11"/>
      <c r="H11"/>
      <c r="I11"/>
      <c r="J11"/>
      <c r="K11"/>
      <c r="L11"/>
    </row>
    <row r="12" spans="1:12" ht="22.5" customHeight="1">
      <c r="A12"/>
      <c r="B12" s="696"/>
      <c r="C12" s="127" t="s">
        <v>3087</v>
      </c>
      <c r="D12" s="675">
        <f>SUM(J3:J5)</f>
        <v>975</v>
      </c>
      <c r="E12" s="664"/>
      <c r="F12"/>
      <c r="G12"/>
      <c r="H12"/>
      <c r="I12"/>
      <c r="J12"/>
      <c r="K12"/>
      <c r="L12"/>
    </row>
    <row r="13" spans="1:12" ht="22.5" customHeight="1">
      <c r="A13"/>
      <c r="B13"/>
      <c r="C13"/>
      <c r="D13"/>
      <c r="E13"/>
      <c r="F13"/>
      <c r="G13"/>
      <c r="H13"/>
      <c r="I13"/>
      <c r="J13"/>
      <c r="K13"/>
      <c r="L13"/>
    </row>
    <row r="14" spans="1:12" ht="22.5" customHeight="1">
      <c r="A14"/>
      <c r="B14"/>
      <c r="C14"/>
      <c r="D14"/>
      <c r="E14"/>
      <c r="F14"/>
      <c r="G14"/>
      <c r="H14"/>
      <c r="I14"/>
      <c r="J14"/>
      <c r="K14"/>
      <c r="L14"/>
    </row>
    <row r="15" spans="1:12" ht="22.5" customHeight="1">
      <c r="A15"/>
      <c r="B15"/>
      <c r="C15"/>
      <c r="D15"/>
      <c r="E15"/>
      <c r="F15"/>
      <c r="G15"/>
      <c r="H15"/>
      <c r="I15"/>
      <c r="J15"/>
      <c r="K15"/>
      <c r="L15"/>
    </row>
    <row r="16" spans="1:12" ht="22.5" customHeight="1">
      <c r="A16"/>
      <c r="B16"/>
      <c r="C16"/>
      <c r="D16"/>
      <c r="E16"/>
      <c r="F16"/>
      <c r="G16"/>
      <c r="H16"/>
      <c r="I16"/>
      <c r="J16"/>
      <c r="K16"/>
      <c r="L16"/>
    </row>
    <row r="17" spans="1:12" ht="22.5" customHeight="1">
      <c r="A17"/>
      <c r="B17"/>
      <c r="C17"/>
      <c r="D17"/>
      <c r="E17"/>
      <c r="F17"/>
      <c r="G17"/>
      <c r="H17"/>
      <c r="I17"/>
      <c r="J17"/>
      <c r="K17"/>
      <c r="L17"/>
    </row>
    <row r="18" spans="1:12" ht="22.5" customHeight="1">
      <c r="A18"/>
      <c r="B18"/>
      <c r="C18"/>
      <c r="D18"/>
      <c r="E18"/>
      <c r="F18"/>
      <c r="G18"/>
      <c r="H18"/>
      <c r="I18"/>
      <c r="J18"/>
      <c r="K18"/>
      <c r="L18"/>
    </row>
    <row r="19" spans="1:12" ht="22.5" customHeight="1">
      <c r="A19"/>
      <c r="B19"/>
      <c r="C19"/>
      <c r="D19"/>
      <c r="E19"/>
      <c r="F19"/>
      <c r="G19"/>
      <c r="H19"/>
      <c r="I19"/>
      <c r="J19"/>
      <c r="K19"/>
      <c r="L19"/>
    </row>
    <row r="20" spans="1:12" ht="22.5" customHeight="1">
      <c r="A20"/>
      <c r="B20"/>
      <c r="C20"/>
      <c r="D20"/>
      <c r="E20"/>
      <c r="F20"/>
      <c r="G20"/>
      <c r="H20"/>
      <c r="I20"/>
      <c r="J20"/>
      <c r="K20"/>
      <c r="L20"/>
    </row>
    <row r="21" spans="1:12" ht="22.5" customHeight="1">
      <c r="A21"/>
      <c r="B21"/>
      <c r="C21"/>
      <c r="D21"/>
      <c r="E21"/>
      <c r="F21"/>
      <c r="G21"/>
      <c r="H21"/>
      <c r="I21"/>
      <c r="J21"/>
      <c r="K21"/>
      <c r="L21"/>
    </row>
    <row r="22" spans="1:12" ht="22.5" customHeight="1">
      <c r="A22"/>
      <c r="B22"/>
      <c r="C22"/>
      <c r="D22"/>
      <c r="E22"/>
      <c r="F22"/>
      <c r="G22"/>
      <c r="H22"/>
      <c r="I22"/>
      <c r="J22"/>
      <c r="K22"/>
      <c r="L22"/>
    </row>
    <row r="23" spans="1:12" ht="22.5" customHeight="1">
      <c r="A23"/>
      <c r="B23"/>
      <c r="C23"/>
      <c r="D23"/>
      <c r="E23"/>
      <c r="F23"/>
      <c r="G23"/>
      <c r="H23"/>
      <c r="I23"/>
      <c r="J23"/>
      <c r="K23"/>
      <c r="L23"/>
    </row>
    <row r="24" spans="1:12" ht="22.5" customHeight="1">
      <c r="A24"/>
      <c r="B24"/>
      <c r="C24"/>
      <c r="D24"/>
      <c r="E24"/>
      <c r="F24"/>
      <c r="G24"/>
      <c r="H24"/>
      <c r="I24"/>
      <c r="J24"/>
      <c r="K24"/>
      <c r="L24"/>
    </row>
    <row r="25" spans="1:12" ht="22.5" customHeight="1">
      <c r="A25"/>
      <c r="B25"/>
      <c r="C25"/>
      <c r="D25"/>
      <c r="E25"/>
      <c r="F25"/>
      <c r="G25"/>
      <c r="H25"/>
      <c r="I25"/>
      <c r="J25"/>
      <c r="K25"/>
      <c r="L25"/>
    </row>
    <row r="26" spans="1:12" ht="22.5" customHeight="1">
      <c r="A26"/>
      <c r="B26"/>
      <c r="C26"/>
      <c r="D26"/>
      <c r="E26"/>
      <c r="F26"/>
      <c r="G26"/>
      <c r="H26"/>
      <c r="I26"/>
      <c r="J26"/>
      <c r="K26"/>
      <c r="L26"/>
    </row>
    <row r="27" spans="1:12" ht="22.5" customHeight="1">
      <c r="A27"/>
      <c r="B27"/>
      <c r="C27"/>
      <c r="D27"/>
      <c r="E27"/>
      <c r="F27"/>
      <c r="G27"/>
      <c r="H27"/>
      <c r="I27"/>
      <c r="J27"/>
      <c r="K27"/>
      <c r="L27"/>
    </row>
    <row r="28" spans="1:12" ht="22.5" customHeight="1">
      <c r="A28"/>
      <c r="B28"/>
      <c r="C28"/>
      <c r="D28"/>
      <c r="E28"/>
      <c r="F28"/>
      <c r="G28"/>
      <c r="H28"/>
      <c r="I28"/>
      <c r="J28"/>
      <c r="K28"/>
      <c r="L28"/>
    </row>
    <row r="29" spans="1:12" ht="22.5" customHeight="1">
      <c r="A29"/>
      <c r="B29"/>
      <c r="C29"/>
      <c r="D29"/>
      <c r="E29"/>
      <c r="F29"/>
      <c r="G29"/>
      <c r="H29"/>
      <c r="I29"/>
      <c r="J29"/>
      <c r="K29"/>
      <c r="L29"/>
    </row>
    <row r="30" spans="1:12" ht="22.5" customHeight="1">
      <c r="A30"/>
      <c r="B30"/>
      <c r="C30"/>
      <c r="D30"/>
      <c r="E30"/>
      <c r="F30"/>
      <c r="G30"/>
      <c r="H30"/>
      <c r="I30"/>
      <c r="J30"/>
      <c r="K30"/>
      <c r="L30"/>
    </row>
    <row r="31" spans="1:12" ht="22.5" customHeight="1">
      <c r="A31"/>
      <c r="B31"/>
      <c r="C31"/>
      <c r="D31"/>
      <c r="E31"/>
      <c r="F31"/>
      <c r="G31"/>
      <c r="H31"/>
      <c r="I31"/>
      <c r="J31"/>
      <c r="K31"/>
      <c r="L31"/>
    </row>
    <row r="32" spans="1:12" ht="22.5" customHeight="1">
      <c r="A32"/>
      <c r="B32"/>
      <c r="C32"/>
      <c r="D32"/>
      <c r="E32"/>
      <c r="F32"/>
      <c r="G32"/>
      <c r="H32"/>
      <c r="I32"/>
      <c r="J32"/>
      <c r="K32"/>
      <c r="L32"/>
    </row>
    <row r="33" spans="1:12" ht="22.5" customHeight="1">
      <c r="A33"/>
      <c r="B33"/>
      <c r="C33"/>
      <c r="D33"/>
      <c r="E33"/>
      <c r="F33"/>
      <c r="G33"/>
      <c r="H33"/>
      <c r="I33"/>
      <c r="J33"/>
      <c r="K33"/>
      <c r="L33"/>
    </row>
    <row r="34" spans="1:12" ht="22.5" customHeight="1">
      <c r="A34"/>
      <c r="B34"/>
      <c r="C34"/>
      <c r="D34"/>
      <c r="E34"/>
      <c r="F34"/>
      <c r="G34"/>
      <c r="H34"/>
      <c r="I34"/>
      <c r="J34"/>
      <c r="K34"/>
      <c r="L34"/>
    </row>
    <row r="35" spans="1:12" ht="22.5" customHeight="1">
      <c r="A35"/>
      <c r="B35"/>
      <c r="C35"/>
      <c r="D35"/>
      <c r="E35"/>
      <c r="F35"/>
      <c r="G35"/>
      <c r="H35"/>
      <c r="I35"/>
      <c r="J35"/>
      <c r="K35"/>
      <c r="L35"/>
    </row>
    <row r="36" spans="1:12" ht="22.5" customHeight="1">
      <c r="A36"/>
      <c r="B36"/>
      <c r="C36"/>
      <c r="D36"/>
      <c r="E36"/>
      <c r="F36"/>
      <c r="G36"/>
      <c r="H36"/>
      <c r="I36"/>
      <c r="J36"/>
      <c r="K36"/>
      <c r="L36"/>
    </row>
    <row r="37" spans="1:12" ht="22.5" customHeight="1">
      <c r="A37"/>
      <c r="B37"/>
      <c r="C37"/>
      <c r="D37"/>
      <c r="E37"/>
      <c r="F37"/>
      <c r="G37"/>
      <c r="H37"/>
      <c r="I37"/>
      <c r="J37"/>
      <c r="K37"/>
      <c r="L37"/>
    </row>
    <row r="38" spans="1:12" ht="22.5" customHeight="1">
      <c r="A38"/>
      <c r="B38"/>
      <c r="C38"/>
      <c r="D38"/>
      <c r="E38"/>
      <c r="F38"/>
      <c r="G38"/>
      <c r="H38"/>
      <c r="I38"/>
      <c r="J38"/>
      <c r="K38"/>
      <c r="L38"/>
    </row>
    <row r="39" spans="1:12" ht="22.5" customHeight="1">
      <c r="A39"/>
      <c r="B39"/>
      <c r="C39"/>
      <c r="D39"/>
      <c r="E39"/>
      <c r="F39"/>
      <c r="G39"/>
      <c r="H39"/>
      <c r="I39"/>
      <c r="J39"/>
      <c r="K39"/>
      <c r="L39"/>
    </row>
    <row r="40" spans="1:12" ht="22.5" customHeight="1">
      <c r="A40"/>
      <c r="B40"/>
      <c r="C40"/>
      <c r="D40"/>
      <c r="E40"/>
      <c r="F40"/>
      <c r="G40"/>
      <c r="H40"/>
      <c r="I40"/>
      <c r="J40"/>
      <c r="K40"/>
      <c r="L40"/>
    </row>
    <row r="41" spans="1:12" ht="22.5" customHeight="1">
      <c r="A41"/>
      <c r="B41"/>
      <c r="C41"/>
      <c r="D41"/>
      <c r="E41"/>
      <c r="F41"/>
      <c r="G41"/>
      <c r="H41"/>
      <c r="I41"/>
      <c r="J41"/>
      <c r="K41"/>
      <c r="L41"/>
    </row>
    <row r="42" spans="1:12" ht="22.5" customHeight="1">
      <c r="A42"/>
      <c r="B42"/>
      <c r="C42"/>
      <c r="D42"/>
      <c r="E42"/>
      <c r="F42"/>
      <c r="G42"/>
      <c r="H42"/>
      <c r="I42"/>
      <c r="J42"/>
      <c r="K42"/>
      <c r="L42"/>
    </row>
    <row r="43" spans="1:12" ht="22.5" customHeight="1">
      <c r="A43"/>
      <c r="B43"/>
      <c r="C43"/>
      <c r="D43"/>
      <c r="E43"/>
      <c r="F43"/>
      <c r="G43"/>
      <c r="H43"/>
      <c r="I43"/>
      <c r="J43"/>
      <c r="K43"/>
      <c r="L43"/>
    </row>
    <row r="44" spans="1:12" ht="22.5" customHeight="1">
      <c r="A44"/>
      <c r="B44"/>
      <c r="C44"/>
      <c r="D44"/>
      <c r="E44"/>
      <c r="F44"/>
      <c r="G44"/>
      <c r="H44"/>
      <c r="I44"/>
      <c r="J44"/>
      <c r="K44"/>
      <c r="L44"/>
    </row>
    <row r="45" spans="1:12" ht="22.5" customHeight="1">
      <c r="A45"/>
      <c r="B45"/>
      <c r="C45"/>
      <c r="D45"/>
      <c r="E45"/>
      <c r="F45"/>
      <c r="G45"/>
      <c r="H45"/>
      <c r="I45"/>
      <c r="J45"/>
      <c r="K45"/>
      <c r="L45"/>
    </row>
    <row r="46" spans="1:12" ht="22.5" customHeight="1">
      <c r="A46"/>
      <c r="B46"/>
      <c r="C46"/>
      <c r="D46"/>
      <c r="E46"/>
      <c r="F46"/>
      <c r="G46"/>
      <c r="H46"/>
      <c r="I46"/>
      <c r="J46"/>
      <c r="K46"/>
      <c r="L46"/>
    </row>
    <row r="47" spans="1:12" ht="22.5" customHeight="1">
      <c r="A47"/>
      <c r="B47"/>
      <c r="C47"/>
      <c r="D47"/>
      <c r="E47"/>
      <c r="F47"/>
      <c r="G47"/>
      <c r="H47"/>
      <c r="I47"/>
      <c r="J47"/>
      <c r="K47"/>
      <c r="L47"/>
    </row>
    <row r="48" spans="1:12" ht="22.5" customHeight="1">
      <c r="A48"/>
      <c r="B48"/>
      <c r="C48"/>
      <c r="D48"/>
      <c r="E48"/>
      <c r="F48"/>
      <c r="G48"/>
      <c r="H48"/>
      <c r="I48"/>
      <c r="J48"/>
      <c r="K48"/>
      <c r="L48"/>
    </row>
    <row r="49" spans="1:12" ht="22.5" customHeight="1">
      <c r="A49"/>
      <c r="B49"/>
      <c r="C49"/>
      <c r="D49"/>
      <c r="E49"/>
      <c r="F49"/>
      <c r="G49"/>
      <c r="H49"/>
      <c r="I49"/>
      <c r="J49"/>
      <c r="K49"/>
      <c r="L49"/>
    </row>
    <row r="50" spans="1:12" ht="22.5" customHeight="1">
      <c r="A50"/>
      <c r="B50"/>
      <c r="C50"/>
      <c r="D50"/>
      <c r="E50"/>
      <c r="F50"/>
      <c r="G50"/>
      <c r="H50"/>
      <c r="I50"/>
      <c r="J50"/>
      <c r="K50"/>
      <c r="L50"/>
    </row>
    <row r="51" spans="1:12" ht="22.5" customHeight="1">
      <c r="A51"/>
      <c r="B51"/>
      <c r="C51"/>
      <c r="D51"/>
      <c r="E51"/>
      <c r="F51"/>
      <c r="G51"/>
      <c r="H51"/>
      <c r="I51"/>
      <c r="J51"/>
      <c r="K51"/>
      <c r="L51"/>
    </row>
    <row r="52" spans="1:12" ht="22.5" customHeight="1">
      <c r="A52"/>
      <c r="B52"/>
      <c r="C52"/>
      <c r="D52"/>
      <c r="E52"/>
      <c r="F52"/>
      <c r="G52"/>
      <c r="H52"/>
      <c r="I52"/>
      <c r="J52"/>
      <c r="K52"/>
      <c r="L52"/>
    </row>
    <row r="53" spans="1:12" ht="22.5" customHeight="1">
      <c r="A53"/>
      <c r="B53"/>
      <c r="C53"/>
      <c r="D53"/>
      <c r="E53"/>
      <c r="F53"/>
      <c r="G53"/>
      <c r="H53"/>
      <c r="I53"/>
      <c r="J53"/>
      <c r="K53"/>
      <c r="L53"/>
    </row>
    <row r="54" spans="1:12" ht="22.5" customHeight="1">
      <c r="A54"/>
      <c r="B54"/>
      <c r="C54"/>
      <c r="D54"/>
      <c r="E54"/>
      <c r="F54"/>
      <c r="G54"/>
      <c r="H54"/>
      <c r="I54"/>
      <c r="J54"/>
      <c r="K54"/>
      <c r="L54"/>
    </row>
    <row r="55" spans="1:12" ht="22.5" customHeight="1">
      <c r="A55"/>
      <c r="B55"/>
      <c r="C55"/>
      <c r="D55"/>
      <c r="E55"/>
      <c r="F55"/>
      <c r="G55"/>
      <c r="H55"/>
      <c r="I55"/>
      <c r="J55"/>
      <c r="K55"/>
      <c r="L55"/>
    </row>
    <row r="56" spans="1:12" ht="22.5" customHeight="1">
      <c r="A56"/>
      <c r="B56"/>
      <c r="C56"/>
      <c r="D56"/>
      <c r="E56"/>
      <c r="F56"/>
      <c r="G56"/>
      <c r="H56"/>
      <c r="I56"/>
      <c r="J56"/>
      <c r="K56"/>
      <c r="L56"/>
    </row>
    <row r="57" spans="1:12" ht="22.5" customHeight="1">
      <c r="A57"/>
      <c r="B57"/>
      <c r="C57"/>
      <c r="D57"/>
      <c r="E57"/>
      <c r="F57"/>
      <c r="G57"/>
      <c r="H57"/>
      <c r="I57"/>
      <c r="J57"/>
      <c r="K57"/>
      <c r="L57"/>
    </row>
    <row r="58" spans="1:12" ht="22.5" customHeight="1">
      <c r="A58"/>
      <c r="B58"/>
      <c r="C58"/>
      <c r="D58"/>
      <c r="E58"/>
      <c r="F58"/>
      <c r="G58"/>
      <c r="H58"/>
      <c r="I58"/>
      <c r="J58"/>
      <c r="K58"/>
      <c r="L58"/>
    </row>
    <row r="59" spans="1:12" ht="22.5" customHeight="1">
      <c r="A59"/>
      <c r="B59"/>
      <c r="C59"/>
      <c r="D59"/>
      <c r="E59"/>
      <c r="F59"/>
      <c r="G59"/>
      <c r="H59"/>
      <c r="I59"/>
      <c r="J59"/>
      <c r="K59"/>
      <c r="L59"/>
    </row>
    <row r="60" spans="1:12" ht="22.5" customHeight="1">
      <c r="A60"/>
      <c r="B60"/>
      <c r="C60"/>
      <c r="D60"/>
      <c r="E60"/>
      <c r="F60"/>
      <c r="G60"/>
      <c r="H60"/>
      <c r="I60"/>
      <c r="J60"/>
      <c r="K60"/>
      <c r="L60"/>
    </row>
    <row r="61" spans="1:12" ht="22.5" customHeight="1">
      <c r="A61"/>
      <c r="B61"/>
      <c r="C61"/>
      <c r="D61"/>
      <c r="E61"/>
      <c r="F61"/>
      <c r="G61"/>
      <c r="H61"/>
      <c r="I61"/>
      <c r="J61"/>
      <c r="K61"/>
      <c r="L61"/>
    </row>
    <row r="62" spans="1:12" ht="22.5" customHeight="1">
      <c r="A62"/>
      <c r="B62"/>
      <c r="C62"/>
      <c r="D62"/>
      <c r="E62"/>
      <c r="F62"/>
      <c r="G62"/>
      <c r="H62"/>
      <c r="I62"/>
      <c r="J62"/>
      <c r="K62"/>
      <c r="L62"/>
    </row>
    <row r="63" spans="1:12" ht="22.5" customHeight="1">
      <c r="A63"/>
      <c r="B63"/>
      <c r="C63"/>
      <c r="D63"/>
      <c r="E63"/>
      <c r="F63"/>
      <c r="G63"/>
      <c r="H63"/>
      <c r="I63"/>
      <c r="J63"/>
      <c r="K63"/>
      <c r="L63"/>
    </row>
    <row r="64" spans="1:12" ht="22.5" customHeight="1">
      <c r="A64"/>
      <c r="B64"/>
      <c r="C64"/>
      <c r="D64"/>
      <c r="E64"/>
      <c r="F64"/>
      <c r="G64"/>
      <c r="H64"/>
      <c r="I64"/>
      <c r="J64"/>
      <c r="K64"/>
      <c r="L64"/>
    </row>
    <row r="65" spans="1:12" ht="22.5" customHeight="1">
      <c r="A65"/>
      <c r="B65"/>
      <c r="C65"/>
      <c r="D65"/>
      <c r="E65"/>
      <c r="F65"/>
      <c r="G65"/>
      <c r="H65"/>
      <c r="I65"/>
      <c r="J65"/>
      <c r="K65"/>
      <c r="L65"/>
    </row>
    <row r="66" spans="1:12" ht="22.5" customHeight="1">
      <c r="A66"/>
      <c r="B66"/>
      <c r="C66"/>
      <c r="D66"/>
      <c r="E66"/>
      <c r="F66"/>
      <c r="G66"/>
      <c r="H66"/>
      <c r="I66"/>
      <c r="J66"/>
      <c r="K66"/>
      <c r="L66"/>
    </row>
    <row r="67" spans="1:12" ht="22.5" customHeight="1">
      <c r="A67"/>
      <c r="B67"/>
      <c r="C67"/>
      <c r="D67"/>
      <c r="E67"/>
      <c r="F67"/>
      <c r="G67"/>
      <c r="H67"/>
      <c r="I67"/>
      <c r="J67"/>
      <c r="K67"/>
      <c r="L67"/>
    </row>
    <row r="68" spans="1:12" ht="22.5" customHeight="1">
      <c r="A68"/>
      <c r="B68"/>
      <c r="C68"/>
      <c r="D68"/>
      <c r="E68"/>
      <c r="F68"/>
      <c r="G68"/>
      <c r="H68"/>
      <c r="I68"/>
      <c r="J68"/>
      <c r="K68"/>
      <c r="L68"/>
    </row>
    <row r="69" spans="1:12" ht="22.5" customHeight="1">
      <c r="A69"/>
      <c r="B69"/>
      <c r="C69"/>
      <c r="D69"/>
      <c r="E69"/>
      <c r="F69"/>
      <c r="G69"/>
      <c r="H69"/>
      <c r="I69"/>
      <c r="J69"/>
      <c r="K69"/>
      <c r="L69"/>
    </row>
    <row r="70" spans="1:12" ht="22.5" customHeight="1">
      <c r="A70"/>
      <c r="B70"/>
      <c r="C70"/>
      <c r="D70"/>
      <c r="E70"/>
      <c r="F70"/>
      <c r="G70"/>
      <c r="H70"/>
      <c r="I70"/>
      <c r="J70"/>
      <c r="K70"/>
      <c r="L70"/>
    </row>
    <row r="71" spans="1:12" ht="22.5" customHeight="1">
      <c r="A71"/>
      <c r="B71"/>
      <c r="C71"/>
      <c r="D71"/>
      <c r="E71"/>
      <c r="F71"/>
      <c r="G71"/>
      <c r="H71"/>
      <c r="I71"/>
      <c r="J71"/>
      <c r="K71"/>
      <c r="L71"/>
    </row>
    <row r="72" spans="1:12" ht="22.5" customHeight="1">
      <c r="A72"/>
      <c r="B72"/>
      <c r="C72"/>
      <c r="D72"/>
      <c r="E72"/>
      <c r="F72"/>
      <c r="G72"/>
      <c r="H72"/>
      <c r="I72"/>
      <c r="J72"/>
      <c r="K72"/>
      <c r="L72"/>
    </row>
    <row r="73" spans="1:12" ht="22.5" customHeight="1">
      <c r="A73"/>
      <c r="B73"/>
      <c r="C73"/>
      <c r="D73"/>
      <c r="E73"/>
      <c r="F73"/>
      <c r="G73"/>
      <c r="H73"/>
      <c r="I73"/>
      <c r="J73"/>
      <c r="K73"/>
      <c r="L73"/>
    </row>
    <row r="74" spans="1:12" ht="22.5" customHeight="1">
      <c r="A74"/>
      <c r="B74"/>
      <c r="C74"/>
      <c r="D74"/>
      <c r="E74"/>
      <c r="F74"/>
      <c r="G74"/>
      <c r="H74"/>
      <c r="I74"/>
      <c r="J74"/>
      <c r="K74"/>
      <c r="L74"/>
    </row>
    <row r="75" spans="1:12" ht="22.5" customHeight="1">
      <c r="A75"/>
      <c r="B75"/>
      <c r="C75"/>
      <c r="D75"/>
      <c r="E75"/>
      <c r="F75"/>
      <c r="G75"/>
      <c r="H75"/>
      <c r="I75"/>
      <c r="J75"/>
      <c r="K75"/>
      <c r="L75"/>
    </row>
    <row r="76" spans="1:12" ht="22.5" customHeight="1">
      <c r="A76"/>
      <c r="B76"/>
      <c r="C76"/>
      <c r="D76"/>
      <c r="E76"/>
      <c r="F76"/>
      <c r="G76"/>
      <c r="H76"/>
      <c r="I76"/>
      <c r="J76"/>
      <c r="K76"/>
      <c r="L76"/>
    </row>
    <row r="77" spans="1:12" ht="22.5" customHeight="1">
      <c r="A77"/>
      <c r="B77"/>
      <c r="C77"/>
      <c r="D77"/>
      <c r="E77"/>
      <c r="F77"/>
      <c r="G77"/>
      <c r="H77"/>
      <c r="I77"/>
      <c r="J77"/>
      <c r="K77"/>
      <c r="L77"/>
    </row>
    <row r="78" spans="1:12" ht="22.5" customHeight="1">
      <c r="A78"/>
      <c r="B78"/>
      <c r="C78"/>
      <c r="D78"/>
      <c r="E78"/>
      <c r="F78"/>
      <c r="G78"/>
      <c r="H78"/>
      <c r="I78"/>
      <c r="J78"/>
      <c r="K78"/>
      <c r="L78"/>
    </row>
    <row r="79" spans="1:12" ht="22.5" customHeight="1">
      <c r="A79"/>
      <c r="B79"/>
      <c r="C79"/>
      <c r="D79"/>
      <c r="E79"/>
      <c r="F79"/>
      <c r="G79"/>
      <c r="H79"/>
      <c r="I79"/>
      <c r="J79"/>
      <c r="K79"/>
      <c r="L79"/>
    </row>
    <row r="80" spans="1:12" ht="22.5" customHeight="1">
      <c r="A80"/>
      <c r="B80"/>
      <c r="C80"/>
      <c r="D80"/>
      <c r="E80"/>
      <c r="F80"/>
      <c r="G80"/>
      <c r="H80"/>
      <c r="I80"/>
      <c r="J80"/>
      <c r="K80"/>
      <c r="L80"/>
    </row>
    <row r="81" spans="1:12" ht="22.5" customHeight="1">
      <c r="A81"/>
      <c r="B81"/>
      <c r="C81"/>
      <c r="D81"/>
      <c r="E81"/>
      <c r="F81"/>
      <c r="G81"/>
      <c r="H81"/>
      <c r="I81"/>
      <c r="J81"/>
      <c r="K81"/>
      <c r="L81"/>
    </row>
    <row r="82" spans="1:12" ht="22.5" customHeight="1">
      <c r="A82"/>
      <c r="B82"/>
      <c r="C82"/>
      <c r="D82"/>
      <c r="E82"/>
      <c r="F82"/>
      <c r="G82"/>
      <c r="H82"/>
      <c r="I82"/>
      <c r="J82"/>
      <c r="K82"/>
      <c r="L82"/>
    </row>
    <row r="83" spans="1:12" ht="22.5" customHeight="1">
      <c r="A83"/>
      <c r="B83"/>
      <c r="C83"/>
      <c r="D83"/>
      <c r="E83"/>
      <c r="F83"/>
      <c r="G83"/>
      <c r="H83"/>
      <c r="I83"/>
      <c r="J83"/>
      <c r="K83"/>
      <c r="L83"/>
    </row>
    <row r="84" spans="1:12" ht="22.5" customHeight="1">
      <c r="A84"/>
      <c r="B84"/>
      <c r="C84"/>
      <c r="D84"/>
      <c r="E84"/>
      <c r="F84"/>
      <c r="G84"/>
      <c r="H84"/>
      <c r="I84"/>
      <c r="J84"/>
      <c r="K84"/>
      <c r="L84"/>
    </row>
    <row r="85" spans="1:12" ht="22.5" customHeight="1">
      <c r="A85"/>
      <c r="B85"/>
      <c r="C85"/>
      <c r="D85"/>
      <c r="E85"/>
      <c r="F85"/>
      <c r="G85"/>
      <c r="H85"/>
      <c r="I85"/>
      <c r="J85"/>
      <c r="K85"/>
      <c r="L85"/>
    </row>
    <row r="86" spans="1:12" ht="22.5" customHeight="1">
      <c r="A86"/>
      <c r="B86"/>
      <c r="C86"/>
      <c r="D86"/>
      <c r="E86"/>
      <c r="F86"/>
      <c r="G86"/>
      <c r="H86"/>
      <c r="I86"/>
      <c r="J86"/>
      <c r="K86"/>
      <c r="L86"/>
    </row>
    <row r="87" spans="1:12" ht="22.5" customHeight="1">
      <c r="A87"/>
      <c r="B87"/>
      <c r="C87"/>
      <c r="D87"/>
      <c r="E87"/>
      <c r="F87"/>
      <c r="G87"/>
      <c r="H87"/>
      <c r="I87"/>
      <c r="J87"/>
      <c r="K87"/>
      <c r="L87"/>
    </row>
    <row r="88" spans="1:12" ht="22.5" customHeight="1">
      <c r="A88"/>
      <c r="B88"/>
      <c r="C88"/>
      <c r="D88"/>
      <c r="E88"/>
      <c r="F88"/>
      <c r="G88"/>
      <c r="H88"/>
      <c r="I88"/>
      <c r="J88"/>
      <c r="K88"/>
      <c r="L88"/>
    </row>
    <row r="89" spans="1:12" ht="22.5" customHeight="1">
      <c r="A89"/>
      <c r="B89"/>
      <c r="C89"/>
      <c r="D89"/>
      <c r="E89"/>
      <c r="F89"/>
      <c r="G89"/>
      <c r="H89"/>
      <c r="I89"/>
      <c r="J89"/>
      <c r="K89"/>
      <c r="L89"/>
    </row>
    <row r="90" spans="1:12" ht="22.5" customHeight="1">
      <c r="A90"/>
      <c r="B90"/>
      <c r="C90"/>
      <c r="D90"/>
      <c r="E90"/>
      <c r="F90"/>
      <c r="G90"/>
      <c r="H90"/>
      <c r="I90"/>
      <c r="J90"/>
      <c r="K90"/>
      <c r="L90"/>
    </row>
    <row r="91" spans="1:12" ht="22.5" customHeight="1">
      <c r="A91"/>
      <c r="B91"/>
      <c r="C91"/>
      <c r="D91"/>
      <c r="E91"/>
      <c r="F91"/>
      <c r="G91"/>
      <c r="H91"/>
      <c r="I91"/>
      <c r="J91"/>
      <c r="K91"/>
      <c r="L91"/>
    </row>
    <row r="92" spans="1:12" ht="22.5" customHeight="1">
      <c r="A92"/>
      <c r="B92"/>
      <c r="C92"/>
      <c r="D92"/>
      <c r="E92"/>
      <c r="F92"/>
      <c r="G92"/>
      <c r="H92"/>
      <c r="I92"/>
      <c r="J92"/>
      <c r="K92"/>
      <c r="L92"/>
    </row>
    <row r="93" spans="1:12" ht="22.5" customHeight="1">
      <c r="A93"/>
      <c r="B93"/>
      <c r="C93"/>
      <c r="D93"/>
      <c r="E93"/>
      <c r="F93"/>
      <c r="G93"/>
      <c r="H93"/>
      <c r="I93"/>
      <c r="J93"/>
      <c r="K93"/>
      <c r="L93"/>
    </row>
    <row r="94" spans="1:12" ht="22.5" customHeight="1">
      <c r="A94"/>
      <c r="B94"/>
      <c r="C94"/>
      <c r="D94"/>
      <c r="E94"/>
      <c r="F94"/>
      <c r="G94"/>
      <c r="H94"/>
      <c r="I94"/>
      <c r="J94"/>
      <c r="K94"/>
      <c r="L94"/>
    </row>
    <row r="95" spans="1:12" ht="22.5" customHeight="1">
      <c r="A95"/>
      <c r="B95"/>
      <c r="C95"/>
      <c r="D95"/>
      <c r="E95"/>
      <c r="F95"/>
      <c r="G95"/>
      <c r="H95"/>
      <c r="I95"/>
      <c r="J95"/>
      <c r="K95"/>
      <c r="L95"/>
    </row>
    <row r="96" spans="1:12" ht="22.5" customHeight="1">
      <c r="A96"/>
      <c r="B96"/>
      <c r="C96"/>
      <c r="D96"/>
      <c r="E96"/>
      <c r="F96"/>
      <c r="G96"/>
      <c r="H96"/>
      <c r="I96"/>
      <c r="J96"/>
      <c r="K96"/>
      <c r="L96"/>
    </row>
    <row r="97" spans="1:12" ht="22.5" customHeight="1">
      <c r="A97"/>
      <c r="B97"/>
      <c r="C97"/>
      <c r="D97"/>
      <c r="E97"/>
      <c r="F97"/>
      <c r="G97"/>
      <c r="H97"/>
      <c r="I97"/>
      <c r="J97"/>
      <c r="K97"/>
      <c r="L97"/>
    </row>
    <row r="98" spans="1:12" ht="22.5" customHeight="1">
      <c r="A98"/>
      <c r="B98"/>
      <c r="C98"/>
      <c r="D98"/>
      <c r="E98"/>
      <c r="F98"/>
      <c r="G98"/>
      <c r="H98"/>
      <c r="I98"/>
      <c r="J98"/>
      <c r="K98"/>
      <c r="L98"/>
    </row>
    <row r="99" spans="1:12" ht="22.5" customHeight="1">
      <c r="A99"/>
      <c r="B99"/>
      <c r="C99"/>
      <c r="D99"/>
      <c r="E99"/>
      <c r="F99"/>
      <c r="G99"/>
      <c r="H99"/>
      <c r="I99"/>
      <c r="J99"/>
      <c r="K99"/>
      <c r="L99"/>
    </row>
    <row r="100" spans="1:12" ht="22.5" customHeight="1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ht="22.5" customHeight="1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ht="22.5" customHeight="1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ht="22.5" customHeight="1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ht="22.5" customHeight="1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ht="22.5" customHeight="1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ht="22.5" customHeight="1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ht="22.5" customHeight="1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ht="22.5" customHeight="1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ht="22.5" customHeight="1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ht="22.5" customHeight="1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ht="22.5" customHeight="1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ht="22.5" customHeight="1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ht="22.5" customHeight="1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ht="22.5" customHeight="1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ht="22.5" customHeight="1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ht="22.5" customHeight="1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ht="22.5" customHeight="1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ht="22.5" customHeight="1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ht="22.5" customHeight="1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ht="22.5" customHeight="1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ht="22.5" customHeight="1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ht="22.5" customHeight="1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ht="22.5" customHeight="1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ht="22.5" customHeight="1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ht="22.5" customHeight="1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ht="22.5" customHeight="1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ht="22.5" customHeight="1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ht="22.5" customHeight="1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ht="22.5" customHeight="1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ht="22.5" customHeight="1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ht="22.5" customHeight="1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ht="22.5" customHeight="1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ht="22.5" customHeight="1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ht="22.5" customHeight="1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ht="22.5" customHeight="1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ht="22.5" customHeight="1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ht="22.5" customHeight="1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ht="22.5" customHeight="1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ht="22.5" customHeight="1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ht="22.5" customHeight="1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ht="22.5" customHeight="1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ht="22.5" customHeight="1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ht="22.5" customHeight="1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ht="22.5" customHeight="1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ht="22.5" customHeight="1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ht="22.5" customHeight="1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ht="22.5" customHeight="1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ht="22.5" customHeight="1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ht="22.5" customHeight="1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ht="22.5" customHeight="1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ht="22.5" customHeight="1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ht="22.5" customHeight="1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ht="22.5" customHeight="1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ht="22.5" customHeight="1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ht="22.5" customHeight="1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ht="22.5" customHeight="1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ht="22.5" customHeight="1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ht="22.5" customHeight="1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ht="22.5" customHeight="1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ht="22.5" customHeight="1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ht="22.5" customHeight="1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ht="22.5" customHeight="1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ht="22.5" customHeight="1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ht="22.5" customHeight="1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ht="22.5" customHeight="1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ht="22.5" customHeight="1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ht="22.5" customHeight="1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ht="22.5" customHeight="1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ht="22.5" customHeight="1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ht="22.5" customHeight="1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ht="22.5" customHeight="1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ht="22.5" customHeight="1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ht="22.5" customHeight="1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ht="22.5" customHeight="1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ht="22.5" customHeight="1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ht="22.5" customHeight="1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ht="22.5" customHeight="1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ht="22.5" customHeight="1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ht="22.5" customHeight="1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ht="22.5" customHeight="1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ht="22.5" customHeight="1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ht="22.5" customHeight="1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ht="22.5" customHeight="1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ht="22.5" customHeight="1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ht="22.5" customHeight="1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ht="22.5" customHeight="1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ht="22.5" customHeight="1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ht="22.5" customHeight="1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ht="22.5" customHeight="1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ht="22.5" customHeight="1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ht="22.5" customHeight="1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ht="22.5" customHeight="1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ht="22.5" customHeight="1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ht="22.5" customHeight="1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ht="22.5" customHeight="1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ht="22.5" customHeight="1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ht="22.5" customHeight="1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ht="22.5" customHeight="1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ht="22.5" customHeight="1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ht="22.5" customHeight="1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ht="22.5" customHeight="1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ht="22.5" customHeight="1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ht="22.5" customHeight="1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ht="22.5" customHeight="1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ht="22.5" customHeight="1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ht="22.5" customHeight="1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ht="22.5" customHeight="1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ht="22.5" customHeight="1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ht="22.5" customHeight="1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ht="22.5" customHeight="1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ht="22.5" customHeight="1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ht="22.5" customHeight="1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ht="22.5" customHeight="1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ht="22.5" customHeight="1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ht="22.5" customHeight="1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ht="22.5" customHeight="1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ht="22.5" customHeight="1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ht="22.5" customHeight="1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ht="22.5" customHeight="1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ht="22.5" customHeight="1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ht="22.5" customHeight="1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ht="22.5" customHeight="1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ht="22.5" customHeight="1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ht="22.5" customHeight="1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ht="22.5" customHeight="1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ht="22.5" customHeight="1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ht="22.5" customHeight="1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ht="22.5" customHeight="1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ht="22.5" customHeight="1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ht="22.5" customHeight="1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ht="22.5" customHeight="1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ht="22.5" customHeight="1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ht="22.5" customHeight="1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ht="22.5" customHeight="1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ht="22.5" customHeight="1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 ht="22.5" customHeight="1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 ht="22.5" customHeight="1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 ht="22.5" customHeight="1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ht="22.5" customHeight="1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 ht="22.5" customHeight="1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ht="22.5" customHeight="1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ht="22.5" customHeight="1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ht="22.5" customHeight="1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ht="22.5" customHeight="1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 ht="22.5" customHeight="1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ht="22.5" customHeight="1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ht="22.5" customHeight="1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 ht="22.5" customHeight="1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ht="22.5" customHeight="1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 ht="22.5" customHeight="1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 ht="22.5" customHeight="1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 ht="22.5" customHeight="1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 ht="22.5" customHeight="1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 ht="22.5" customHeight="1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2" ht="22.5" customHeight="1">
      <c r="A255"/>
      <c r="B255"/>
      <c r="C255"/>
      <c r="D255"/>
      <c r="E255"/>
      <c r="F255"/>
      <c r="G255"/>
      <c r="H255"/>
      <c r="I255"/>
      <c r="J255"/>
      <c r="K255"/>
      <c r="L255"/>
    </row>
    <row r="256" spans="1:12" ht="22.5" customHeight="1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ht="22.5" customHeight="1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 ht="22.5" customHeight="1">
      <c r="A258"/>
      <c r="B258"/>
      <c r="C258"/>
      <c r="D258"/>
      <c r="E258"/>
      <c r="F258"/>
      <c r="G258"/>
      <c r="H258"/>
      <c r="I258"/>
      <c r="J258"/>
      <c r="K258"/>
      <c r="L258"/>
    </row>
    <row r="259" spans="1:12" ht="22.5" customHeight="1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2" ht="22.5" customHeight="1">
      <c r="A260"/>
      <c r="B260"/>
      <c r="C260"/>
      <c r="D260"/>
      <c r="E260"/>
      <c r="F260"/>
      <c r="G260"/>
      <c r="H260"/>
      <c r="I260"/>
      <c r="J260"/>
      <c r="K260"/>
      <c r="L260"/>
    </row>
    <row r="261" spans="1:12" ht="22.5" customHeight="1">
      <c r="A261"/>
      <c r="B261"/>
      <c r="C261"/>
      <c r="D261"/>
      <c r="E261"/>
      <c r="F261"/>
      <c r="G261"/>
      <c r="H261"/>
      <c r="I261"/>
      <c r="J261"/>
      <c r="K261"/>
      <c r="L261"/>
    </row>
    <row r="262" spans="1:12" ht="22.5" customHeight="1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ht="22.5" customHeight="1">
      <c r="A263"/>
      <c r="B263"/>
      <c r="C263"/>
      <c r="D263"/>
      <c r="E263"/>
      <c r="F263"/>
      <c r="G263"/>
      <c r="H263"/>
      <c r="I263"/>
      <c r="J263"/>
      <c r="K263"/>
      <c r="L263"/>
    </row>
    <row r="264" spans="1:12" ht="22.5" customHeight="1">
      <c r="A264"/>
      <c r="B264"/>
      <c r="C264"/>
      <c r="D264"/>
      <c r="E264"/>
      <c r="F264"/>
      <c r="G264"/>
      <c r="H264"/>
      <c r="I264"/>
      <c r="J264"/>
      <c r="K264"/>
      <c r="L264"/>
    </row>
    <row r="265" spans="1:12" ht="22.5" customHeight="1">
      <c r="A265"/>
      <c r="B265"/>
      <c r="C265"/>
      <c r="D265"/>
      <c r="E265"/>
      <c r="F265"/>
      <c r="G265"/>
      <c r="H265"/>
      <c r="I265"/>
      <c r="J265"/>
      <c r="K265"/>
      <c r="L265"/>
    </row>
    <row r="266" spans="1:12" ht="22.5" customHeight="1">
      <c r="A266"/>
      <c r="B266"/>
      <c r="C266"/>
      <c r="D266"/>
      <c r="E266"/>
      <c r="F266"/>
      <c r="G266"/>
      <c r="H266"/>
      <c r="I266"/>
      <c r="J266"/>
      <c r="K266"/>
      <c r="L266"/>
    </row>
    <row r="267" spans="1:12" ht="22.5" customHeight="1">
      <c r="A267"/>
      <c r="B267"/>
      <c r="C267"/>
      <c r="D267"/>
      <c r="E267"/>
      <c r="F267"/>
      <c r="G267"/>
      <c r="H267"/>
      <c r="I267"/>
      <c r="J267"/>
      <c r="K267"/>
      <c r="L267"/>
    </row>
    <row r="268" spans="1:12" ht="22.5" customHeight="1">
      <c r="A268"/>
      <c r="B268"/>
      <c r="C268"/>
      <c r="D268"/>
      <c r="E268"/>
      <c r="F268"/>
      <c r="G268"/>
      <c r="H268"/>
      <c r="I268"/>
      <c r="J268"/>
      <c r="K268"/>
      <c r="L268"/>
    </row>
    <row r="269" spans="1:12" ht="22.5" customHeight="1">
      <c r="A269"/>
      <c r="B269"/>
      <c r="C269"/>
      <c r="D269"/>
      <c r="E269"/>
      <c r="F269"/>
      <c r="G269"/>
      <c r="H269"/>
      <c r="I269"/>
      <c r="J269"/>
      <c r="K269"/>
      <c r="L269"/>
    </row>
    <row r="270" spans="1:12" ht="22.5" customHeight="1">
      <c r="A270"/>
      <c r="B270"/>
      <c r="C270"/>
      <c r="D270"/>
      <c r="E270"/>
      <c r="F270"/>
      <c r="G270"/>
      <c r="H270"/>
      <c r="I270"/>
      <c r="J270"/>
      <c r="K270"/>
      <c r="L270"/>
    </row>
    <row r="271" spans="1:12" ht="22.5" customHeight="1">
      <c r="A271"/>
      <c r="B271"/>
      <c r="C271"/>
      <c r="D271"/>
      <c r="E271"/>
      <c r="F271"/>
      <c r="G271"/>
      <c r="H271"/>
      <c r="I271"/>
      <c r="J271"/>
      <c r="K271"/>
      <c r="L271"/>
    </row>
    <row r="272" spans="1:12" ht="22.5" customHeight="1">
      <c r="A272"/>
      <c r="B272"/>
      <c r="C272"/>
      <c r="D272"/>
      <c r="E272"/>
      <c r="F272"/>
      <c r="G272"/>
      <c r="H272"/>
      <c r="I272"/>
      <c r="J272"/>
      <c r="K272"/>
      <c r="L272"/>
    </row>
    <row r="273" spans="1:12" ht="22.5" customHeight="1">
      <c r="A273"/>
      <c r="B273"/>
      <c r="C273"/>
      <c r="D273"/>
      <c r="E273"/>
      <c r="F273"/>
      <c r="G273"/>
      <c r="H273"/>
      <c r="I273"/>
      <c r="J273"/>
      <c r="K273"/>
      <c r="L273"/>
    </row>
    <row r="274" spans="1:12" ht="22.5" customHeight="1">
      <c r="A274"/>
      <c r="B274"/>
      <c r="C274"/>
      <c r="D274"/>
      <c r="E274"/>
      <c r="F274"/>
      <c r="G274"/>
      <c r="H274"/>
      <c r="I274"/>
      <c r="J274"/>
      <c r="K274"/>
      <c r="L274"/>
    </row>
    <row r="275" spans="1:12" ht="22.5" customHeight="1">
      <c r="A275"/>
      <c r="B275"/>
      <c r="C275"/>
      <c r="D275"/>
      <c r="E275"/>
      <c r="F275"/>
      <c r="G275"/>
      <c r="H275"/>
      <c r="I275"/>
      <c r="J275"/>
      <c r="K275"/>
      <c r="L275"/>
    </row>
    <row r="276" spans="1:12" ht="22.5" customHeight="1">
      <c r="A276"/>
      <c r="B276"/>
      <c r="C276"/>
      <c r="D276"/>
      <c r="E276"/>
      <c r="F276"/>
      <c r="G276"/>
      <c r="H276"/>
      <c r="I276"/>
      <c r="J276"/>
      <c r="K276"/>
      <c r="L276"/>
    </row>
    <row r="277" spans="1:12" ht="22.5" customHeight="1">
      <c r="A277"/>
      <c r="B277"/>
      <c r="C277"/>
      <c r="D277"/>
      <c r="E277"/>
      <c r="F277"/>
      <c r="G277"/>
      <c r="H277"/>
      <c r="I277"/>
      <c r="J277"/>
      <c r="K277"/>
      <c r="L277"/>
    </row>
    <row r="278" spans="1:12" ht="22.5" customHeight="1">
      <c r="A278"/>
      <c r="B278"/>
      <c r="C278"/>
      <c r="D278"/>
      <c r="E278"/>
      <c r="F278"/>
      <c r="G278"/>
      <c r="H278"/>
      <c r="I278"/>
      <c r="J278"/>
      <c r="K278"/>
      <c r="L278"/>
    </row>
    <row r="279" spans="1:12" ht="22.5" customHeight="1">
      <c r="A279"/>
      <c r="B279"/>
      <c r="C279"/>
      <c r="D279"/>
      <c r="E279"/>
      <c r="F279"/>
      <c r="G279"/>
      <c r="H279"/>
      <c r="I279"/>
      <c r="J279"/>
      <c r="K279"/>
      <c r="L279"/>
    </row>
    <row r="280" spans="1:12" ht="22.5" customHeight="1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ht="22.5" customHeight="1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 ht="22.5" customHeight="1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 ht="22.5" customHeight="1">
      <c r="A283"/>
      <c r="B283"/>
      <c r="C283"/>
      <c r="D283"/>
      <c r="E283"/>
      <c r="F283"/>
      <c r="G283"/>
      <c r="H283"/>
      <c r="I283"/>
      <c r="J283"/>
      <c r="K283"/>
      <c r="L283"/>
    </row>
    <row r="284" spans="1:12" ht="22.5" customHeight="1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 ht="22.5" customHeight="1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 ht="22.5" customHeight="1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 ht="22.5" customHeight="1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 ht="22.5" customHeight="1">
      <c r="A288"/>
      <c r="B288"/>
      <c r="C288"/>
      <c r="D288"/>
      <c r="E288"/>
      <c r="F288"/>
      <c r="G288"/>
      <c r="H288"/>
      <c r="I288"/>
      <c r="J288"/>
      <c r="K288"/>
      <c r="L288"/>
    </row>
    <row r="289" spans="1:12" ht="22.5" customHeight="1">
      <c r="A289"/>
      <c r="B289"/>
      <c r="C289"/>
      <c r="D289"/>
      <c r="E289"/>
      <c r="F289"/>
      <c r="G289"/>
      <c r="H289"/>
      <c r="I289"/>
      <c r="J289"/>
      <c r="K289"/>
      <c r="L289"/>
    </row>
    <row r="290" spans="1:12" ht="22.5" customHeight="1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 ht="22.5" customHeight="1">
      <c r="A291"/>
      <c r="B291"/>
      <c r="C291"/>
      <c r="D291"/>
      <c r="E291"/>
      <c r="F291"/>
      <c r="G291"/>
      <c r="H291"/>
      <c r="I291"/>
      <c r="J291"/>
      <c r="K291"/>
      <c r="L291"/>
    </row>
    <row r="292" spans="1:12" ht="22.5" customHeight="1">
      <c r="A292"/>
      <c r="B292"/>
      <c r="C292"/>
      <c r="D292"/>
      <c r="E292"/>
      <c r="F292"/>
      <c r="G292"/>
      <c r="H292"/>
      <c r="I292"/>
      <c r="J292"/>
      <c r="K292"/>
      <c r="L292"/>
    </row>
    <row r="293" spans="1:12" ht="22.5" customHeight="1">
      <c r="A293"/>
      <c r="B293"/>
      <c r="C293"/>
      <c r="D293"/>
      <c r="E293"/>
      <c r="F293"/>
      <c r="G293"/>
      <c r="H293"/>
      <c r="I293"/>
      <c r="J293"/>
      <c r="K293"/>
      <c r="L293"/>
    </row>
    <row r="294" spans="1:12" ht="22.5" customHeight="1">
      <c r="A294"/>
      <c r="B294"/>
      <c r="C294"/>
      <c r="D294"/>
      <c r="E294"/>
      <c r="F294"/>
      <c r="G294"/>
      <c r="H294"/>
      <c r="I294"/>
      <c r="J294"/>
      <c r="K294"/>
      <c r="L294"/>
    </row>
    <row r="295" spans="1:12" ht="22.5" customHeight="1">
      <c r="A295"/>
      <c r="B295"/>
      <c r="C295"/>
      <c r="D295"/>
      <c r="E295"/>
      <c r="F295"/>
      <c r="G295"/>
      <c r="H295"/>
      <c r="I295"/>
      <c r="J295"/>
      <c r="K295"/>
      <c r="L295"/>
    </row>
    <row r="296" spans="1:12" ht="22.5" customHeight="1">
      <c r="A296"/>
      <c r="B296"/>
      <c r="C296"/>
      <c r="D296"/>
      <c r="E296"/>
      <c r="F296"/>
      <c r="G296"/>
      <c r="H296"/>
      <c r="I296"/>
      <c r="J296"/>
      <c r="K296"/>
      <c r="L296"/>
    </row>
    <row r="297" spans="1:12" ht="22.5" customHeight="1">
      <c r="A297"/>
      <c r="B297"/>
      <c r="C297"/>
      <c r="D297"/>
      <c r="E297"/>
      <c r="F297"/>
      <c r="G297"/>
      <c r="H297"/>
      <c r="I297"/>
      <c r="J297"/>
      <c r="K297"/>
      <c r="L297"/>
    </row>
    <row r="298" spans="1:12" ht="22.5" customHeight="1">
      <c r="A298"/>
      <c r="B298"/>
      <c r="C298"/>
      <c r="D298"/>
      <c r="E298"/>
      <c r="F298"/>
      <c r="G298"/>
      <c r="H298"/>
      <c r="I298"/>
      <c r="J298"/>
      <c r="K298"/>
      <c r="L298"/>
    </row>
    <row r="299" spans="1:12" ht="22.5" customHeight="1">
      <c r="A299"/>
      <c r="B299"/>
      <c r="C299"/>
      <c r="D299"/>
      <c r="E299"/>
      <c r="F299"/>
      <c r="G299"/>
      <c r="H299"/>
      <c r="I299"/>
      <c r="J299"/>
      <c r="K299"/>
      <c r="L299"/>
    </row>
    <row r="300" spans="1:12" ht="22.5" customHeight="1">
      <c r="A300"/>
      <c r="B300"/>
      <c r="C300"/>
      <c r="D300"/>
      <c r="E300"/>
      <c r="F300"/>
      <c r="G300"/>
      <c r="H300"/>
      <c r="I300"/>
      <c r="J300"/>
      <c r="K300"/>
      <c r="L300"/>
    </row>
    <row r="301" spans="1:12" ht="22.5" customHeight="1">
      <c r="A301"/>
      <c r="B301"/>
      <c r="C301"/>
      <c r="D301"/>
      <c r="E301"/>
      <c r="F301"/>
      <c r="G301"/>
      <c r="H301"/>
      <c r="I301"/>
      <c r="J301"/>
      <c r="K301"/>
      <c r="L301"/>
    </row>
    <row r="302" spans="1:12" ht="22.5" customHeight="1">
      <c r="A302"/>
      <c r="B302"/>
      <c r="C302"/>
      <c r="D302"/>
      <c r="E302"/>
      <c r="F302"/>
      <c r="G302"/>
      <c r="H302"/>
      <c r="I302"/>
      <c r="J302"/>
      <c r="K302"/>
      <c r="L302"/>
    </row>
    <row r="303" spans="1:12" ht="22.5" customHeight="1">
      <c r="A303"/>
      <c r="B303"/>
      <c r="C303"/>
      <c r="D303"/>
      <c r="E303"/>
      <c r="F303"/>
      <c r="G303"/>
      <c r="H303"/>
      <c r="I303"/>
      <c r="J303"/>
      <c r="K303"/>
      <c r="L303"/>
    </row>
    <row r="304" spans="1:12" ht="22.5" customHeight="1">
      <c r="A304"/>
      <c r="B304"/>
      <c r="C304"/>
      <c r="D304"/>
      <c r="E304"/>
      <c r="F304"/>
      <c r="G304"/>
      <c r="H304"/>
      <c r="I304"/>
      <c r="J304"/>
      <c r="K304"/>
      <c r="L304"/>
    </row>
    <row r="305" spans="1:12" ht="22.5" customHeight="1">
      <c r="A305"/>
      <c r="B305"/>
      <c r="C305"/>
      <c r="D305"/>
      <c r="E305"/>
      <c r="F305"/>
      <c r="G305"/>
      <c r="H305"/>
      <c r="I305"/>
      <c r="J305"/>
      <c r="K305"/>
      <c r="L305"/>
    </row>
    <row r="306" spans="1:12" ht="22.5" customHeight="1">
      <c r="A306"/>
      <c r="B306"/>
      <c r="C306"/>
      <c r="D306"/>
      <c r="E306"/>
      <c r="F306"/>
      <c r="G306"/>
      <c r="H306"/>
      <c r="I306"/>
      <c r="J306"/>
      <c r="K306"/>
      <c r="L306"/>
    </row>
    <row r="307" spans="1:12" ht="22.5" customHeight="1">
      <c r="A307"/>
      <c r="B307"/>
      <c r="C307"/>
      <c r="D307"/>
      <c r="E307"/>
      <c r="F307"/>
      <c r="G307"/>
      <c r="H307"/>
      <c r="I307"/>
      <c r="J307"/>
      <c r="K307"/>
      <c r="L307"/>
    </row>
    <row r="308" spans="1:12" ht="22.5" customHeight="1">
      <c r="A308"/>
      <c r="B308"/>
      <c r="C308"/>
      <c r="D308"/>
      <c r="E308"/>
      <c r="F308"/>
      <c r="G308"/>
      <c r="H308"/>
      <c r="I308"/>
      <c r="J308"/>
      <c r="K308"/>
      <c r="L308"/>
    </row>
    <row r="309" spans="1:12" ht="22.5" customHeight="1">
      <c r="A309"/>
      <c r="B309"/>
      <c r="C309"/>
      <c r="D309"/>
      <c r="E309"/>
      <c r="F309"/>
      <c r="G309"/>
      <c r="H309"/>
      <c r="I309"/>
      <c r="J309"/>
      <c r="K309"/>
      <c r="L309"/>
    </row>
    <row r="310" spans="1:12" ht="22.5" customHeight="1">
      <c r="A310"/>
      <c r="B310"/>
      <c r="C310"/>
      <c r="D310"/>
      <c r="E310"/>
      <c r="F310"/>
      <c r="G310"/>
      <c r="H310"/>
      <c r="I310"/>
      <c r="J310"/>
      <c r="K310"/>
      <c r="L310"/>
    </row>
    <row r="311" spans="1:12" ht="22.5" customHeight="1">
      <c r="A311"/>
      <c r="B311"/>
      <c r="C311"/>
      <c r="D311"/>
      <c r="E311"/>
      <c r="F311"/>
      <c r="G311"/>
      <c r="H311"/>
      <c r="I311"/>
      <c r="J311"/>
      <c r="K311"/>
      <c r="L311"/>
    </row>
    <row r="312" spans="1:12" ht="22.5" customHeight="1">
      <c r="A312"/>
      <c r="B312"/>
      <c r="C312"/>
      <c r="D312"/>
      <c r="E312"/>
      <c r="F312"/>
      <c r="G312"/>
      <c r="H312"/>
      <c r="I312"/>
      <c r="J312"/>
      <c r="K312"/>
      <c r="L312"/>
    </row>
    <row r="313" spans="1:12" ht="22.5" customHeight="1">
      <c r="A313"/>
      <c r="B313"/>
      <c r="C313"/>
      <c r="D313"/>
      <c r="E313"/>
      <c r="F313"/>
      <c r="G313"/>
      <c r="H313"/>
      <c r="I313"/>
      <c r="J313"/>
      <c r="K313"/>
      <c r="L313"/>
    </row>
    <row r="314" spans="1:12" ht="22.5" customHeight="1">
      <c r="A314"/>
      <c r="B314"/>
      <c r="C314"/>
      <c r="D314"/>
      <c r="E314"/>
      <c r="F314"/>
      <c r="G314"/>
      <c r="H314"/>
      <c r="I314"/>
      <c r="J314"/>
      <c r="K314"/>
      <c r="L314"/>
    </row>
    <row r="315" spans="1:12" ht="22.5" customHeight="1">
      <c r="A315"/>
      <c r="B315"/>
      <c r="C315"/>
      <c r="D315"/>
      <c r="E315"/>
      <c r="F315"/>
      <c r="G315"/>
      <c r="H315"/>
      <c r="I315"/>
      <c r="J315"/>
      <c r="K315"/>
      <c r="L315"/>
    </row>
    <row r="316" spans="1:12" ht="22.5" customHeight="1">
      <c r="A316"/>
      <c r="B316"/>
      <c r="C316"/>
      <c r="D316"/>
      <c r="E316"/>
      <c r="F316"/>
      <c r="G316"/>
      <c r="H316"/>
      <c r="I316"/>
      <c r="J316"/>
      <c r="K316"/>
      <c r="L316"/>
    </row>
    <row r="317" spans="1:12" ht="22.5" customHeight="1">
      <c r="A317"/>
      <c r="B317"/>
      <c r="C317"/>
      <c r="D317"/>
      <c r="E317"/>
      <c r="F317"/>
      <c r="G317"/>
      <c r="H317"/>
      <c r="I317"/>
      <c r="J317"/>
      <c r="K317"/>
      <c r="L317"/>
    </row>
    <row r="318" spans="1:12" ht="22.5" customHeight="1">
      <c r="A318"/>
      <c r="B318"/>
      <c r="C318"/>
      <c r="D318"/>
      <c r="E318"/>
      <c r="F318"/>
      <c r="G318"/>
      <c r="H318"/>
      <c r="I318"/>
      <c r="J318"/>
      <c r="K318"/>
      <c r="L318"/>
    </row>
    <row r="319" spans="1:12" ht="22.5" customHeight="1">
      <c r="A319"/>
      <c r="B319"/>
      <c r="C319"/>
      <c r="D319"/>
      <c r="E319"/>
      <c r="F319"/>
      <c r="G319"/>
      <c r="H319"/>
      <c r="I319"/>
      <c r="J319"/>
      <c r="K319"/>
      <c r="L319"/>
    </row>
    <row r="320" spans="1:12" ht="22.5" customHeight="1">
      <c r="A320"/>
      <c r="B320"/>
      <c r="C320"/>
      <c r="D320"/>
      <c r="E320"/>
      <c r="F320"/>
      <c r="G320"/>
      <c r="H320"/>
      <c r="I320"/>
      <c r="J320"/>
      <c r="K320"/>
      <c r="L320"/>
    </row>
    <row r="321" spans="1:12" ht="22.5" customHeight="1">
      <c r="A321"/>
      <c r="B321"/>
      <c r="C321"/>
      <c r="D321"/>
      <c r="E321"/>
      <c r="F321"/>
      <c r="G321"/>
      <c r="H321"/>
      <c r="I321"/>
      <c r="J321"/>
      <c r="K321"/>
      <c r="L321"/>
    </row>
    <row r="322" spans="1:12" ht="22.5" customHeight="1">
      <c r="A322"/>
      <c r="B322"/>
      <c r="C322"/>
      <c r="D322"/>
      <c r="E322"/>
      <c r="F322"/>
      <c r="G322"/>
      <c r="H322"/>
      <c r="I322"/>
      <c r="J322"/>
      <c r="K322"/>
      <c r="L322"/>
    </row>
    <row r="323" spans="1:12" ht="22.5" customHeight="1">
      <c r="A323"/>
      <c r="B323"/>
      <c r="C323"/>
      <c r="D323"/>
      <c r="E323"/>
      <c r="F323"/>
      <c r="G323"/>
      <c r="H323"/>
      <c r="I323"/>
      <c r="J323"/>
      <c r="K323"/>
      <c r="L323"/>
    </row>
    <row r="324" spans="1:12" ht="22.5" customHeight="1">
      <c r="A324"/>
      <c r="B324"/>
      <c r="C324"/>
      <c r="D324"/>
      <c r="E324"/>
      <c r="F324"/>
      <c r="G324"/>
      <c r="H324"/>
      <c r="I324"/>
      <c r="J324"/>
      <c r="K324"/>
      <c r="L324"/>
    </row>
    <row r="325" spans="1:12" ht="22.5" customHeight="1">
      <c r="A325"/>
      <c r="B325"/>
      <c r="C325"/>
      <c r="D325"/>
      <c r="E325"/>
      <c r="F325"/>
      <c r="G325"/>
      <c r="H325"/>
      <c r="I325"/>
      <c r="J325"/>
      <c r="K325"/>
      <c r="L325"/>
    </row>
    <row r="326" spans="1:12" ht="22.5" customHeight="1">
      <c r="A326"/>
      <c r="B326"/>
      <c r="C326"/>
      <c r="D326"/>
      <c r="E326"/>
      <c r="F326"/>
      <c r="G326"/>
      <c r="H326"/>
      <c r="I326"/>
      <c r="J326"/>
      <c r="K326"/>
      <c r="L326"/>
    </row>
    <row r="327" spans="1:12" ht="22.5" customHeight="1">
      <c r="A327"/>
      <c r="B327"/>
      <c r="C327"/>
      <c r="D327"/>
      <c r="E327"/>
      <c r="F327"/>
      <c r="G327"/>
      <c r="H327"/>
      <c r="I327"/>
      <c r="J327"/>
      <c r="K327"/>
      <c r="L327"/>
    </row>
    <row r="328" spans="1:12" ht="22.5" customHeight="1">
      <c r="A328"/>
      <c r="B328"/>
      <c r="C328"/>
      <c r="D328"/>
      <c r="E328"/>
      <c r="F328"/>
      <c r="G328"/>
      <c r="H328"/>
      <c r="I328"/>
      <c r="J328"/>
      <c r="K328"/>
      <c r="L328"/>
    </row>
    <row r="329" spans="1:12" ht="22.5" customHeight="1">
      <c r="A329"/>
      <c r="B329"/>
      <c r="C329"/>
      <c r="D329"/>
      <c r="E329"/>
      <c r="F329"/>
      <c r="G329"/>
      <c r="H329"/>
      <c r="I329"/>
      <c r="J329"/>
      <c r="K329"/>
      <c r="L329"/>
    </row>
    <row r="330" spans="1:12" ht="22.5" customHeight="1">
      <c r="A330"/>
      <c r="B330"/>
      <c r="C330"/>
      <c r="D330"/>
      <c r="E330"/>
      <c r="F330"/>
      <c r="G330"/>
      <c r="H330"/>
      <c r="I330"/>
      <c r="J330"/>
      <c r="K330"/>
      <c r="L330"/>
    </row>
    <row r="331" spans="1:12" ht="22.5" customHeight="1">
      <c r="A331"/>
      <c r="B331"/>
      <c r="C331"/>
      <c r="D331"/>
      <c r="E331"/>
      <c r="F331"/>
      <c r="G331"/>
      <c r="H331"/>
      <c r="I331"/>
      <c r="J331"/>
      <c r="K331"/>
      <c r="L331"/>
    </row>
    <row r="332" spans="1:12" ht="22.5" customHeight="1">
      <c r="A332"/>
      <c r="B332"/>
      <c r="C332"/>
      <c r="D332"/>
      <c r="E332"/>
      <c r="F332"/>
      <c r="G332"/>
      <c r="H332"/>
      <c r="I332"/>
      <c r="J332"/>
      <c r="K332"/>
      <c r="L332"/>
    </row>
    <row r="333" spans="1:12" ht="22.5" customHeight="1">
      <c r="A333"/>
      <c r="B333"/>
      <c r="C333"/>
      <c r="D333"/>
      <c r="E333"/>
      <c r="F333"/>
      <c r="G333"/>
      <c r="H333"/>
      <c r="I333"/>
      <c r="J333"/>
      <c r="K333"/>
      <c r="L333"/>
    </row>
    <row r="334" spans="1:12" ht="22.5" customHeight="1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ht="22.5" customHeight="1">
      <c r="A335"/>
      <c r="B335"/>
      <c r="C335"/>
      <c r="D335"/>
      <c r="E335"/>
      <c r="F335"/>
      <c r="G335"/>
      <c r="H335"/>
      <c r="I335"/>
      <c r="J335"/>
      <c r="K335"/>
      <c r="L335"/>
    </row>
    <row r="336" spans="1:12" ht="22.5" customHeight="1">
      <c r="A336"/>
      <c r="B336"/>
      <c r="C336"/>
      <c r="D336"/>
      <c r="E336"/>
      <c r="F336"/>
      <c r="G336"/>
      <c r="H336"/>
      <c r="I336"/>
      <c r="J336"/>
      <c r="K336"/>
      <c r="L336"/>
    </row>
    <row r="337" spans="1:12" ht="22.5" customHeight="1">
      <c r="A337"/>
      <c r="B337"/>
      <c r="C337"/>
      <c r="D337"/>
      <c r="E337"/>
      <c r="F337"/>
      <c r="G337"/>
      <c r="H337"/>
      <c r="I337"/>
      <c r="J337"/>
      <c r="K337"/>
      <c r="L337"/>
    </row>
    <row r="338" spans="1:12" ht="22.5" customHeight="1">
      <c r="A338"/>
      <c r="B338"/>
      <c r="C338"/>
      <c r="D338"/>
      <c r="E338"/>
      <c r="F338"/>
      <c r="G338"/>
      <c r="H338"/>
      <c r="I338"/>
      <c r="J338"/>
      <c r="K338"/>
      <c r="L338"/>
    </row>
    <row r="339" spans="1:12" ht="22.5" customHeight="1">
      <c r="A339"/>
      <c r="B339"/>
      <c r="C339"/>
      <c r="D339"/>
      <c r="E339"/>
      <c r="F339"/>
      <c r="G339"/>
      <c r="H339"/>
      <c r="I339"/>
      <c r="J339"/>
      <c r="K339"/>
      <c r="L339"/>
    </row>
    <row r="340" spans="1:12" ht="22.5" customHeight="1">
      <c r="A340"/>
      <c r="B340"/>
      <c r="C340"/>
      <c r="D340"/>
      <c r="E340"/>
      <c r="F340"/>
      <c r="G340"/>
      <c r="H340"/>
      <c r="I340"/>
      <c r="J340"/>
      <c r="K340"/>
      <c r="L340"/>
    </row>
    <row r="341" spans="1:12" ht="22.5" customHeight="1">
      <c r="A341"/>
      <c r="B341"/>
      <c r="C341"/>
      <c r="D341"/>
      <c r="E341"/>
      <c r="F341"/>
      <c r="G341"/>
      <c r="H341"/>
      <c r="I341"/>
      <c r="J341"/>
      <c r="K341"/>
      <c r="L341"/>
    </row>
    <row r="342" spans="1:12" ht="22.5" customHeight="1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ht="22.5" customHeight="1">
      <c r="A343"/>
      <c r="B343"/>
      <c r="C343"/>
      <c r="D343"/>
      <c r="E343"/>
      <c r="F343"/>
      <c r="G343"/>
      <c r="H343"/>
      <c r="I343"/>
      <c r="J343"/>
      <c r="K343"/>
      <c r="L343"/>
    </row>
    <row r="344" spans="1:12" ht="22.5" customHeight="1">
      <c r="A344"/>
      <c r="B344"/>
      <c r="C344"/>
      <c r="D344"/>
      <c r="E344"/>
      <c r="F344"/>
      <c r="G344"/>
      <c r="H344"/>
      <c r="I344"/>
      <c r="J344"/>
      <c r="K344"/>
      <c r="L344"/>
    </row>
    <row r="345" spans="1:12" ht="22.5" customHeight="1">
      <c r="A345"/>
      <c r="B345"/>
      <c r="C345"/>
      <c r="D345"/>
      <c r="E345"/>
      <c r="F345"/>
      <c r="G345"/>
      <c r="H345"/>
      <c r="I345"/>
      <c r="J345"/>
      <c r="K345"/>
      <c r="L345"/>
    </row>
    <row r="346" spans="1:12" ht="22.5" customHeight="1">
      <c r="A346"/>
      <c r="B346"/>
      <c r="C346"/>
      <c r="D346"/>
      <c r="E346"/>
      <c r="F346"/>
      <c r="G346"/>
      <c r="H346"/>
      <c r="I346"/>
      <c r="J346"/>
      <c r="K346"/>
      <c r="L346"/>
    </row>
    <row r="347" spans="1:12" ht="22.5" customHeight="1">
      <c r="A347"/>
      <c r="B347"/>
      <c r="C347"/>
      <c r="D347"/>
      <c r="E347"/>
      <c r="F347"/>
      <c r="G347"/>
      <c r="H347"/>
      <c r="I347"/>
      <c r="J347"/>
      <c r="K347"/>
      <c r="L347"/>
    </row>
    <row r="348" spans="1:12" ht="22.5" customHeight="1">
      <c r="A348"/>
      <c r="B348"/>
      <c r="C348"/>
      <c r="D348"/>
      <c r="E348"/>
      <c r="F348"/>
      <c r="G348"/>
      <c r="H348"/>
      <c r="I348"/>
      <c r="J348"/>
      <c r="K348"/>
      <c r="L348"/>
    </row>
    <row r="349" spans="1:12" ht="22.5" customHeight="1">
      <c r="A349"/>
      <c r="B349"/>
      <c r="C349"/>
      <c r="D349"/>
      <c r="E349"/>
      <c r="F349"/>
      <c r="G349"/>
      <c r="H349"/>
      <c r="I349"/>
      <c r="J349"/>
      <c r="K349"/>
      <c r="L349"/>
    </row>
    <row r="350" spans="1:12" ht="22.5" customHeight="1">
      <c r="A350"/>
      <c r="B350"/>
      <c r="C350"/>
      <c r="D350"/>
      <c r="E350"/>
      <c r="F350"/>
      <c r="G350"/>
      <c r="H350"/>
      <c r="I350"/>
      <c r="J350"/>
      <c r="K350"/>
      <c r="L350"/>
    </row>
    <row r="351" spans="1:12" ht="22.5" customHeight="1">
      <c r="A351"/>
      <c r="B351"/>
      <c r="C351"/>
      <c r="D351"/>
      <c r="E351"/>
      <c r="F351"/>
      <c r="G351"/>
      <c r="H351"/>
      <c r="I351"/>
      <c r="J351"/>
      <c r="K351"/>
      <c r="L351"/>
    </row>
    <row r="352" spans="1:12" ht="22.5" customHeight="1">
      <c r="A352"/>
      <c r="B352"/>
      <c r="C352"/>
      <c r="D352"/>
      <c r="E352"/>
      <c r="F352"/>
      <c r="G352"/>
      <c r="H352"/>
      <c r="I352"/>
      <c r="J352"/>
      <c r="K352"/>
      <c r="L352"/>
    </row>
    <row r="353" spans="1:12" ht="22.5" customHeight="1">
      <c r="A353"/>
      <c r="B353"/>
      <c r="C353"/>
      <c r="D353"/>
      <c r="E353"/>
      <c r="F353"/>
      <c r="G353"/>
      <c r="H353"/>
      <c r="I353"/>
      <c r="J353"/>
      <c r="K353"/>
      <c r="L353"/>
    </row>
    <row r="354" spans="1:12" ht="22.5" customHeight="1">
      <c r="A354"/>
      <c r="B354"/>
      <c r="C354"/>
      <c r="D354"/>
      <c r="E354"/>
      <c r="F354"/>
      <c r="G354"/>
      <c r="H354"/>
      <c r="I354"/>
      <c r="J354"/>
      <c r="K354"/>
      <c r="L354"/>
    </row>
    <row r="355" spans="1:12" ht="22.5" customHeight="1">
      <c r="A355"/>
      <c r="B355"/>
      <c r="C355"/>
      <c r="D355"/>
      <c r="E355"/>
      <c r="F355"/>
      <c r="G355"/>
      <c r="H355"/>
      <c r="I355"/>
      <c r="J355"/>
      <c r="K355"/>
      <c r="L355"/>
    </row>
    <row r="356" spans="1:12" ht="22.5" customHeight="1">
      <c r="A356"/>
      <c r="B356"/>
      <c r="C356"/>
      <c r="D356"/>
      <c r="E356"/>
      <c r="F356"/>
      <c r="G356"/>
      <c r="H356"/>
      <c r="I356"/>
      <c r="J356"/>
      <c r="K356"/>
      <c r="L356"/>
    </row>
    <row r="357" spans="1:12" ht="22.5" customHeight="1">
      <c r="A357"/>
      <c r="B357"/>
      <c r="C357"/>
      <c r="D357"/>
      <c r="E357"/>
      <c r="F357"/>
      <c r="G357"/>
      <c r="H357"/>
      <c r="I357"/>
      <c r="J357"/>
      <c r="K357"/>
      <c r="L357"/>
    </row>
    <row r="358" spans="1:12" ht="22.5" customHeight="1">
      <c r="A358"/>
      <c r="B358"/>
      <c r="C358"/>
      <c r="D358"/>
      <c r="E358"/>
      <c r="F358"/>
      <c r="G358"/>
      <c r="H358"/>
      <c r="I358"/>
      <c r="J358"/>
      <c r="K358"/>
      <c r="L358"/>
    </row>
    <row r="359" spans="1:12" ht="22.5" customHeight="1">
      <c r="A359"/>
      <c r="B359"/>
      <c r="C359"/>
      <c r="D359"/>
      <c r="E359"/>
      <c r="F359"/>
      <c r="G359"/>
      <c r="H359"/>
      <c r="I359"/>
      <c r="J359"/>
      <c r="K359"/>
      <c r="L359"/>
    </row>
    <row r="360" spans="1:12" ht="22.5" customHeight="1">
      <c r="A360"/>
      <c r="B360"/>
      <c r="C360"/>
      <c r="D360"/>
      <c r="E360"/>
      <c r="F360"/>
      <c r="G360"/>
      <c r="H360"/>
      <c r="I360"/>
      <c r="J360"/>
      <c r="K360"/>
      <c r="L360"/>
    </row>
    <row r="361" spans="1:12" ht="22.5" customHeight="1">
      <c r="A361"/>
      <c r="B361"/>
      <c r="C361"/>
      <c r="D361"/>
      <c r="E361"/>
      <c r="F361"/>
      <c r="G361"/>
      <c r="H361"/>
      <c r="I361"/>
      <c r="J361"/>
      <c r="K361"/>
      <c r="L361"/>
    </row>
    <row r="362" spans="1:12" ht="22.5" customHeight="1">
      <c r="A362"/>
      <c r="B362"/>
      <c r="C362"/>
      <c r="D362"/>
      <c r="E362"/>
      <c r="F362"/>
      <c r="G362"/>
      <c r="H362"/>
      <c r="I362"/>
      <c r="J362"/>
      <c r="K362"/>
      <c r="L362"/>
    </row>
    <row r="363" spans="1:12" ht="22.5" customHeight="1">
      <c r="A363"/>
      <c r="B363"/>
      <c r="C363"/>
      <c r="D363"/>
      <c r="E363"/>
      <c r="F363"/>
      <c r="G363"/>
      <c r="H363"/>
      <c r="I363"/>
      <c r="J363"/>
      <c r="K363"/>
      <c r="L363"/>
    </row>
    <row r="364" spans="1:12" ht="22.5" customHeight="1">
      <c r="A364"/>
      <c r="B364"/>
      <c r="C364"/>
      <c r="D364"/>
      <c r="E364"/>
      <c r="F364"/>
      <c r="G364"/>
      <c r="H364"/>
      <c r="I364"/>
      <c r="J364"/>
      <c r="K364"/>
      <c r="L364"/>
    </row>
    <row r="365" spans="1:12" ht="22.5" customHeight="1">
      <c r="A365"/>
      <c r="B365"/>
      <c r="C365"/>
      <c r="D365"/>
      <c r="E365"/>
      <c r="F365"/>
      <c r="G365"/>
      <c r="H365"/>
      <c r="I365"/>
      <c r="J365"/>
      <c r="K365"/>
      <c r="L365"/>
    </row>
    <row r="366" spans="1:12" ht="22.5" customHeight="1">
      <c r="A366"/>
      <c r="B366"/>
      <c r="C366"/>
      <c r="D366"/>
      <c r="E366"/>
      <c r="F366"/>
      <c r="G366"/>
      <c r="H366"/>
      <c r="I366"/>
      <c r="J366"/>
      <c r="K366"/>
      <c r="L366"/>
    </row>
    <row r="367" spans="1:12" ht="22.5" customHeight="1">
      <c r="A367"/>
      <c r="B367"/>
      <c r="C367"/>
      <c r="D367"/>
      <c r="E367"/>
      <c r="F367"/>
      <c r="G367"/>
      <c r="H367"/>
      <c r="I367"/>
      <c r="J367"/>
      <c r="K367"/>
      <c r="L367"/>
    </row>
    <row r="368" spans="1:12" ht="22.5" customHeight="1">
      <c r="A368"/>
      <c r="B368"/>
      <c r="C368"/>
      <c r="D368"/>
      <c r="E368"/>
      <c r="F368"/>
      <c r="G368"/>
      <c r="H368"/>
      <c r="I368"/>
      <c r="J368"/>
      <c r="K368"/>
      <c r="L368"/>
    </row>
    <row r="369" spans="1:12" ht="22.5" customHeight="1">
      <c r="A369"/>
      <c r="B369"/>
      <c r="C369"/>
      <c r="D369"/>
      <c r="E369"/>
      <c r="F369"/>
      <c r="G369"/>
      <c r="H369"/>
      <c r="I369"/>
      <c r="J369"/>
      <c r="K369"/>
      <c r="L369"/>
    </row>
    <row r="370" spans="1:12" ht="22.5" customHeight="1">
      <c r="A370"/>
      <c r="B370"/>
      <c r="C370"/>
      <c r="D370"/>
      <c r="E370"/>
      <c r="F370"/>
      <c r="G370"/>
      <c r="H370"/>
      <c r="I370"/>
      <c r="J370"/>
      <c r="K370"/>
      <c r="L370"/>
    </row>
    <row r="371" spans="1:12" ht="22.5" customHeight="1">
      <c r="A371"/>
      <c r="B371"/>
      <c r="C371"/>
      <c r="D371"/>
      <c r="E371"/>
      <c r="F371"/>
      <c r="G371"/>
      <c r="H371"/>
      <c r="I371"/>
      <c r="J371"/>
      <c r="K371"/>
      <c r="L371"/>
    </row>
    <row r="372" spans="1:12" ht="22.5" customHeight="1">
      <c r="A372"/>
      <c r="B372"/>
      <c r="C372"/>
      <c r="D372"/>
      <c r="E372"/>
      <c r="F372"/>
      <c r="G372"/>
      <c r="H372"/>
      <c r="I372"/>
      <c r="J372"/>
      <c r="K372"/>
      <c r="L372"/>
    </row>
    <row r="373" spans="1:12" ht="22.5" customHeight="1">
      <c r="A373"/>
      <c r="B373"/>
      <c r="C373"/>
      <c r="D373"/>
      <c r="E373"/>
      <c r="F373"/>
      <c r="G373"/>
      <c r="H373"/>
      <c r="I373"/>
      <c r="J373"/>
      <c r="K373"/>
      <c r="L373"/>
    </row>
    <row r="374" spans="1:12" ht="22.5" customHeight="1">
      <c r="A374"/>
      <c r="B374"/>
      <c r="C374"/>
      <c r="D374"/>
      <c r="E374"/>
      <c r="F374"/>
      <c r="G374"/>
      <c r="H374"/>
      <c r="I374"/>
      <c r="J374"/>
      <c r="K374"/>
      <c r="L374"/>
    </row>
    <row r="375" spans="1:12" ht="22.5" customHeight="1">
      <c r="A375"/>
      <c r="B375"/>
      <c r="C375"/>
      <c r="D375"/>
      <c r="E375"/>
      <c r="F375"/>
      <c r="G375"/>
      <c r="H375"/>
      <c r="I375"/>
      <c r="J375"/>
      <c r="K375"/>
      <c r="L375"/>
    </row>
    <row r="376" spans="1:12" ht="22.5" customHeight="1">
      <c r="A376"/>
      <c r="B376"/>
      <c r="C376"/>
      <c r="D376"/>
      <c r="E376"/>
      <c r="F376"/>
      <c r="G376"/>
      <c r="H376"/>
      <c r="I376"/>
      <c r="J376"/>
      <c r="K376"/>
      <c r="L376"/>
    </row>
    <row r="377" spans="1:12" ht="22.5" customHeight="1">
      <c r="A377"/>
      <c r="B377"/>
      <c r="C377"/>
      <c r="D377"/>
      <c r="E377"/>
      <c r="F377"/>
      <c r="G377"/>
      <c r="H377"/>
      <c r="I377"/>
      <c r="J377"/>
      <c r="K377"/>
      <c r="L377"/>
    </row>
    <row r="378" spans="1:12" ht="22.5" customHeight="1">
      <c r="A378"/>
      <c r="B378"/>
      <c r="C378"/>
      <c r="D378"/>
      <c r="E378"/>
      <c r="F378"/>
      <c r="G378"/>
      <c r="H378"/>
      <c r="I378"/>
      <c r="J378"/>
      <c r="K378"/>
      <c r="L378"/>
    </row>
    <row r="379" spans="1:12" ht="22.5" customHeight="1">
      <c r="A379"/>
      <c r="B379"/>
      <c r="C379"/>
      <c r="D379"/>
      <c r="E379"/>
      <c r="F379"/>
      <c r="G379"/>
      <c r="H379"/>
      <c r="I379"/>
      <c r="J379"/>
      <c r="K379"/>
      <c r="L379"/>
    </row>
    <row r="380" spans="1:12" ht="22.5" customHeight="1">
      <c r="A380"/>
      <c r="B380"/>
      <c r="C380"/>
      <c r="D380"/>
      <c r="E380"/>
      <c r="F380"/>
      <c r="G380"/>
      <c r="H380"/>
      <c r="I380"/>
      <c r="J380"/>
      <c r="K380"/>
      <c r="L380"/>
    </row>
    <row r="381" spans="1:12" ht="22.5" customHeight="1">
      <c r="A381"/>
      <c r="B381"/>
      <c r="C381"/>
      <c r="D381"/>
      <c r="E381"/>
      <c r="F381"/>
      <c r="G381"/>
      <c r="H381"/>
      <c r="I381"/>
      <c r="J381"/>
      <c r="K381"/>
      <c r="L381"/>
    </row>
  </sheetData>
  <mergeCells count="8">
    <mergeCell ref="D12:E12"/>
    <mergeCell ref="A3:A6"/>
    <mergeCell ref="B8:B12"/>
    <mergeCell ref="A1:L1"/>
    <mergeCell ref="D8:E8"/>
    <mergeCell ref="D9:E9"/>
    <mergeCell ref="D10:E10"/>
    <mergeCell ref="D11:E11"/>
  </mergeCells>
  <phoneticPr fontId="3" type="noConversion"/>
  <pageMargins left="0.69930555555555596" right="0.69930555555555596" top="0.75" bottom="0.75" header="0.3" footer="0.3"/>
  <pageSetup paperSize="9" scale="81" orientation="landscape"/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I20" sqref="I20"/>
    </sheetView>
  </sheetViews>
  <sheetFormatPr defaultColWidth="9" defaultRowHeight="13.5"/>
  <cols>
    <col min="1" max="1" width="5" customWidth="1"/>
    <col min="2" max="2" width="6.125" customWidth="1"/>
    <col min="3" max="3" width="5.625" customWidth="1"/>
    <col min="4" max="4" width="37.375" customWidth="1"/>
    <col min="5" max="5" width="47.25" customWidth="1"/>
    <col min="6" max="6" width="7.875" customWidth="1"/>
    <col min="7" max="7" width="14.625" customWidth="1"/>
    <col min="8" max="8" width="9.375" customWidth="1"/>
    <col min="9" max="9" width="12.375" customWidth="1"/>
    <col min="10" max="10" width="9.75" customWidth="1"/>
    <col min="11" max="11" width="12.625" customWidth="1"/>
  </cols>
  <sheetData>
    <row r="1" spans="1:11" ht="20.25">
      <c r="A1" s="640" t="s">
        <v>3042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</row>
    <row r="2" spans="1:11">
      <c r="A2" s="290" t="s">
        <v>1583</v>
      </c>
      <c r="B2" s="290" t="s">
        <v>1</v>
      </c>
      <c r="C2" s="290" t="s">
        <v>2</v>
      </c>
      <c r="D2" s="290" t="s">
        <v>3</v>
      </c>
      <c r="E2" s="292" t="s">
        <v>5</v>
      </c>
      <c r="F2" s="290" t="s">
        <v>6</v>
      </c>
      <c r="G2" s="290" t="s">
        <v>7</v>
      </c>
      <c r="H2" s="290" t="s">
        <v>1584</v>
      </c>
      <c r="I2" s="290" t="s">
        <v>3037</v>
      </c>
      <c r="J2" s="290" t="s">
        <v>12</v>
      </c>
      <c r="K2" s="290" t="s">
        <v>13</v>
      </c>
    </row>
    <row r="3" spans="1:11">
      <c r="A3" s="657" t="s">
        <v>1913</v>
      </c>
      <c r="B3" s="658">
        <v>12</v>
      </c>
      <c r="C3" s="658">
        <v>12</v>
      </c>
      <c r="D3" s="649" t="s">
        <v>428</v>
      </c>
      <c r="E3" s="215" t="s">
        <v>1914</v>
      </c>
      <c r="F3" s="215" t="s">
        <v>1915</v>
      </c>
      <c r="G3" s="215">
        <v>18811765168</v>
      </c>
      <c r="H3" s="289" t="s">
        <v>1916</v>
      </c>
      <c r="I3" s="146">
        <v>350</v>
      </c>
      <c r="J3" s="146" t="s">
        <v>1597</v>
      </c>
      <c r="K3" s="146"/>
    </row>
    <row r="4" spans="1:11">
      <c r="A4" s="657"/>
      <c r="B4" s="658"/>
      <c r="C4" s="658"/>
      <c r="D4" s="649"/>
      <c r="E4" s="215" t="s">
        <v>1917</v>
      </c>
      <c r="F4" s="215" t="s">
        <v>1915</v>
      </c>
      <c r="G4" s="215">
        <v>18811765168</v>
      </c>
      <c r="H4" s="289" t="s">
        <v>1918</v>
      </c>
      <c r="I4" s="146"/>
      <c r="J4" s="146"/>
      <c r="K4" s="146"/>
    </row>
    <row r="5" spans="1:11">
      <c r="A5" s="657"/>
      <c r="B5" s="658"/>
      <c r="C5" s="658"/>
      <c r="D5" s="649" t="s">
        <v>489</v>
      </c>
      <c r="E5" s="215" t="s">
        <v>1919</v>
      </c>
      <c r="F5" s="215" t="s">
        <v>1920</v>
      </c>
      <c r="G5" s="215">
        <v>18537736879</v>
      </c>
      <c r="H5" s="289" t="s">
        <v>1921</v>
      </c>
      <c r="I5" s="146"/>
      <c r="J5" s="146"/>
      <c r="K5" s="146"/>
    </row>
    <row r="6" spans="1:11">
      <c r="A6" s="657"/>
      <c r="B6" s="658"/>
      <c r="C6" s="658"/>
      <c r="D6" s="649"/>
      <c r="E6" s="215" t="s">
        <v>1922</v>
      </c>
      <c r="F6" s="215" t="s">
        <v>1923</v>
      </c>
      <c r="G6" s="215">
        <v>17801065799</v>
      </c>
      <c r="H6" s="289" t="s">
        <v>1924</v>
      </c>
      <c r="I6" s="146"/>
      <c r="J6" s="146"/>
      <c r="K6" s="146"/>
    </row>
    <row r="7" spans="1:11">
      <c r="A7" s="657"/>
      <c r="B7" s="658"/>
      <c r="C7" s="658"/>
      <c r="D7" s="649"/>
      <c r="E7" s="215" t="s">
        <v>1925</v>
      </c>
      <c r="F7" s="215" t="s">
        <v>1926</v>
      </c>
      <c r="G7" s="215">
        <v>18310972122</v>
      </c>
      <c r="H7" s="289" t="s">
        <v>1927</v>
      </c>
      <c r="I7" s="146"/>
      <c r="J7" s="146"/>
      <c r="K7" s="146"/>
    </row>
    <row r="8" spans="1:11">
      <c r="A8" s="657"/>
      <c r="B8" s="658"/>
      <c r="C8" s="658"/>
      <c r="D8" s="649" t="s">
        <v>436</v>
      </c>
      <c r="E8" s="215" t="s">
        <v>1928</v>
      </c>
      <c r="F8" s="215" t="s">
        <v>438</v>
      </c>
      <c r="G8" s="215">
        <v>1339168265</v>
      </c>
      <c r="H8" s="289" t="s">
        <v>1929</v>
      </c>
      <c r="I8" s="146"/>
      <c r="J8" s="146"/>
      <c r="K8" s="146"/>
    </row>
    <row r="9" spans="1:11">
      <c r="A9" s="657"/>
      <c r="B9" s="658"/>
      <c r="C9" s="658"/>
      <c r="D9" s="649"/>
      <c r="E9" s="215" t="s">
        <v>1930</v>
      </c>
      <c r="F9" s="215" t="s">
        <v>438</v>
      </c>
      <c r="G9" s="215">
        <v>1339168265</v>
      </c>
      <c r="H9" s="289" t="s">
        <v>1931</v>
      </c>
      <c r="I9" s="146"/>
      <c r="J9" s="146"/>
      <c r="K9" s="146"/>
    </row>
    <row r="10" spans="1:11">
      <c r="A10" s="657"/>
      <c r="B10" s="658"/>
      <c r="C10" s="658"/>
      <c r="D10" s="649" t="s">
        <v>1932</v>
      </c>
      <c r="E10" s="215" t="s">
        <v>1933</v>
      </c>
      <c r="F10" s="215" t="s">
        <v>447</v>
      </c>
      <c r="G10" s="215">
        <v>18813035776</v>
      </c>
      <c r="H10" s="289" t="s">
        <v>1934</v>
      </c>
      <c r="I10" s="146"/>
      <c r="J10" s="146"/>
      <c r="K10" s="146"/>
    </row>
    <row r="11" spans="1:11">
      <c r="A11" s="657"/>
      <c r="B11" s="658"/>
      <c r="C11" s="658"/>
      <c r="D11" s="649"/>
      <c r="E11" s="215" t="s">
        <v>1935</v>
      </c>
      <c r="F11" s="215" t="s">
        <v>447</v>
      </c>
      <c r="G11" s="215">
        <v>18813035776</v>
      </c>
      <c r="H11" s="289" t="s">
        <v>1936</v>
      </c>
      <c r="I11" s="146"/>
      <c r="J11" s="146"/>
      <c r="K11" s="146"/>
    </row>
    <row r="12" spans="1:11">
      <c r="A12" s="657"/>
      <c r="B12" s="658"/>
      <c r="C12" s="658"/>
      <c r="D12" s="649" t="s">
        <v>460</v>
      </c>
      <c r="E12" s="215" t="s">
        <v>1937</v>
      </c>
      <c r="F12" s="215" t="s">
        <v>462</v>
      </c>
      <c r="G12" s="215">
        <v>13126789270</v>
      </c>
      <c r="H12" s="289" t="s">
        <v>1938</v>
      </c>
      <c r="I12" s="146">
        <v>275</v>
      </c>
      <c r="J12" s="146" t="s">
        <v>1597</v>
      </c>
      <c r="K12" s="146" t="s">
        <v>1939</v>
      </c>
    </row>
    <row r="13" spans="1:11">
      <c r="A13" s="657"/>
      <c r="B13" s="658"/>
      <c r="C13" s="658"/>
      <c r="D13" s="649"/>
      <c r="E13" s="215" t="s">
        <v>1940</v>
      </c>
      <c r="F13" s="215" t="s">
        <v>1941</v>
      </c>
      <c r="G13" s="215">
        <v>18401615197</v>
      </c>
      <c r="H13" s="289" t="s">
        <v>1942</v>
      </c>
      <c r="I13" s="146"/>
      <c r="J13" s="146"/>
      <c r="K13" s="146"/>
    </row>
    <row r="14" spans="1:11">
      <c r="A14" s="657"/>
      <c r="B14" s="658"/>
      <c r="C14" s="658"/>
      <c r="D14" s="649"/>
      <c r="E14" s="215" t="s">
        <v>1943</v>
      </c>
      <c r="F14" s="215" t="s">
        <v>1944</v>
      </c>
      <c r="G14" s="215">
        <v>18813109118</v>
      </c>
      <c r="H14" s="289" t="s">
        <v>1945</v>
      </c>
      <c r="I14" s="146"/>
      <c r="J14" s="146"/>
      <c r="K14" s="146"/>
    </row>
  </sheetData>
  <mergeCells count="9">
    <mergeCell ref="A1:K1"/>
    <mergeCell ref="A3:A14"/>
    <mergeCell ref="B3:B14"/>
    <mergeCell ref="C3:C14"/>
    <mergeCell ref="D3:D4"/>
    <mergeCell ref="D5:D7"/>
    <mergeCell ref="D8:D9"/>
    <mergeCell ref="D10:D11"/>
    <mergeCell ref="D12:D14"/>
  </mergeCells>
  <phoneticPr fontId="3" type="noConversion"/>
  <pageMargins left="0.75" right="0.75" top="1" bottom="1" header="0.51180555555555596" footer="0.51180555555555596"/>
  <pageSetup paperSize="9" scale="75" orientation="landscape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L313"/>
  <sheetViews>
    <sheetView workbookViewId="0">
      <selection activeCell="L3" sqref="J3:J5 L3:L5"/>
    </sheetView>
  </sheetViews>
  <sheetFormatPr defaultColWidth="9" defaultRowHeight="13.5"/>
  <cols>
    <col min="1" max="1" width="14.125" style="1" customWidth="1"/>
    <col min="2" max="2" width="5.125" style="1" customWidth="1"/>
    <col min="3" max="3" width="44.125" style="2" customWidth="1"/>
    <col min="4" max="4" width="9.125" style="1" customWidth="1"/>
    <col min="5" max="5" width="10.625" style="1" customWidth="1"/>
    <col min="6" max="6" width="12.625" style="1" hidden="1" customWidth="1"/>
    <col min="7" max="7" width="8.375" style="1" customWidth="1"/>
    <col min="8" max="8" width="9.5" style="1" customWidth="1"/>
    <col min="9" max="9" width="10.125" style="1" customWidth="1"/>
    <col min="10" max="10" width="14.125" style="1" customWidth="1"/>
    <col min="11" max="11" width="9.625" style="3" customWidth="1"/>
    <col min="12" max="12" width="42.125" style="4" customWidth="1"/>
  </cols>
  <sheetData>
    <row r="1" spans="1:12" ht="33.6" customHeight="1">
      <c r="A1" s="667" t="s">
        <v>3144</v>
      </c>
      <c r="B1" s="667"/>
      <c r="C1" s="667"/>
      <c r="D1" s="667"/>
      <c r="E1" s="667"/>
      <c r="F1" s="668"/>
      <c r="G1" s="668"/>
      <c r="H1" s="668"/>
      <c r="I1" s="668"/>
      <c r="J1" s="668"/>
      <c r="K1" s="667"/>
      <c r="L1" s="667"/>
    </row>
    <row r="2" spans="1:12" ht="22.5" customHeight="1">
      <c r="A2" s="12" t="s">
        <v>3</v>
      </c>
      <c r="B2" s="12" t="s">
        <v>4</v>
      </c>
      <c r="C2" s="13" t="s">
        <v>5</v>
      </c>
      <c r="D2" s="12" t="s">
        <v>6</v>
      </c>
      <c r="E2" s="12" t="s">
        <v>7</v>
      </c>
      <c r="F2" s="14" t="s">
        <v>1584</v>
      </c>
      <c r="G2" s="24" t="s">
        <v>10</v>
      </c>
      <c r="H2" s="24" t="s">
        <v>1586</v>
      </c>
      <c r="I2" s="24" t="s">
        <v>3079</v>
      </c>
      <c r="J2" s="24" t="s">
        <v>3080</v>
      </c>
      <c r="K2" s="25" t="s">
        <v>3081</v>
      </c>
      <c r="L2" s="25" t="s">
        <v>13</v>
      </c>
    </row>
    <row r="3" spans="1:12" ht="22.5" customHeight="1">
      <c r="A3" s="670" t="s">
        <v>2902</v>
      </c>
      <c r="B3" s="122">
        <v>3</v>
      </c>
      <c r="C3" s="122" t="s">
        <v>2903</v>
      </c>
      <c r="D3" s="122" t="s">
        <v>2904</v>
      </c>
      <c r="E3" s="123" t="s">
        <v>2905</v>
      </c>
      <c r="G3" s="1">
        <v>375</v>
      </c>
      <c r="H3" s="1">
        <v>300</v>
      </c>
      <c r="I3" s="1">
        <v>200</v>
      </c>
      <c r="J3" s="1">
        <f>AVERAGE(H3:I3)</f>
        <v>250</v>
      </c>
      <c r="K3" s="1">
        <v>15</v>
      </c>
      <c r="L3" s="1" t="s">
        <v>1604</v>
      </c>
    </row>
    <row r="4" spans="1:12" ht="22.5" customHeight="1">
      <c r="A4" s="672"/>
      <c r="B4" s="124">
        <v>3</v>
      </c>
      <c r="C4" s="125" t="s">
        <v>2907</v>
      </c>
      <c r="D4" s="125" t="s">
        <v>2904</v>
      </c>
      <c r="E4" s="123" t="s">
        <v>2905</v>
      </c>
      <c r="G4" s="1">
        <v>420</v>
      </c>
      <c r="H4" s="1">
        <v>400</v>
      </c>
      <c r="I4" s="1">
        <v>300</v>
      </c>
      <c r="J4" s="1">
        <f t="shared" ref="J4:J5" si="0">AVERAGE(H4:I4)</f>
        <v>350</v>
      </c>
      <c r="K4" s="1">
        <v>15</v>
      </c>
      <c r="L4" s="1" t="s">
        <v>129</v>
      </c>
    </row>
    <row r="5" spans="1:12" ht="24.95" customHeight="1">
      <c r="A5" s="122" t="s">
        <v>2909</v>
      </c>
      <c r="B5" s="122">
        <v>1</v>
      </c>
      <c r="C5" s="122" t="s">
        <v>2910</v>
      </c>
      <c r="D5" s="122" t="s">
        <v>2911</v>
      </c>
      <c r="E5" s="123" t="s">
        <v>2912</v>
      </c>
      <c r="G5" s="1">
        <v>618</v>
      </c>
      <c r="H5" s="1">
        <v>400</v>
      </c>
      <c r="I5" s="1">
        <v>400</v>
      </c>
      <c r="J5" s="1">
        <f t="shared" si="0"/>
        <v>400</v>
      </c>
      <c r="K5" s="1">
        <v>19</v>
      </c>
      <c r="L5" s="1" t="s">
        <v>129</v>
      </c>
    </row>
    <row r="6" spans="1:12" ht="22.5" customHeight="1">
      <c r="A6"/>
      <c r="B6"/>
      <c r="C6"/>
      <c r="D6"/>
      <c r="E6"/>
      <c r="F6"/>
      <c r="G6"/>
      <c r="H6"/>
      <c r="I6"/>
      <c r="J6"/>
      <c r="K6"/>
      <c r="L6"/>
    </row>
    <row r="7" spans="1:12" ht="22.5" customHeight="1">
      <c r="A7"/>
      <c r="B7" s="666" t="s">
        <v>3082</v>
      </c>
      <c r="C7" s="127" t="s">
        <v>3083</v>
      </c>
      <c r="D7" s="664">
        <v>3</v>
      </c>
      <c r="E7" s="664"/>
      <c r="F7"/>
      <c r="G7"/>
      <c r="H7"/>
      <c r="I7"/>
      <c r="J7"/>
      <c r="K7"/>
      <c r="L7"/>
    </row>
    <row r="8" spans="1:12" ht="22.5" customHeight="1">
      <c r="A8"/>
      <c r="B8" s="666"/>
      <c r="C8" s="127" t="s">
        <v>3084</v>
      </c>
      <c r="D8" s="664">
        <v>3</v>
      </c>
      <c r="E8" s="664"/>
      <c r="F8"/>
      <c r="G8"/>
      <c r="H8"/>
      <c r="I8"/>
      <c r="J8"/>
      <c r="K8"/>
      <c r="L8"/>
    </row>
    <row r="9" spans="1:12" ht="22.5" customHeight="1">
      <c r="A9"/>
      <c r="B9" s="666"/>
      <c r="C9" s="127" t="s">
        <v>3085</v>
      </c>
      <c r="D9" s="664">
        <v>0</v>
      </c>
      <c r="E9" s="664"/>
      <c r="F9"/>
      <c r="G9"/>
      <c r="H9"/>
      <c r="I9"/>
      <c r="J9"/>
      <c r="K9"/>
      <c r="L9"/>
    </row>
    <row r="10" spans="1:12" ht="22.5" customHeight="1">
      <c r="A10"/>
      <c r="B10" s="666"/>
      <c r="C10" s="127" t="s">
        <v>3086</v>
      </c>
      <c r="D10" s="669">
        <v>1</v>
      </c>
      <c r="E10" s="669"/>
      <c r="F10"/>
      <c r="G10"/>
      <c r="H10"/>
      <c r="I10"/>
      <c r="J10"/>
      <c r="K10"/>
      <c r="L10"/>
    </row>
    <row r="11" spans="1:12" ht="22.5" customHeight="1">
      <c r="A11"/>
      <c r="B11" s="666"/>
      <c r="C11" s="127" t="s">
        <v>3087</v>
      </c>
      <c r="D11" s="675">
        <f>SUM(J3:J5)</f>
        <v>1000</v>
      </c>
      <c r="E11" s="664"/>
      <c r="F11"/>
      <c r="G11"/>
      <c r="H11"/>
      <c r="I11"/>
      <c r="J11"/>
      <c r="K11"/>
      <c r="L11"/>
    </row>
    <row r="12" spans="1:12" ht="22.5" customHeight="1">
      <c r="A12"/>
      <c r="B12"/>
      <c r="C12"/>
      <c r="D12"/>
      <c r="E12"/>
      <c r="F12"/>
      <c r="G12"/>
      <c r="H12"/>
      <c r="I12"/>
      <c r="J12"/>
      <c r="K12"/>
      <c r="L12"/>
    </row>
    <row r="13" spans="1:12" ht="22.5" customHeight="1">
      <c r="A13"/>
      <c r="B13"/>
      <c r="C13"/>
      <c r="D13"/>
      <c r="E13"/>
      <c r="F13"/>
      <c r="G13"/>
      <c r="H13"/>
      <c r="I13"/>
      <c r="J13"/>
      <c r="K13"/>
      <c r="L13"/>
    </row>
    <row r="14" spans="1:12" ht="22.5" customHeight="1">
      <c r="A14"/>
      <c r="B14"/>
      <c r="C14"/>
      <c r="D14"/>
      <c r="E14"/>
      <c r="F14"/>
      <c r="G14"/>
      <c r="H14"/>
      <c r="I14"/>
      <c r="J14"/>
      <c r="K14"/>
      <c r="L14"/>
    </row>
    <row r="15" spans="1:12" ht="22.5" customHeight="1">
      <c r="A15"/>
      <c r="B15"/>
      <c r="C15"/>
      <c r="D15"/>
      <c r="E15"/>
      <c r="F15"/>
      <c r="G15"/>
      <c r="H15"/>
      <c r="I15"/>
      <c r="J15"/>
      <c r="K15"/>
      <c r="L15"/>
    </row>
    <row r="16" spans="1:12" ht="22.5" customHeight="1">
      <c r="A16"/>
      <c r="B16"/>
      <c r="C16"/>
      <c r="D16"/>
      <c r="E16"/>
      <c r="F16"/>
      <c r="G16"/>
      <c r="H16"/>
      <c r="I16"/>
      <c r="J16"/>
      <c r="K16"/>
      <c r="L16"/>
    </row>
    <row r="17" spans="1:12" ht="22.5" customHeight="1">
      <c r="A17"/>
      <c r="B17"/>
      <c r="C17"/>
      <c r="D17"/>
      <c r="E17"/>
      <c r="F17"/>
      <c r="G17"/>
      <c r="H17"/>
      <c r="I17"/>
      <c r="J17"/>
      <c r="K17"/>
      <c r="L17"/>
    </row>
    <row r="18" spans="1:12" ht="22.5" customHeight="1">
      <c r="A18"/>
      <c r="B18"/>
      <c r="C18"/>
      <c r="D18"/>
      <c r="E18"/>
      <c r="F18"/>
      <c r="G18"/>
      <c r="H18"/>
      <c r="I18"/>
      <c r="J18"/>
      <c r="K18"/>
      <c r="L18"/>
    </row>
    <row r="19" spans="1:12" ht="22.5" customHeight="1">
      <c r="A19"/>
      <c r="B19"/>
      <c r="C19"/>
      <c r="D19"/>
      <c r="E19"/>
      <c r="F19"/>
      <c r="G19"/>
      <c r="H19"/>
      <c r="I19"/>
      <c r="J19"/>
      <c r="K19"/>
      <c r="L19"/>
    </row>
    <row r="20" spans="1:12" ht="22.5" customHeight="1">
      <c r="A20"/>
      <c r="B20"/>
      <c r="C20"/>
      <c r="D20"/>
      <c r="E20"/>
      <c r="F20"/>
      <c r="G20"/>
      <c r="H20"/>
      <c r="I20"/>
      <c r="J20"/>
      <c r="K20"/>
      <c r="L20"/>
    </row>
    <row r="21" spans="1:12" ht="22.5" customHeight="1">
      <c r="A21"/>
      <c r="B21"/>
      <c r="C21"/>
      <c r="D21"/>
      <c r="E21"/>
      <c r="F21"/>
      <c r="G21"/>
      <c r="H21"/>
      <c r="I21"/>
      <c r="J21"/>
      <c r="K21"/>
      <c r="L21"/>
    </row>
    <row r="22" spans="1:12" ht="22.5" customHeight="1">
      <c r="A22"/>
      <c r="B22"/>
      <c r="C22"/>
      <c r="D22"/>
      <c r="E22"/>
      <c r="F22"/>
      <c r="G22"/>
      <c r="H22"/>
      <c r="I22"/>
      <c r="J22"/>
      <c r="K22"/>
      <c r="L22"/>
    </row>
    <row r="23" spans="1:12" ht="22.5" customHeight="1">
      <c r="A23"/>
      <c r="B23"/>
      <c r="C23"/>
      <c r="D23"/>
      <c r="E23"/>
      <c r="F23"/>
      <c r="G23"/>
      <c r="H23"/>
      <c r="I23"/>
      <c r="J23"/>
      <c r="K23"/>
      <c r="L23"/>
    </row>
    <row r="24" spans="1:12" ht="22.5" customHeight="1">
      <c r="A24"/>
      <c r="B24"/>
      <c r="C24"/>
      <c r="D24"/>
      <c r="E24"/>
      <c r="F24"/>
      <c r="G24"/>
      <c r="H24"/>
      <c r="I24"/>
      <c r="J24"/>
      <c r="K24"/>
      <c r="L24"/>
    </row>
    <row r="25" spans="1:12" ht="22.5" customHeight="1">
      <c r="A25"/>
      <c r="B25"/>
      <c r="C25"/>
      <c r="D25"/>
      <c r="E25"/>
      <c r="F25"/>
      <c r="G25"/>
      <c r="H25"/>
      <c r="I25"/>
      <c r="J25"/>
      <c r="K25"/>
      <c r="L25"/>
    </row>
    <row r="26" spans="1:12" ht="22.5" customHeight="1">
      <c r="A26"/>
      <c r="B26"/>
      <c r="C26"/>
      <c r="D26"/>
      <c r="E26"/>
      <c r="F26"/>
      <c r="G26"/>
      <c r="H26"/>
      <c r="I26"/>
      <c r="J26"/>
      <c r="K26"/>
      <c r="L26"/>
    </row>
    <row r="27" spans="1:12" ht="22.5" customHeight="1">
      <c r="A27"/>
      <c r="B27"/>
      <c r="C27"/>
      <c r="D27"/>
      <c r="E27"/>
      <c r="F27"/>
      <c r="G27"/>
      <c r="H27"/>
      <c r="I27"/>
      <c r="J27"/>
      <c r="K27"/>
      <c r="L27"/>
    </row>
    <row r="28" spans="1:12" ht="22.5" customHeight="1">
      <c r="A28"/>
      <c r="B28"/>
      <c r="C28"/>
      <c r="D28"/>
      <c r="E28"/>
      <c r="F28"/>
      <c r="G28"/>
      <c r="H28"/>
      <c r="I28"/>
      <c r="J28"/>
      <c r="K28"/>
      <c r="L28"/>
    </row>
    <row r="29" spans="1:12" ht="22.5" customHeight="1">
      <c r="A29"/>
      <c r="B29"/>
      <c r="C29"/>
      <c r="D29"/>
      <c r="E29"/>
      <c r="F29"/>
      <c r="G29"/>
      <c r="H29"/>
      <c r="I29"/>
      <c r="J29"/>
      <c r="K29"/>
      <c r="L29"/>
    </row>
    <row r="30" spans="1:12" ht="22.5" customHeight="1">
      <c r="A30"/>
      <c r="B30"/>
      <c r="C30"/>
      <c r="D30"/>
      <c r="E30"/>
      <c r="F30"/>
      <c r="G30"/>
      <c r="H30"/>
      <c r="I30"/>
      <c r="J30"/>
      <c r="K30"/>
      <c r="L30"/>
    </row>
    <row r="31" spans="1:12" ht="22.5" customHeight="1">
      <c r="A31"/>
      <c r="B31"/>
      <c r="C31"/>
      <c r="D31"/>
      <c r="E31"/>
      <c r="F31"/>
      <c r="G31"/>
      <c r="H31"/>
      <c r="I31"/>
      <c r="J31"/>
      <c r="K31"/>
      <c r="L31"/>
    </row>
    <row r="32" spans="1:12" ht="22.5" customHeight="1">
      <c r="A32"/>
      <c r="B32"/>
      <c r="C32"/>
      <c r="D32"/>
      <c r="E32"/>
      <c r="F32"/>
      <c r="G32"/>
      <c r="H32"/>
      <c r="I32"/>
      <c r="J32"/>
      <c r="K32"/>
      <c r="L32"/>
    </row>
    <row r="33" spans="1:12" ht="22.5" customHeight="1">
      <c r="A33"/>
      <c r="B33"/>
      <c r="C33"/>
      <c r="D33"/>
      <c r="E33"/>
      <c r="F33"/>
      <c r="G33"/>
      <c r="H33"/>
      <c r="I33"/>
      <c r="J33"/>
      <c r="K33"/>
      <c r="L33"/>
    </row>
    <row r="34" spans="1:12" ht="22.5" customHeight="1">
      <c r="A34"/>
      <c r="B34"/>
      <c r="C34"/>
      <c r="D34"/>
      <c r="E34"/>
      <c r="F34"/>
      <c r="G34"/>
      <c r="H34"/>
      <c r="I34"/>
      <c r="J34"/>
      <c r="K34"/>
      <c r="L34"/>
    </row>
    <row r="35" spans="1:12" ht="22.5" customHeight="1">
      <c r="A35"/>
      <c r="B35"/>
      <c r="C35"/>
      <c r="D35"/>
      <c r="E35"/>
      <c r="F35"/>
      <c r="G35"/>
      <c r="H35"/>
      <c r="I35"/>
      <c r="J35"/>
      <c r="K35"/>
      <c r="L35"/>
    </row>
    <row r="36" spans="1:12" ht="22.5" customHeight="1">
      <c r="A36"/>
      <c r="B36"/>
      <c r="C36"/>
      <c r="D36"/>
      <c r="E36"/>
      <c r="F36"/>
      <c r="G36"/>
      <c r="H36"/>
      <c r="I36"/>
      <c r="J36"/>
      <c r="K36"/>
      <c r="L36"/>
    </row>
    <row r="37" spans="1:12" ht="22.5" customHeight="1">
      <c r="A37"/>
      <c r="B37"/>
      <c r="C37"/>
      <c r="D37"/>
      <c r="E37"/>
      <c r="F37"/>
      <c r="G37"/>
      <c r="H37"/>
      <c r="I37"/>
      <c r="J37"/>
      <c r="K37"/>
      <c r="L37"/>
    </row>
    <row r="38" spans="1:12" ht="22.5" customHeight="1">
      <c r="A38"/>
      <c r="B38"/>
      <c r="C38"/>
      <c r="D38"/>
      <c r="E38"/>
      <c r="F38"/>
      <c r="G38"/>
      <c r="H38"/>
      <c r="I38"/>
      <c r="J38"/>
      <c r="K38"/>
      <c r="L38"/>
    </row>
    <row r="39" spans="1:12" ht="22.5" customHeight="1">
      <c r="A39"/>
      <c r="B39"/>
      <c r="C39"/>
      <c r="D39"/>
      <c r="E39"/>
      <c r="F39"/>
      <c r="G39"/>
      <c r="H39"/>
      <c r="I39"/>
      <c r="J39"/>
      <c r="K39"/>
      <c r="L39"/>
    </row>
    <row r="40" spans="1:12" ht="22.5" customHeight="1">
      <c r="A40"/>
      <c r="B40"/>
      <c r="C40"/>
      <c r="D40"/>
      <c r="E40"/>
      <c r="F40"/>
      <c r="G40"/>
      <c r="H40"/>
      <c r="I40"/>
      <c r="J40"/>
      <c r="K40"/>
      <c r="L40"/>
    </row>
    <row r="41" spans="1:12" ht="22.5" customHeight="1">
      <c r="A41"/>
      <c r="B41"/>
      <c r="C41"/>
      <c r="D41"/>
      <c r="E41"/>
      <c r="F41"/>
      <c r="G41"/>
      <c r="H41"/>
      <c r="I41"/>
      <c r="J41"/>
      <c r="K41"/>
      <c r="L41"/>
    </row>
    <row r="42" spans="1:12" ht="22.5" customHeight="1">
      <c r="A42"/>
      <c r="B42"/>
      <c r="C42"/>
      <c r="D42"/>
      <c r="E42"/>
      <c r="F42"/>
      <c r="G42"/>
      <c r="H42"/>
      <c r="I42"/>
      <c r="J42"/>
      <c r="K42"/>
      <c r="L42"/>
    </row>
    <row r="43" spans="1:12" ht="22.5" customHeight="1">
      <c r="A43"/>
      <c r="B43"/>
      <c r="C43"/>
      <c r="D43"/>
      <c r="E43"/>
      <c r="F43"/>
      <c r="G43"/>
      <c r="H43"/>
      <c r="I43"/>
      <c r="J43"/>
      <c r="K43"/>
      <c r="L43"/>
    </row>
    <row r="44" spans="1:12" ht="22.5" customHeight="1">
      <c r="A44"/>
      <c r="B44"/>
      <c r="C44"/>
      <c r="D44"/>
      <c r="E44"/>
      <c r="F44"/>
      <c r="G44"/>
      <c r="H44"/>
      <c r="I44"/>
      <c r="J44"/>
      <c r="K44"/>
      <c r="L44"/>
    </row>
    <row r="45" spans="1:12" ht="22.5" customHeight="1">
      <c r="A45"/>
      <c r="B45"/>
      <c r="C45"/>
      <c r="D45"/>
      <c r="E45"/>
      <c r="F45"/>
      <c r="G45"/>
      <c r="H45"/>
      <c r="I45"/>
      <c r="J45"/>
      <c r="K45"/>
      <c r="L45"/>
    </row>
    <row r="46" spans="1:12" ht="22.5" customHeight="1">
      <c r="A46"/>
      <c r="B46"/>
      <c r="C46"/>
      <c r="D46"/>
      <c r="E46"/>
      <c r="F46"/>
      <c r="G46"/>
      <c r="H46"/>
      <c r="I46"/>
      <c r="J46"/>
      <c r="K46"/>
      <c r="L46"/>
    </row>
    <row r="47" spans="1:12" ht="22.5" customHeight="1">
      <c r="A47"/>
      <c r="B47"/>
      <c r="C47"/>
      <c r="D47"/>
      <c r="E47"/>
      <c r="F47"/>
      <c r="G47"/>
      <c r="H47"/>
      <c r="I47"/>
      <c r="J47"/>
      <c r="K47"/>
      <c r="L47"/>
    </row>
    <row r="48" spans="1:12" ht="22.5" customHeight="1">
      <c r="A48"/>
      <c r="B48"/>
      <c r="C48"/>
      <c r="D48"/>
      <c r="E48"/>
      <c r="F48"/>
      <c r="G48"/>
      <c r="H48"/>
      <c r="I48"/>
      <c r="J48"/>
      <c r="K48"/>
      <c r="L48"/>
    </row>
    <row r="49" spans="1:12" ht="22.5" customHeight="1">
      <c r="A49"/>
      <c r="B49"/>
      <c r="C49"/>
      <c r="D49"/>
      <c r="E49"/>
      <c r="F49"/>
      <c r="G49"/>
      <c r="H49"/>
      <c r="I49"/>
      <c r="J49"/>
      <c r="K49"/>
      <c r="L49"/>
    </row>
    <row r="50" spans="1:12" ht="22.5" customHeight="1">
      <c r="A50"/>
      <c r="B50"/>
      <c r="C50"/>
      <c r="D50"/>
      <c r="E50"/>
      <c r="F50"/>
      <c r="G50"/>
      <c r="H50"/>
      <c r="I50"/>
      <c r="J50"/>
      <c r="K50"/>
      <c r="L50"/>
    </row>
    <row r="51" spans="1:12" ht="22.5" customHeight="1">
      <c r="A51"/>
      <c r="B51"/>
      <c r="C51"/>
      <c r="D51"/>
      <c r="E51"/>
      <c r="F51"/>
      <c r="G51"/>
      <c r="H51"/>
      <c r="I51"/>
      <c r="J51"/>
      <c r="K51"/>
      <c r="L51"/>
    </row>
    <row r="52" spans="1:12" ht="22.5" customHeight="1">
      <c r="A52"/>
      <c r="B52"/>
      <c r="C52"/>
      <c r="D52"/>
      <c r="E52"/>
      <c r="F52"/>
      <c r="G52"/>
      <c r="H52"/>
      <c r="I52"/>
      <c r="J52"/>
      <c r="K52"/>
      <c r="L52"/>
    </row>
    <row r="53" spans="1:12" ht="22.5" customHeight="1">
      <c r="A53"/>
      <c r="B53"/>
      <c r="C53"/>
      <c r="D53"/>
      <c r="E53"/>
      <c r="F53"/>
      <c r="G53"/>
      <c r="H53"/>
      <c r="I53"/>
      <c r="J53"/>
      <c r="K53"/>
      <c r="L53"/>
    </row>
    <row r="54" spans="1:12" ht="22.5" customHeight="1">
      <c r="A54"/>
      <c r="B54"/>
      <c r="C54"/>
      <c r="D54"/>
      <c r="E54"/>
      <c r="F54"/>
      <c r="G54"/>
      <c r="H54"/>
      <c r="I54"/>
      <c r="J54"/>
      <c r="K54"/>
      <c r="L54"/>
    </row>
    <row r="55" spans="1:12" ht="22.5" customHeight="1">
      <c r="A55"/>
      <c r="B55"/>
      <c r="C55"/>
      <c r="D55"/>
      <c r="E55"/>
      <c r="F55"/>
      <c r="G55"/>
      <c r="H55"/>
      <c r="I55"/>
      <c r="J55"/>
      <c r="K55"/>
      <c r="L55"/>
    </row>
    <row r="56" spans="1:12" ht="22.5" customHeight="1">
      <c r="A56"/>
      <c r="B56"/>
      <c r="C56"/>
      <c r="D56"/>
      <c r="E56"/>
      <c r="F56"/>
      <c r="G56"/>
      <c r="H56"/>
      <c r="I56"/>
      <c r="J56"/>
      <c r="K56"/>
      <c r="L56"/>
    </row>
    <row r="57" spans="1:12" ht="22.5" customHeight="1">
      <c r="A57"/>
      <c r="B57"/>
      <c r="C57"/>
      <c r="D57"/>
      <c r="E57"/>
      <c r="F57"/>
      <c r="G57"/>
      <c r="H57"/>
      <c r="I57"/>
      <c r="J57"/>
      <c r="K57"/>
      <c r="L57"/>
    </row>
    <row r="58" spans="1:12" ht="22.5" customHeight="1">
      <c r="A58"/>
      <c r="B58"/>
      <c r="C58"/>
      <c r="D58"/>
      <c r="E58"/>
      <c r="F58"/>
      <c r="G58"/>
      <c r="H58"/>
      <c r="I58"/>
      <c r="J58"/>
      <c r="K58"/>
      <c r="L58"/>
    </row>
    <row r="59" spans="1:12" ht="22.5" customHeight="1">
      <c r="A59"/>
      <c r="B59"/>
      <c r="C59"/>
      <c r="D59"/>
      <c r="E59"/>
      <c r="F59"/>
      <c r="G59"/>
      <c r="H59"/>
      <c r="I59"/>
      <c r="J59"/>
      <c r="K59"/>
      <c r="L59"/>
    </row>
    <row r="60" spans="1:12" ht="22.5" customHeight="1">
      <c r="A60"/>
      <c r="B60"/>
      <c r="C60"/>
      <c r="D60"/>
      <c r="E60"/>
      <c r="F60"/>
      <c r="G60"/>
      <c r="H60"/>
      <c r="I60"/>
      <c r="J60"/>
      <c r="K60"/>
      <c r="L60"/>
    </row>
    <row r="61" spans="1:12" ht="22.5" customHeight="1">
      <c r="A61"/>
      <c r="B61"/>
      <c r="C61"/>
      <c r="D61"/>
      <c r="E61"/>
      <c r="F61"/>
      <c r="G61"/>
      <c r="H61"/>
      <c r="I61"/>
      <c r="J61"/>
      <c r="K61"/>
      <c r="L61"/>
    </row>
    <row r="62" spans="1:12" ht="22.5" customHeight="1">
      <c r="A62"/>
      <c r="B62"/>
      <c r="C62"/>
      <c r="D62"/>
      <c r="E62"/>
      <c r="F62"/>
      <c r="G62"/>
      <c r="H62"/>
      <c r="I62"/>
      <c r="J62"/>
      <c r="K62"/>
      <c r="L62"/>
    </row>
    <row r="63" spans="1:12" ht="22.5" customHeight="1">
      <c r="A63"/>
      <c r="B63"/>
      <c r="C63"/>
      <c r="D63"/>
      <c r="E63"/>
      <c r="F63"/>
      <c r="G63"/>
      <c r="H63"/>
      <c r="I63"/>
      <c r="J63"/>
      <c r="K63"/>
      <c r="L63"/>
    </row>
    <row r="64" spans="1:12" ht="22.5" customHeight="1">
      <c r="A64"/>
      <c r="B64"/>
      <c r="C64"/>
      <c r="D64"/>
      <c r="E64"/>
      <c r="F64"/>
      <c r="G64"/>
      <c r="H64"/>
      <c r="I64"/>
      <c r="J64"/>
      <c r="K64"/>
      <c r="L64"/>
    </row>
    <row r="65" spans="1:12" ht="22.5" customHeight="1">
      <c r="A65"/>
      <c r="B65"/>
      <c r="C65"/>
      <c r="D65"/>
      <c r="E65"/>
      <c r="F65"/>
      <c r="G65"/>
      <c r="H65"/>
      <c r="I65"/>
      <c r="J65"/>
      <c r="K65"/>
      <c r="L65"/>
    </row>
    <row r="66" spans="1:12" ht="22.5" customHeight="1">
      <c r="A66"/>
      <c r="B66"/>
      <c r="C66"/>
      <c r="D66"/>
      <c r="E66"/>
      <c r="F66"/>
      <c r="G66"/>
      <c r="H66"/>
      <c r="I66"/>
      <c r="J66"/>
      <c r="K66"/>
      <c r="L66"/>
    </row>
    <row r="67" spans="1:12" ht="22.5" customHeight="1">
      <c r="A67"/>
      <c r="B67"/>
      <c r="C67"/>
      <c r="D67"/>
      <c r="E67"/>
      <c r="F67"/>
      <c r="G67"/>
      <c r="H67"/>
      <c r="I67"/>
      <c r="J67"/>
      <c r="K67"/>
      <c r="L67"/>
    </row>
    <row r="68" spans="1:12" ht="22.5" customHeight="1">
      <c r="A68"/>
      <c r="B68"/>
      <c r="C68"/>
      <c r="D68"/>
      <c r="E68"/>
      <c r="F68"/>
      <c r="G68"/>
      <c r="H68"/>
      <c r="I68"/>
      <c r="J68"/>
      <c r="K68"/>
      <c r="L68"/>
    </row>
    <row r="69" spans="1:12" ht="22.5" customHeight="1">
      <c r="A69"/>
      <c r="B69"/>
      <c r="C69"/>
      <c r="D69"/>
      <c r="E69"/>
      <c r="F69"/>
      <c r="G69"/>
      <c r="H69"/>
      <c r="I69"/>
      <c r="J69"/>
      <c r="K69"/>
      <c r="L69"/>
    </row>
    <row r="70" spans="1:12" ht="22.5" customHeight="1">
      <c r="A70"/>
      <c r="B70"/>
      <c r="C70"/>
      <c r="D70"/>
      <c r="E70"/>
      <c r="F70"/>
      <c r="G70"/>
      <c r="H70"/>
      <c r="I70"/>
      <c r="J70"/>
      <c r="K70"/>
      <c r="L70"/>
    </row>
    <row r="71" spans="1:12" ht="22.5" customHeight="1">
      <c r="A71"/>
      <c r="B71"/>
      <c r="C71"/>
      <c r="D71"/>
      <c r="E71"/>
      <c r="F71"/>
      <c r="G71"/>
      <c r="H71"/>
      <c r="I71"/>
      <c r="J71"/>
      <c r="K71"/>
      <c r="L71"/>
    </row>
    <row r="72" spans="1:12" ht="22.5" customHeight="1">
      <c r="A72"/>
      <c r="B72"/>
      <c r="C72"/>
      <c r="D72"/>
      <c r="E72"/>
      <c r="F72"/>
      <c r="G72"/>
      <c r="H72"/>
      <c r="I72"/>
      <c r="J72"/>
      <c r="K72"/>
      <c r="L72"/>
    </row>
    <row r="73" spans="1:12" ht="22.5" customHeight="1">
      <c r="A73"/>
      <c r="B73"/>
      <c r="C73"/>
      <c r="D73"/>
      <c r="E73"/>
      <c r="F73"/>
      <c r="G73"/>
      <c r="H73"/>
      <c r="I73"/>
      <c r="J73"/>
      <c r="K73"/>
      <c r="L73"/>
    </row>
    <row r="74" spans="1:12" ht="22.5" customHeight="1">
      <c r="A74"/>
      <c r="B74"/>
      <c r="C74"/>
      <c r="D74"/>
      <c r="E74"/>
      <c r="F74"/>
      <c r="G74"/>
      <c r="H74"/>
      <c r="I74"/>
      <c r="J74"/>
      <c r="K74"/>
      <c r="L74"/>
    </row>
    <row r="75" spans="1:12" ht="22.5" customHeight="1">
      <c r="A75"/>
      <c r="B75"/>
      <c r="C75"/>
      <c r="D75"/>
      <c r="E75"/>
      <c r="F75"/>
      <c r="G75"/>
      <c r="H75"/>
      <c r="I75"/>
      <c r="J75"/>
      <c r="K75"/>
      <c r="L75"/>
    </row>
    <row r="76" spans="1:12" ht="22.5" customHeight="1">
      <c r="A76"/>
      <c r="B76"/>
      <c r="C76"/>
      <c r="D76"/>
      <c r="E76"/>
      <c r="F76"/>
      <c r="G76"/>
      <c r="H76"/>
      <c r="I76"/>
      <c r="J76"/>
      <c r="K76"/>
      <c r="L76"/>
    </row>
    <row r="77" spans="1:12" ht="22.5" customHeight="1">
      <c r="A77"/>
      <c r="B77"/>
      <c r="C77"/>
      <c r="D77"/>
      <c r="E77"/>
      <c r="F77"/>
      <c r="G77"/>
      <c r="H77"/>
      <c r="I77"/>
      <c r="J77"/>
      <c r="K77"/>
      <c r="L77"/>
    </row>
    <row r="78" spans="1:12" ht="22.5" customHeight="1">
      <c r="A78"/>
      <c r="B78"/>
      <c r="C78"/>
      <c r="D78"/>
      <c r="E78"/>
      <c r="F78"/>
      <c r="G78"/>
      <c r="H78"/>
      <c r="I78"/>
      <c r="J78"/>
      <c r="K78"/>
      <c r="L78"/>
    </row>
    <row r="79" spans="1:12" ht="22.5" customHeight="1">
      <c r="A79"/>
      <c r="B79"/>
      <c r="C79"/>
      <c r="D79"/>
      <c r="E79"/>
      <c r="F79"/>
      <c r="G79"/>
      <c r="H79"/>
      <c r="I79"/>
      <c r="J79"/>
      <c r="K79"/>
      <c r="L79"/>
    </row>
    <row r="80" spans="1:12" ht="22.5" customHeight="1">
      <c r="A80"/>
      <c r="B80"/>
      <c r="C80"/>
      <c r="D80"/>
      <c r="E80"/>
      <c r="F80"/>
      <c r="G80"/>
      <c r="H80"/>
      <c r="I80"/>
      <c r="J80"/>
      <c r="K80"/>
      <c r="L80"/>
    </row>
    <row r="81" spans="1:12" ht="22.5" customHeight="1">
      <c r="A81"/>
      <c r="B81"/>
      <c r="C81"/>
      <c r="D81"/>
      <c r="E81"/>
      <c r="F81"/>
      <c r="G81"/>
      <c r="H81"/>
      <c r="I81"/>
      <c r="J81"/>
      <c r="K81"/>
      <c r="L81"/>
    </row>
    <row r="82" spans="1:12" ht="22.5" customHeight="1">
      <c r="A82"/>
      <c r="B82"/>
      <c r="C82"/>
      <c r="D82"/>
      <c r="E82"/>
      <c r="F82"/>
      <c r="G82"/>
      <c r="H82"/>
      <c r="I82"/>
      <c r="J82"/>
      <c r="K82"/>
      <c r="L82"/>
    </row>
    <row r="83" spans="1:12" ht="22.5" customHeight="1">
      <c r="A83"/>
      <c r="B83"/>
      <c r="C83"/>
      <c r="D83"/>
      <c r="E83"/>
      <c r="F83"/>
      <c r="G83"/>
      <c r="H83"/>
      <c r="I83"/>
      <c r="J83"/>
      <c r="K83"/>
      <c r="L83"/>
    </row>
    <row r="84" spans="1:12" ht="22.5" customHeight="1">
      <c r="A84"/>
      <c r="B84"/>
      <c r="C84"/>
      <c r="D84"/>
      <c r="E84"/>
      <c r="F84"/>
      <c r="G84"/>
      <c r="H84"/>
      <c r="I84"/>
      <c r="J84"/>
      <c r="K84"/>
      <c r="L84"/>
    </row>
    <row r="85" spans="1:12" ht="22.5" customHeight="1">
      <c r="A85"/>
      <c r="B85"/>
      <c r="C85"/>
      <c r="D85"/>
      <c r="E85"/>
      <c r="F85"/>
      <c r="G85"/>
      <c r="H85"/>
      <c r="I85"/>
      <c r="J85"/>
      <c r="K85"/>
      <c r="L85"/>
    </row>
    <row r="86" spans="1:12" ht="22.5" customHeight="1">
      <c r="A86"/>
      <c r="B86"/>
      <c r="C86"/>
      <c r="D86"/>
      <c r="E86"/>
      <c r="F86"/>
      <c r="G86"/>
      <c r="H86"/>
      <c r="I86"/>
      <c r="J86"/>
      <c r="K86"/>
      <c r="L86"/>
    </row>
    <row r="87" spans="1:12" ht="22.5" customHeight="1">
      <c r="A87"/>
      <c r="B87"/>
      <c r="C87"/>
      <c r="D87"/>
      <c r="E87"/>
      <c r="F87"/>
      <c r="G87"/>
      <c r="H87"/>
      <c r="I87"/>
      <c r="J87"/>
      <c r="K87"/>
      <c r="L87"/>
    </row>
    <row r="88" spans="1:12" ht="22.5" customHeight="1">
      <c r="A88"/>
      <c r="B88"/>
      <c r="C88"/>
      <c r="D88"/>
      <c r="E88"/>
      <c r="F88"/>
      <c r="G88"/>
      <c r="H88"/>
      <c r="I88"/>
      <c r="J88"/>
      <c r="K88"/>
      <c r="L88"/>
    </row>
    <row r="89" spans="1:12" ht="22.5" customHeight="1">
      <c r="A89"/>
      <c r="B89"/>
      <c r="C89"/>
      <c r="D89"/>
      <c r="E89"/>
      <c r="F89"/>
      <c r="G89"/>
      <c r="H89"/>
      <c r="I89"/>
      <c r="J89"/>
      <c r="K89"/>
      <c r="L89"/>
    </row>
    <row r="90" spans="1:12" ht="22.5" customHeight="1">
      <c r="A90"/>
      <c r="B90"/>
      <c r="C90"/>
      <c r="D90"/>
      <c r="E90"/>
      <c r="F90"/>
      <c r="G90"/>
      <c r="H90"/>
      <c r="I90"/>
      <c r="J90"/>
      <c r="K90"/>
      <c r="L90"/>
    </row>
    <row r="91" spans="1:12" ht="22.5" customHeight="1">
      <c r="A91"/>
      <c r="B91"/>
      <c r="C91"/>
      <c r="D91"/>
      <c r="E91"/>
      <c r="F91"/>
      <c r="G91"/>
      <c r="H91"/>
      <c r="I91"/>
      <c r="J91"/>
      <c r="K91"/>
      <c r="L91"/>
    </row>
    <row r="92" spans="1:12" ht="22.5" customHeight="1">
      <c r="A92"/>
      <c r="B92"/>
      <c r="C92"/>
      <c r="D92"/>
      <c r="E92"/>
      <c r="F92"/>
      <c r="G92"/>
      <c r="H92"/>
      <c r="I92"/>
      <c r="J92"/>
      <c r="K92"/>
      <c r="L92"/>
    </row>
    <row r="93" spans="1:12" ht="22.5" customHeight="1">
      <c r="A93"/>
      <c r="B93"/>
      <c r="C93"/>
      <c r="D93"/>
      <c r="E93"/>
      <c r="F93"/>
      <c r="G93"/>
      <c r="H93"/>
      <c r="I93"/>
      <c r="J93"/>
      <c r="K93"/>
      <c r="L93"/>
    </row>
    <row r="94" spans="1:12" ht="22.5" customHeight="1">
      <c r="A94"/>
      <c r="B94"/>
      <c r="C94"/>
      <c r="D94"/>
      <c r="E94"/>
      <c r="F94"/>
      <c r="G94"/>
      <c r="H94"/>
      <c r="I94"/>
      <c r="J94"/>
      <c r="K94"/>
      <c r="L94"/>
    </row>
    <row r="95" spans="1:12" ht="22.5" customHeight="1">
      <c r="A95"/>
      <c r="B95"/>
      <c r="C95"/>
      <c r="D95"/>
      <c r="E95"/>
      <c r="F95"/>
      <c r="G95"/>
      <c r="H95"/>
      <c r="I95"/>
      <c r="J95"/>
      <c r="K95"/>
      <c r="L95"/>
    </row>
    <row r="96" spans="1:12" ht="22.5" customHeight="1">
      <c r="A96"/>
      <c r="B96"/>
      <c r="C96"/>
      <c r="D96"/>
      <c r="E96"/>
      <c r="F96"/>
      <c r="G96"/>
      <c r="H96"/>
      <c r="I96"/>
      <c r="J96"/>
      <c r="K96"/>
      <c r="L96"/>
    </row>
    <row r="97" spans="1:12" ht="22.5" customHeight="1">
      <c r="A97"/>
      <c r="B97"/>
      <c r="C97"/>
      <c r="D97"/>
      <c r="E97"/>
      <c r="F97"/>
      <c r="G97"/>
      <c r="H97"/>
      <c r="I97"/>
      <c r="J97"/>
      <c r="K97"/>
      <c r="L97"/>
    </row>
    <row r="98" spans="1:12" ht="22.5" customHeight="1">
      <c r="A98"/>
      <c r="B98"/>
      <c r="C98"/>
      <c r="D98"/>
      <c r="E98"/>
      <c r="F98"/>
      <c r="G98"/>
      <c r="H98"/>
      <c r="I98"/>
      <c r="J98"/>
      <c r="K98"/>
      <c r="L98"/>
    </row>
    <row r="99" spans="1:12" ht="22.5" customHeight="1">
      <c r="A99"/>
      <c r="B99"/>
      <c r="C99"/>
      <c r="D99"/>
      <c r="E99"/>
      <c r="F99"/>
      <c r="G99"/>
      <c r="H99"/>
      <c r="I99"/>
      <c r="J99"/>
      <c r="K99"/>
      <c r="L99"/>
    </row>
    <row r="100" spans="1:12" ht="22.5" customHeight="1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ht="22.5" customHeight="1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ht="22.5" customHeight="1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ht="22.5" customHeight="1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ht="22.5" customHeight="1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ht="22.5" customHeight="1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ht="22.5" customHeight="1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ht="22.5" customHeight="1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ht="22.5" customHeight="1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ht="22.5" customHeight="1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ht="22.5" customHeight="1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ht="22.5" customHeight="1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ht="22.5" customHeight="1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ht="22.5" customHeight="1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ht="22.5" customHeight="1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ht="22.5" customHeight="1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ht="22.5" customHeight="1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ht="22.5" customHeight="1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ht="22.5" customHeight="1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ht="22.5" customHeight="1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ht="22.5" customHeight="1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ht="22.5" customHeight="1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ht="22.5" customHeight="1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ht="22.5" customHeight="1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ht="22.5" customHeight="1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ht="22.5" customHeight="1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ht="22.5" customHeight="1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ht="22.5" customHeight="1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ht="22.5" customHeight="1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ht="22.5" customHeight="1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ht="22.5" customHeight="1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ht="22.5" customHeight="1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ht="22.5" customHeight="1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ht="22.5" customHeight="1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ht="22.5" customHeight="1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ht="22.5" customHeight="1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ht="22.5" customHeight="1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ht="22.5" customHeight="1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ht="22.5" customHeight="1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ht="22.5" customHeight="1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ht="22.5" customHeight="1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ht="22.5" customHeight="1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ht="22.5" customHeight="1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ht="22.5" customHeight="1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ht="22.5" customHeight="1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ht="22.5" customHeight="1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ht="22.5" customHeight="1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ht="22.5" customHeight="1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ht="22.5" customHeight="1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ht="22.5" customHeight="1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ht="22.5" customHeight="1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ht="22.5" customHeight="1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ht="22.5" customHeight="1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ht="22.5" customHeight="1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ht="22.5" customHeight="1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ht="22.5" customHeight="1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ht="22.5" customHeight="1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ht="22.5" customHeight="1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ht="22.5" customHeight="1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ht="22.5" customHeight="1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ht="22.5" customHeight="1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ht="22.5" customHeight="1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ht="22.5" customHeight="1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ht="22.5" customHeight="1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ht="22.5" customHeight="1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ht="22.5" customHeight="1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ht="22.5" customHeight="1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ht="22.5" customHeight="1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ht="22.5" customHeight="1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ht="22.5" customHeight="1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ht="22.5" customHeight="1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ht="22.5" customHeight="1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ht="22.5" customHeight="1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ht="22.5" customHeight="1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ht="22.5" customHeight="1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ht="22.5" customHeight="1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ht="22.5" customHeight="1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ht="22.5" customHeight="1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ht="22.5" customHeight="1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ht="22.5" customHeight="1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ht="22.5" customHeight="1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ht="22.5" customHeight="1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ht="22.5" customHeight="1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ht="22.5" customHeight="1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ht="22.5" customHeight="1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ht="22.5" customHeight="1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ht="22.5" customHeight="1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ht="22.5" customHeight="1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ht="22.5" customHeight="1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ht="22.5" customHeight="1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ht="22.5" customHeight="1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ht="22.5" customHeight="1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ht="22.5" customHeight="1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ht="22.5" customHeight="1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ht="22.5" customHeight="1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ht="22.5" customHeight="1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ht="22.5" customHeight="1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ht="22.5" customHeight="1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ht="22.5" customHeight="1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ht="22.5" customHeight="1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ht="22.5" customHeight="1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ht="22.5" customHeight="1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ht="22.5" customHeight="1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ht="22.5" customHeight="1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ht="22.5" customHeight="1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ht="22.5" customHeight="1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ht="22.5" customHeight="1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ht="22.5" customHeight="1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ht="22.5" customHeight="1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ht="22.5" customHeight="1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ht="22.5" customHeight="1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ht="22.5" customHeight="1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ht="22.5" customHeight="1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ht="22.5" customHeight="1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ht="22.5" customHeight="1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ht="22.5" customHeight="1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ht="22.5" customHeight="1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ht="22.5" customHeight="1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ht="22.5" customHeight="1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ht="22.5" customHeight="1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ht="22.5" customHeight="1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ht="22.5" customHeight="1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ht="22.5" customHeight="1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ht="22.5" customHeight="1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ht="22.5" customHeight="1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ht="22.5" customHeight="1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ht="22.5" customHeight="1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ht="22.5" customHeight="1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ht="22.5" customHeight="1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ht="22.5" customHeight="1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ht="22.5" customHeight="1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ht="22.5" customHeight="1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ht="22.5" customHeight="1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ht="22.5" customHeight="1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ht="22.5" customHeight="1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ht="22.5" customHeight="1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 ht="22.5" customHeight="1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 ht="22.5" customHeight="1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 ht="22.5" customHeight="1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ht="22.5" customHeight="1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 ht="22.5" customHeight="1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ht="22.5" customHeight="1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ht="22.5" customHeight="1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ht="22.5" customHeight="1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ht="22.5" customHeight="1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 ht="22.5" customHeight="1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ht="22.5" customHeight="1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ht="22.5" customHeight="1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 ht="22.5" customHeight="1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ht="22.5" customHeight="1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 ht="22.5" customHeight="1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 ht="22.5" customHeight="1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 ht="22.5" customHeight="1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 ht="22.5" customHeight="1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 ht="22.5" customHeight="1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2" ht="22.5" customHeight="1">
      <c r="A255"/>
      <c r="B255"/>
      <c r="C255"/>
      <c r="D255"/>
      <c r="E255"/>
      <c r="F255"/>
      <c r="G255"/>
      <c r="H255"/>
      <c r="I255"/>
      <c r="J255"/>
      <c r="K255"/>
      <c r="L255"/>
    </row>
    <row r="256" spans="1:12" ht="22.5" customHeight="1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ht="22.5" customHeight="1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 ht="22.5" customHeight="1">
      <c r="A258"/>
      <c r="B258"/>
      <c r="C258"/>
      <c r="D258"/>
      <c r="E258"/>
      <c r="F258"/>
      <c r="G258"/>
      <c r="H258"/>
      <c r="I258"/>
      <c r="J258"/>
      <c r="K258"/>
      <c r="L258"/>
    </row>
    <row r="259" spans="1:12" ht="22.5" customHeight="1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2" ht="22.5" customHeight="1">
      <c r="A260"/>
      <c r="B260"/>
      <c r="C260"/>
      <c r="D260"/>
      <c r="E260"/>
      <c r="F260"/>
      <c r="G260"/>
      <c r="H260"/>
      <c r="I260"/>
      <c r="J260"/>
      <c r="K260"/>
      <c r="L260"/>
    </row>
    <row r="261" spans="1:12" ht="22.5" customHeight="1">
      <c r="A261"/>
      <c r="B261"/>
      <c r="C261"/>
      <c r="D261"/>
      <c r="E261"/>
      <c r="F261"/>
      <c r="G261"/>
      <c r="H261"/>
      <c r="I261"/>
      <c r="J261"/>
      <c r="K261"/>
      <c r="L261"/>
    </row>
    <row r="262" spans="1:12" ht="22.5" customHeight="1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ht="22.5" customHeight="1">
      <c r="A263"/>
      <c r="B263"/>
      <c r="C263"/>
      <c r="D263"/>
      <c r="E263"/>
      <c r="F263"/>
      <c r="G263"/>
      <c r="H263"/>
      <c r="I263"/>
      <c r="J263"/>
      <c r="K263"/>
      <c r="L263"/>
    </row>
    <row r="264" spans="1:12" ht="22.5" customHeight="1">
      <c r="A264"/>
      <c r="B264"/>
      <c r="C264"/>
      <c r="D264"/>
      <c r="E264"/>
      <c r="F264"/>
      <c r="G264"/>
      <c r="H264"/>
      <c r="I264"/>
      <c r="J264"/>
      <c r="K264"/>
      <c r="L264"/>
    </row>
    <row r="265" spans="1:12" ht="22.5" customHeight="1">
      <c r="A265"/>
      <c r="B265"/>
      <c r="C265"/>
      <c r="D265"/>
      <c r="E265"/>
      <c r="F265"/>
      <c r="G265"/>
      <c r="H265"/>
      <c r="I265"/>
      <c r="J265"/>
      <c r="K265"/>
      <c r="L265"/>
    </row>
    <row r="266" spans="1:12" ht="22.5" customHeight="1">
      <c r="A266"/>
      <c r="B266"/>
      <c r="C266"/>
      <c r="D266"/>
      <c r="E266"/>
      <c r="F266"/>
      <c r="G266"/>
      <c r="H266"/>
      <c r="I266"/>
      <c r="J266"/>
      <c r="K266"/>
      <c r="L266"/>
    </row>
    <row r="267" spans="1:12" ht="22.5" customHeight="1">
      <c r="A267"/>
      <c r="B267"/>
      <c r="C267"/>
      <c r="D267"/>
      <c r="E267"/>
      <c r="F267"/>
      <c r="G267"/>
      <c r="H267"/>
      <c r="I267"/>
      <c r="J267"/>
      <c r="K267"/>
      <c r="L267"/>
    </row>
    <row r="268" spans="1:12" ht="22.5" customHeight="1">
      <c r="A268"/>
      <c r="B268"/>
      <c r="C268"/>
      <c r="D268"/>
      <c r="E268"/>
      <c r="F268"/>
      <c r="G268"/>
      <c r="H268"/>
      <c r="I268"/>
      <c r="J268"/>
      <c r="K268"/>
      <c r="L268"/>
    </row>
    <row r="269" spans="1:12" ht="22.5" customHeight="1">
      <c r="A269"/>
      <c r="B269"/>
      <c r="C269"/>
      <c r="D269"/>
      <c r="E269"/>
      <c r="F269"/>
      <c r="G269"/>
      <c r="H269"/>
      <c r="I269"/>
      <c r="J269"/>
      <c r="K269"/>
      <c r="L269"/>
    </row>
    <row r="270" spans="1:12" ht="22.5" customHeight="1">
      <c r="A270"/>
      <c r="B270"/>
      <c r="C270"/>
      <c r="D270"/>
      <c r="E270"/>
      <c r="F270"/>
      <c r="G270"/>
      <c r="H270"/>
      <c r="I270"/>
      <c r="J270"/>
      <c r="K270"/>
      <c r="L270"/>
    </row>
    <row r="271" spans="1:12" ht="22.5" customHeight="1">
      <c r="A271"/>
      <c r="B271"/>
      <c r="C271"/>
      <c r="D271"/>
      <c r="E271"/>
      <c r="F271"/>
      <c r="G271"/>
      <c r="H271"/>
      <c r="I271"/>
      <c r="J271"/>
      <c r="K271"/>
      <c r="L271"/>
    </row>
    <row r="272" spans="1:12" ht="22.5" customHeight="1">
      <c r="A272"/>
      <c r="B272"/>
      <c r="C272"/>
      <c r="D272"/>
      <c r="E272"/>
      <c r="F272"/>
      <c r="G272"/>
      <c r="H272"/>
      <c r="I272"/>
      <c r="J272"/>
      <c r="K272"/>
      <c r="L272"/>
    </row>
    <row r="273" spans="1:12" ht="22.5" customHeight="1">
      <c r="A273"/>
      <c r="B273"/>
      <c r="C273"/>
      <c r="D273"/>
      <c r="E273"/>
      <c r="F273"/>
      <c r="G273"/>
      <c r="H273"/>
      <c r="I273"/>
      <c r="J273"/>
      <c r="K273"/>
      <c r="L273"/>
    </row>
    <row r="274" spans="1:12" ht="22.5" customHeight="1">
      <c r="A274"/>
      <c r="B274"/>
      <c r="C274"/>
      <c r="D274"/>
      <c r="E274"/>
      <c r="F274"/>
      <c r="G274"/>
      <c r="H274"/>
      <c r="I274"/>
      <c r="J274"/>
      <c r="K274"/>
      <c r="L274"/>
    </row>
    <row r="275" spans="1:12" ht="22.5" customHeight="1">
      <c r="A275"/>
      <c r="B275"/>
      <c r="C275"/>
      <c r="D275"/>
      <c r="E275"/>
      <c r="F275"/>
      <c r="G275"/>
      <c r="H275"/>
      <c r="I275"/>
      <c r="J275"/>
      <c r="K275"/>
      <c r="L275"/>
    </row>
    <row r="276" spans="1:12" ht="22.5" customHeight="1">
      <c r="A276"/>
      <c r="B276"/>
      <c r="C276"/>
      <c r="D276"/>
      <c r="E276"/>
      <c r="F276"/>
      <c r="G276"/>
      <c r="H276"/>
      <c r="I276"/>
      <c r="J276"/>
      <c r="K276"/>
      <c r="L276"/>
    </row>
    <row r="277" spans="1:12" ht="22.5" customHeight="1">
      <c r="A277"/>
      <c r="B277"/>
      <c r="C277"/>
      <c r="D277"/>
      <c r="E277"/>
      <c r="F277"/>
      <c r="G277"/>
      <c r="H277"/>
      <c r="I277"/>
      <c r="J277"/>
      <c r="K277"/>
      <c r="L277"/>
    </row>
    <row r="278" spans="1:12" ht="22.5" customHeight="1">
      <c r="A278"/>
      <c r="B278"/>
      <c r="C278"/>
      <c r="D278"/>
      <c r="E278"/>
      <c r="F278"/>
      <c r="G278"/>
      <c r="H278"/>
      <c r="I278"/>
      <c r="J278"/>
      <c r="K278"/>
      <c r="L278"/>
    </row>
    <row r="279" spans="1:12" ht="22.5" customHeight="1">
      <c r="A279"/>
      <c r="B279"/>
      <c r="C279"/>
      <c r="D279"/>
      <c r="E279"/>
      <c r="F279"/>
      <c r="G279"/>
      <c r="H279"/>
      <c r="I279"/>
      <c r="J279"/>
      <c r="K279"/>
      <c r="L279"/>
    </row>
    <row r="280" spans="1:12" ht="22.5" customHeight="1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ht="22.5" customHeight="1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 ht="22.5" customHeight="1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 ht="22.5" customHeight="1">
      <c r="A283"/>
      <c r="B283"/>
      <c r="C283"/>
      <c r="D283"/>
      <c r="E283"/>
      <c r="F283"/>
      <c r="G283"/>
      <c r="H283"/>
      <c r="I283"/>
      <c r="J283"/>
      <c r="K283"/>
      <c r="L283"/>
    </row>
    <row r="284" spans="1:12" ht="22.5" customHeight="1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 ht="22.5" customHeight="1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 ht="22.5" customHeight="1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 ht="22.5" customHeight="1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 ht="22.5" customHeight="1">
      <c r="A288"/>
      <c r="B288"/>
      <c r="C288"/>
      <c r="D288"/>
      <c r="E288"/>
      <c r="F288"/>
      <c r="G288"/>
      <c r="H288"/>
      <c r="I288"/>
      <c r="J288"/>
      <c r="K288"/>
      <c r="L288"/>
    </row>
    <row r="289" spans="1:12" ht="22.5" customHeight="1">
      <c r="A289"/>
      <c r="B289"/>
      <c r="C289"/>
      <c r="D289"/>
      <c r="E289"/>
      <c r="F289"/>
      <c r="G289"/>
      <c r="H289"/>
      <c r="I289"/>
      <c r="J289"/>
      <c r="K289"/>
      <c r="L289"/>
    </row>
    <row r="290" spans="1:12" ht="22.5" customHeight="1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 ht="22.5" customHeight="1">
      <c r="A291"/>
      <c r="B291"/>
      <c r="C291"/>
      <c r="D291"/>
      <c r="E291"/>
      <c r="F291"/>
      <c r="G291"/>
      <c r="H291"/>
      <c r="I291"/>
      <c r="J291"/>
      <c r="K291"/>
      <c r="L291"/>
    </row>
    <row r="292" spans="1:12" ht="22.5" customHeight="1">
      <c r="A292"/>
      <c r="B292"/>
      <c r="C292"/>
      <c r="D292"/>
      <c r="E292"/>
      <c r="F292"/>
      <c r="G292"/>
      <c r="H292"/>
      <c r="I292"/>
      <c r="J292"/>
      <c r="K292"/>
      <c r="L292"/>
    </row>
    <row r="293" spans="1:12" ht="22.5" customHeight="1">
      <c r="A293"/>
      <c r="B293"/>
      <c r="C293"/>
      <c r="D293"/>
      <c r="E293"/>
      <c r="F293"/>
      <c r="G293"/>
      <c r="H293"/>
      <c r="I293"/>
      <c r="J293"/>
      <c r="K293"/>
      <c r="L293"/>
    </row>
    <row r="294" spans="1:12" ht="22.5" customHeight="1">
      <c r="A294"/>
      <c r="B294"/>
      <c r="C294"/>
      <c r="D294"/>
      <c r="E294"/>
      <c r="F294"/>
      <c r="G294"/>
      <c r="H294"/>
      <c r="I294"/>
      <c r="J294"/>
      <c r="K294"/>
      <c r="L294"/>
    </row>
    <row r="295" spans="1:12" ht="22.5" customHeight="1">
      <c r="A295"/>
      <c r="B295"/>
      <c r="C295"/>
      <c r="D295"/>
      <c r="E295"/>
      <c r="F295"/>
      <c r="G295"/>
      <c r="H295"/>
      <c r="I295"/>
      <c r="J295"/>
      <c r="K295"/>
      <c r="L295"/>
    </row>
    <row r="296" spans="1:12" ht="22.5" customHeight="1">
      <c r="A296"/>
      <c r="B296"/>
      <c r="C296"/>
      <c r="D296"/>
      <c r="E296"/>
      <c r="F296"/>
      <c r="G296"/>
      <c r="H296"/>
      <c r="I296"/>
      <c r="J296"/>
      <c r="K296"/>
      <c r="L296"/>
    </row>
    <row r="297" spans="1:12" ht="22.5" customHeight="1">
      <c r="A297"/>
      <c r="B297"/>
      <c r="C297"/>
      <c r="D297"/>
      <c r="E297"/>
      <c r="F297"/>
      <c r="G297"/>
      <c r="H297"/>
      <c r="I297"/>
      <c r="J297"/>
      <c r="K297"/>
      <c r="L297"/>
    </row>
    <row r="298" spans="1:12" ht="22.5" customHeight="1">
      <c r="A298"/>
      <c r="B298"/>
      <c r="C298"/>
      <c r="D298"/>
      <c r="E298"/>
      <c r="F298"/>
      <c r="G298"/>
      <c r="H298"/>
      <c r="I298"/>
      <c r="J298"/>
      <c r="K298"/>
      <c r="L298"/>
    </row>
    <row r="299" spans="1:12" ht="22.5" customHeight="1">
      <c r="A299"/>
      <c r="B299"/>
      <c r="C299"/>
      <c r="D299"/>
      <c r="E299"/>
      <c r="F299"/>
      <c r="G299"/>
      <c r="H299"/>
      <c r="I299"/>
      <c r="J299"/>
      <c r="K299"/>
      <c r="L299"/>
    </row>
    <row r="300" spans="1:12" ht="22.5" customHeight="1">
      <c r="A300"/>
      <c r="B300"/>
      <c r="C300"/>
      <c r="D300"/>
      <c r="E300"/>
      <c r="F300"/>
      <c r="G300"/>
      <c r="H300"/>
      <c r="I300"/>
      <c r="J300"/>
      <c r="K300"/>
      <c r="L300"/>
    </row>
    <row r="301" spans="1:12" ht="22.5" customHeight="1">
      <c r="A301"/>
      <c r="B301"/>
      <c r="C301"/>
      <c r="D301"/>
      <c r="E301"/>
      <c r="F301"/>
      <c r="G301"/>
      <c r="H301"/>
      <c r="I301"/>
      <c r="J301"/>
      <c r="K301"/>
      <c r="L301"/>
    </row>
    <row r="302" spans="1:12" ht="22.5" customHeight="1">
      <c r="A302"/>
      <c r="B302"/>
      <c r="C302"/>
      <c r="D302"/>
      <c r="E302"/>
      <c r="F302"/>
      <c r="G302"/>
      <c r="H302"/>
      <c r="I302"/>
      <c r="J302"/>
      <c r="K302"/>
      <c r="L302"/>
    </row>
    <row r="303" spans="1:12" ht="22.5" customHeight="1">
      <c r="A303"/>
      <c r="B303"/>
      <c r="C303"/>
      <c r="D303"/>
      <c r="E303"/>
      <c r="F303"/>
      <c r="G303"/>
      <c r="H303"/>
      <c r="I303"/>
      <c r="J303"/>
      <c r="K303"/>
      <c r="L303"/>
    </row>
    <row r="304" spans="1:12" ht="22.5" customHeight="1">
      <c r="A304"/>
      <c r="B304"/>
      <c r="C304"/>
      <c r="D304"/>
      <c r="E304"/>
      <c r="F304"/>
      <c r="G304"/>
      <c r="H304"/>
      <c r="I304"/>
      <c r="J304"/>
      <c r="K304"/>
      <c r="L304"/>
    </row>
    <row r="305" spans="1:12" ht="22.5" customHeight="1">
      <c r="A305"/>
      <c r="B305"/>
      <c r="C305"/>
      <c r="D305"/>
      <c r="E305"/>
      <c r="F305"/>
      <c r="G305"/>
      <c r="H305"/>
      <c r="I305"/>
      <c r="J305"/>
      <c r="K305"/>
      <c r="L305"/>
    </row>
    <row r="306" spans="1:12" ht="22.5" customHeight="1">
      <c r="A306"/>
      <c r="B306"/>
      <c r="C306"/>
      <c r="D306"/>
      <c r="E306"/>
      <c r="F306"/>
      <c r="G306"/>
      <c r="H306"/>
      <c r="I306"/>
      <c r="J306"/>
      <c r="K306"/>
      <c r="L306"/>
    </row>
    <row r="307" spans="1:12" ht="22.5" customHeight="1">
      <c r="A307"/>
      <c r="B307"/>
      <c r="C307"/>
      <c r="D307"/>
      <c r="E307"/>
      <c r="F307"/>
      <c r="G307"/>
      <c r="H307"/>
      <c r="I307"/>
      <c r="J307"/>
      <c r="K307"/>
      <c r="L307"/>
    </row>
    <row r="308" spans="1:12" ht="22.5" customHeight="1">
      <c r="A308"/>
      <c r="B308"/>
      <c r="C308"/>
      <c r="D308"/>
      <c r="E308"/>
      <c r="F308"/>
      <c r="G308"/>
      <c r="H308"/>
      <c r="I308"/>
      <c r="J308"/>
      <c r="K308"/>
      <c r="L308"/>
    </row>
    <row r="309" spans="1:12" ht="22.5" customHeight="1">
      <c r="A309"/>
      <c r="B309"/>
      <c r="C309"/>
      <c r="D309"/>
      <c r="E309"/>
      <c r="F309"/>
      <c r="G309"/>
      <c r="H309"/>
      <c r="I309"/>
      <c r="J309"/>
      <c r="K309"/>
      <c r="L309"/>
    </row>
    <row r="310" spans="1:12" ht="22.5" customHeight="1">
      <c r="A310"/>
      <c r="B310"/>
      <c r="C310"/>
      <c r="D310"/>
      <c r="E310"/>
      <c r="F310"/>
      <c r="G310"/>
      <c r="H310"/>
      <c r="I310"/>
      <c r="J310"/>
      <c r="K310"/>
      <c r="L310"/>
    </row>
    <row r="311" spans="1:12" ht="22.5" customHeight="1">
      <c r="A311"/>
      <c r="B311"/>
      <c r="C311"/>
      <c r="D311"/>
      <c r="E311"/>
      <c r="F311"/>
      <c r="G311"/>
      <c r="H311"/>
      <c r="I311"/>
      <c r="J311"/>
      <c r="K311"/>
      <c r="L311"/>
    </row>
    <row r="312" spans="1:12" ht="22.5" customHeight="1">
      <c r="A312"/>
      <c r="B312"/>
      <c r="C312"/>
      <c r="D312"/>
      <c r="E312"/>
      <c r="F312"/>
      <c r="G312"/>
      <c r="H312"/>
      <c r="I312"/>
      <c r="J312"/>
      <c r="K312"/>
      <c r="L312"/>
    </row>
    <row r="313" spans="1:12" ht="22.5" customHeight="1">
      <c r="A313"/>
      <c r="B313"/>
      <c r="C313"/>
      <c r="D313"/>
      <c r="E313"/>
      <c r="F313"/>
      <c r="G313"/>
      <c r="H313"/>
      <c r="I313"/>
      <c r="J313"/>
      <c r="K313"/>
      <c r="L313"/>
    </row>
  </sheetData>
  <mergeCells count="8">
    <mergeCell ref="D11:E11"/>
    <mergeCell ref="A3:A4"/>
    <mergeCell ref="B7:B11"/>
    <mergeCell ref="A1:L1"/>
    <mergeCell ref="D7:E7"/>
    <mergeCell ref="D8:E8"/>
    <mergeCell ref="D9:E9"/>
    <mergeCell ref="D10:E10"/>
  </mergeCells>
  <phoneticPr fontId="3" type="noConversion"/>
  <pageMargins left="0.69930555555555596" right="0.69930555555555596" top="0.75" bottom="0.75" header="0.3" footer="0.3"/>
  <pageSetup paperSize="9" scale="81" orientation="landscape"/>
  <colBreaks count="1" manualBreakCount="1">
    <brk id="12" max="1048575" man="1"/>
  </colBreaks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2"/>
  </sheetPr>
  <dimension ref="A1:J9"/>
  <sheetViews>
    <sheetView workbookViewId="0">
      <selection activeCell="A3" sqref="A3:H3"/>
    </sheetView>
  </sheetViews>
  <sheetFormatPr defaultColWidth="9" defaultRowHeight="13.5"/>
  <cols>
    <col min="3" max="3" width="24.875" customWidth="1"/>
    <col min="5" max="5" width="12.875" customWidth="1"/>
    <col min="10" max="10" width="33.5" customWidth="1"/>
  </cols>
  <sheetData>
    <row r="1" spans="1:10" ht="20.25">
      <c r="A1" s="667" t="s">
        <v>3144</v>
      </c>
      <c r="B1" s="667"/>
      <c r="C1" s="667"/>
      <c r="D1" s="667"/>
      <c r="E1" s="667"/>
      <c r="F1" s="668"/>
      <c r="G1" s="668"/>
      <c r="H1" s="668"/>
      <c r="I1" s="667"/>
      <c r="J1" s="667"/>
    </row>
    <row r="2" spans="1:10">
      <c r="A2" s="12" t="s">
        <v>3</v>
      </c>
      <c r="B2" s="12" t="s">
        <v>4</v>
      </c>
      <c r="C2" s="13" t="s">
        <v>5</v>
      </c>
      <c r="D2" s="12" t="s">
        <v>6</v>
      </c>
      <c r="E2" s="130" t="s">
        <v>7</v>
      </c>
      <c r="F2" s="131" t="s">
        <v>1584</v>
      </c>
      <c r="G2" s="24" t="s">
        <v>10</v>
      </c>
      <c r="H2" s="24" t="s">
        <v>1586</v>
      </c>
      <c r="I2" s="25" t="s">
        <v>3081</v>
      </c>
      <c r="J2" s="25" t="s">
        <v>13</v>
      </c>
    </row>
    <row r="3" spans="1:10" ht="36">
      <c r="A3" s="21" t="s">
        <v>2915</v>
      </c>
      <c r="B3" s="124">
        <v>3</v>
      </c>
      <c r="C3" s="125" t="s">
        <v>2916</v>
      </c>
      <c r="D3" s="125" t="s">
        <v>2917</v>
      </c>
      <c r="E3" s="123">
        <v>13901176398</v>
      </c>
      <c r="F3" s="1"/>
      <c r="G3" s="1">
        <v>500</v>
      </c>
      <c r="H3" s="1">
        <v>500</v>
      </c>
      <c r="I3" s="1">
        <v>20</v>
      </c>
      <c r="J3" s="10" t="s">
        <v>1604</v>
      </c>
    </row>
    <row r="5" spans="1:10">
      <c r="B5" s="666" t="s">
        <v>3082</v>
      </c>
      <c r="C5" s="127" t="s">
        <v>3083</v>
      </c>
      <c r="D5" s="664">
        <v>1</v>
      </c>
      <c r="E5" s="664"/>
    </row>
    <row r="6" spans="1:10">
      <c r="B6" s="666"/>
      <c r="C6" s="127" t="s">
        <v>3084</v>
      </c>
      <c r="D6" s="664">
        <v>1</v>
      </c>
      <c r="E6" s="664"/>
    </row>
    <row r="7" spans="1:10">
      <c r="B7" s="666"/>
      <c r="C7" s="127" t="s">
        <v>3085</v>
      </c>
      <c r="D7" s="664">
        <v>0</v>
      </c>
      <c r="E7" s="664"/>
    </row>
    <row r="8" spans="1:10">
      <c r="B8" s="666"/>
      <c r="C8" s="127" t="s">
        <v>3086</v>
      </c>
      <c r="D8" s="669">
        <v>1</v>
      </c>
      <c r="E8" s="669"/>
    </row>
    <row r="9" spans="1:10">
      <c r="B9" s="666"/>
      <c r="C9" s="127" t="s">
        <v>3087</v>
      </c>
      <c r="D9" s="675">
        <v>500</v>
      </c>
      <c r="E9" s="664"/>
    </row>
  </sheetData>
  <mergeCells count="7">
    <mergeCell ref="D9:E9"/>
    <mergeCell ref="B5:B9"/>
    <mergeCell ref="A1:J1"/>
    <mergeCell ref="D5:E5"/>
    <mergeCell ref="D6:E6"/>
    <mergeCell ref="D7:E7"/>
    <mergeCell ref="D8:E8"/>
  </mergeCells>
  <phoneticPr fontId="3" type="noConversion"/>
  <pageMargins left="0.75" right="0.75" top="1" bottom="1" header="0.51180555555555596" footer="0.51180555555555596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L17"/>
  <sheetViews>
    <sheetView workbookViewId="0">
      <selection activeCell="L3" sqref="J3:J11 L3:L11"/>
    </sheetView>
  </sheetViews>
  <sheetFormatPr defaultColWidth="9" defaultRowHeight="13.5"/>
  <cols>
    <col min="1" max="1" width="14.125" customWidth="1"/>
    <col min="2" max="2" width="3.375" customWidth="1"/>
    <col min="3" max="3" width="48.5" customWidth="1"/>
    <col min="4" max="4" width="6.125" style="108" customWidth="1"/>
    <col min="5" max="5" width="11" style="108" customWidth="1"/>
    <col min="6" max="6" width="9" hidden="1" customWidth="1"/>
    <col min="7" max="7" width="7.5" customWidth="1"/>
    <col min="8" max="9" width="10.625" customWidth="1"/>
    <col min="10" max="10" width="9.125" customWidth="1"/>
    <col min="11" max="11" width="5.125" style="108" customWidth="1"/>
    <col min="12" max="12" width="51.625" customWidth="1"/>
  </cols>
  <sheetData>
    <row r="1" spans="1:12" ht="20.25">
      <c r="A1" s="661" t="s">
        <v>3145</v>
      </c>
      <c r="B1" s="661"/>
      <c r="C1" s="661"/>
      <c r="D1" s="661"/>
      <c r="E1" s="661"/>
      <c r="F1" s="662"/>
      <c r="G1" s="662"/>
      <c r="H1" s="662"/>
      <c r="I1" s="662"/>
      <c r="J1" s="662"/>
      <c r="K1" s="661"/>
      <c r="L1" s="661"/>
    </row>
    <row r="2" spans="1:12" ht="45">
      <c r="A2" s="117" t="s">
        <v>3</v>
      </c>
      <c r="B2" s="117" t="s">
        <v>4</v>
      </c>
      <c r="C2" s="118" t="s">
        <v>5</v>
      </c>
      <c r="D2" s="117" t="s">
        <v>6</v>
      </c>
      <c r="E2" s="117" t="s">
        <v>7</v>
      </c>
      <c r="F2" s="119" t="s">
        <v>1584</v>
      </c>
      <c r="G2" s="120" t="s">
        <v>10</v>
      </c>
      <c r="H2" s="120" t="s">
        <v>1586</v>
      </c>
      <c r="I2" s="120" t="s">
        <v>3079</v>
      </c>
      <c r="J2" s="120" t="s">
        <v>3080</v>
      </c>
      <c r="K2" s="128" t="s">
        <v>3081</v>
      </c>
      <c r="L2" s="128" t="s">
        <v>13</v>
      </c>
    </row>
    <row r="3" spans="1:12" ht="18" customHeight="1">
      <c r="A3" s="670" t="s">
        <v>2920</v>
      </c>
      <c r="B3" s="122">
        <v>1</v>
      </c>
      <c r="C3" s="122" t="s">
        <v>2921</v>
      </c>
      <c r="D3" s="122" t="s">
        <v>2922</v>
      </c>
      <c r="E3" s="123" t="s">
        <v>2923</v>
      </c>
      <c r="F3" s="670"/>
      <c r="G3" s="122">
        <v>416</v>
      </c>
      <c r="H3" s="122">
        <v>300</v>
      </c>
      <c r="I3" s="122">
        <v>200</v>
      </c>
      <c r="J3" s="123">
        <f>AVERAGE(H3:I3)</f>
        <v>250</v>
      </c>
      <c r="K3" s="121">
        <v>16</v>
      </c>
      <c r="L3" s="122" t="s">
        <v>1604</v>
      </c>
    </row>
    <row r="4" spans="1:12" ht="15.95" customHeight="1">
      <c r="A4" s="672"/>
      <c r="B4" s="124">
        <v>3</v>
      </c>
      <c r="C4" s="125" t="s">
        <v>2926</v>
      </c>
      <c r="D4" s="125" t="s">
        <v>2922</v>
      </c>
      <c r="E4" s="123" t="s">
        <v>2923</v>
      </c>
      <c r="F4" s="672"/>
      <c r="G4" s="124">
        <v>384</v>
      </c>
      <c r="H4" s="125">
        <v>350</v>
      </c>
      <c r="I4" s="125">
        <v>300</v>
      </c>
      <c r="J4" s="123">
        <f t="shared" ref="J4:J6" si="0">AVERAGE(H4:I4)</f>
        <v>325</v>
      </c>
      <c r="K4" s="121">
        <v>16</v>
      </c>
      <c r="L4" s="124" t="s">
        <v>129</v>
      </c>
    </row>
    <row r="5" spans="1:12" ht="21" customHeight="1">
      <c r="A5" s="670" t="s">
        <v>2928</v>
      </c>
      <c r="B5" s="122">
        <v>1</v>
      </c>
      <c r="C5" s="122" t="s">
        <v>2929</v>
      </c>
      <c r="D5" s="122" t="s">
        <v>2930</v>
      </c>
      <c r="E5" s="123" t="s">
        <v>2931</v>
      </c>
      <c r="F5" s="122"/>
      <c r="G5" s="122">
        <v>195.5</v>
      </c>
      <c r="H5" s="122">
        <v>100</v>
      </c>
      <c r="I5" s="122">
        <v>100</v>
      </c>
      <c r="J5" s="123">
        <f t="shared" si="0"/>
        <v>100</v>
      </c>
      <c r="K5" s="122">
        <v>19</v>
      </c>
      <c r="L5" s="122" t="s">
        <v>1598</v>
      </c>
    </row>
    <row r="6" spans="1:12" ht="26.1" customHeight="1">
      <c r="A6" s="671"/>
      <c r="B6" s="122">
        <v>3</v>
      </c>
      <c r="C6" s="126" t="s">
        <v>2934</v>
      </c>
      <c r="D6" s="122" t="s">
        <v>2930</v>
      </c>
      <c r="E6" s="123" t="s">
        <v>2931</v>
      </c>
      <c r="F6" s="670"/>
      <c r="G6" s="122">
        <v>300.3</v>
      </c>
      <c r="H6" s="122">
        <v>200</v>
      </c>
      <c r="I6" s="122">
        <v>200</v>
      </c>
      <c r="J6" s="123">
        <f t="shared" si="0"/>
        <v>200</v>
      </c>
      <c r="K6" s="121">
        <v>19</v>
      </c>
      <c r="L6" s="122" t="s">
        <v>1612</v>
      </c>
    </row>
    <row r="7" spans="1:12" ht="24" customHeight="1">
      <c r="A7" s="671"/>
      <c r="B7" s="124">
        <v>3</v>
      </c>
      <c r="C7" s="126" t="s">
        <v>2938</v>
      </c>
      <c r="D7" s="125" t="s">
        <v>2930</v>
      </c>
      <c r="E7" s="123" t="s">
        <v>2931</v>
      </c>
      <c r="F7" s="672"/>
      <c r="G7" s="124">
        <v>728.5</v>
      </c>
      <c r="H7" s="125"/>
      <c r="I7" s="125"/>
      <c r="J7" s="129" t="s">
        <v>1232</v>
      </c>
      <c r="K7" s="121">
        <v>19</v>
      </c>
      <c r="L7" s="124" t="s">
        <v>2940</v>
      </c>
    </row>
    <row r="8" spans="1:12" ht="21" customHeight="1">
      <c r="A8" s="672"/>
      <c r="B8" s="122">
        <v>3</v>
      </c>
      <c r="C8" s="122" t="s">
        <v>2941</v>
      </c>
      <c r="D8" s="122" t="s">
        <v>2930</v>
      </c>
      <c r="E8" s="123" t="s">
        <v>2931</v>
      </c>
      <c r="F8" s="122"/>
      <c r="G8" s="122">
        <v>172.5</v>
      </c>
      <c r="H8" s="122">
        <v>100</v>
      </c>
      <c r="I8" s="122">
        <v>100</v>
      </c>
      <c r="J8" s="123">
        <f t="shared" ref="J8:J11" si="1">AVERAGE(H8:I8)</f>
        <v>100</v>
      </c>
      <c r="K8" s="122">
        <v>19</v>
      </c>
      <c r="L8" s="122" t="s">
        <v>1598</v>
      </c>
    </row>
    <row r="9" spans="1:12" ht="21.95" customHeight="1">
      <c r="A9" s="670" t="s">
        <v>2943</v>
      </c>
      <c r="B9" s="122">
        <v>4</v>
      </c>
      <c r="C9" s="122" t="s">
        <v>2944</v>
      </c>
      <c r="D9" s="122" t="s">
        <v>2945</v>
      </c>
      <c r="E9" s="123" t="s">
        <v>2946</v>
      </c>
      <c r="F9" s="670"/>
      <c r="G9" s="122">
        <v>820</v>
      </c>
      <c r="H9" s="122">
        <v>800</v>
      </c>
      <c r="I9" s="122">
        <v>800</v>
      </c>
      <c r="J9" s="123">
        <f t="shared" si="1"/>
        <v>800</v>
      </c>
      <c r="K9" s="121">
        <v>15</v>
      </c>
      <c r="L9" s="122" t="s">
        <v>2948</v>
      </c>
    </row>
    <row r="10" spans="1:12" ht="15" customHeight="1">
      <c r="A10" s="671"/>
      <c r="B10" s="124">
        <v>3</v>
      </c>
      <c r="C10" s="125" t="s">
        <v>2949</v>
      </c>
      <c r="D10" s="125" t="s">
        <v>2945</v>
      </c>
      <c r="E10" s="123" t="s">
        <v>2946</v>
      </c>
      <c r="F10" s="672"/>
      <c r="G10" s="124">
        <v>555</v>
      </c>
      <c r="H10" s="125">
        <v>400</v>
      </c>
      <c r="I10" s="125">
        <v>300</v>
      </c>
      <c r="J10" s="123">
        <f t="shared" si="1"/>
        <v>350</v>
      </c>
      <c r="K10" s="121">
        <v>15</v>
      </c>
      <c r="L10" s="124" t="s">
        <v>129</v>
      </c>
    </row>
    <row r="11" spans="1:12" ht="21" customHeight="1">
      <c r="A11" s="672"/>
      <c r="B11" s="122">
        <v>1</v>
      </c>
      <c r="C11" s="122" t="s">
        <v>2952</v>
      </c>
      <c r="D11" s="122" t="s">
        <v>2945</v>
      </c>
      <c r="E11" s="123" t="s">
        <v>2946</v>
      </c>
      <c r="F11" s="122"/>
      <c r="G11" s="122">
        <v>485</v>
      </c>
      <c r="H11" s="122">
        <v>200</v>
      </c>
      <c r="I11" s="122">
        <v>150</v>
      </c>
      <c r="J11" s="123">
        <f t="shared" si="1"/>
        <v>175</v>
      </c>
      <c r="K11" s="122">
        <v>15</v>
      </c>
      <c r="L11" s="122" t="s">
        <v>1725</v>
      </c>
    </row>
    <row r="13" spans="1:12">
      <c r="B13" s="666" t="s">
        <v>3082</v>
      </c>
      <c r="C13" s="127" t="s">
        <v>3083</v>
      </c>
      <c r="D13" s="664">
        <v>9</v>
      </c>
      <c r="E13" s="664"/>
    </row>
    <row r="14" spans="1:12">
      <c r="B14" s="666"/>
      <c r="C14" s="127" t="s">
        <v>3084</v>
      </c>
      <c r="D14" s="664">
        <v>8</v>
      </c>
      <c r="E14" s="664"/>
    </row>
    <row r="15" spans="1:12">
      <c r="B15" s="666"/>
      <c r="C15" s="127" t="s">
        <v>3085</v>
      </c>
      <c r="D15" s="664">
        <v>1</v>
      </c>
      <c r="E15" s="664"/>
    </row>
    <row r="16" spans="1:12">
      <c r="B16" s="666"/>
      <c r="C16" s="127" t="s">
        <v>3086</v>
      </c>
      <c r="D16" s="669">
        <f>D14/D13*100%</f>
        <v>0.88888888888888884</v>
      </c>
      <c r="E16" s="669"/>
    </row>
    <row r="17" spans="2:5" ht="44.1" customHeight="1">
      <c r="B17" s="666"/>
      <c r="C17" s="127" t="s">
        <v>3087</v>
      </c>
      <c r="D17" s="675">
        <f>SUM(J3:J6,J8,J9,J10,J11)</f>
        <v>2300</v>
      </c>
      <c r="E17" s="664"/>
    </row>
  </sheetData>
  <mergeCells count="13">
    <mergeCell ref="D17:E17"/>
    <mergeCell ref="A3:A4"/>
    <mergeCell ref="A5:A8"/>
    <mergeCell ref="A9:A11"/>
    <mergeCell ref="B13:B17"/>
    <mergeCell ref="A1:L1"/>
    <mergeCell ref="D13:E13"/>
    <mergeCell ref="D14:E14"/>
    <mergeCell ref="D15:E15"/>
    <mergeCell ref="D16:E16"/>
    <mergeCell ref="F3:F4"/>
    <mergeCell ref="F6:F7"/>
    <mergeCell ref="F9:F10"/>
  </mergeCells>
  <phoneticPr fontId="3" type="noConversion"/>
  <pageMargins left="0.74791666666666701" right="0.74791666666666701" top="0.98402777777777795" bottom="0.98402777777777795" header="0.51180555555555596" footer="0.51180555555555596"/>
  <pageSetup orientation="landscape" horizontalDpi="200" verticalDpi="20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36"/>
  <sheetViews>
    <sheetView workbookViewId="0">
      <selection activeCell="I36" sqref="I36"/>
    </sheetView>
  </sheetViews>
  <sheetFormatPr defaultColWidth="9" defaultRowHeight="13.5"/>
  <cols>
    <col min="2" max="2" width="22.125" customWidth="1"/>
  </cols>
  <sheetData>
    <row r="3" spans="1:17" ht="36">
      <c r="A3" s="100" t="s">
        <v>3146</v>
      </c>
      <c r="B3" s="101" t="s">
        <v>3147</v>
      </c>
      <c r="C3" s="102" t="s">
        <v>3148</v>
      </c>
      <c r="D3" s="103" t="s">
        <v>3149</v>
      </c>
      <c r="E3" s="103" t="s">
        <v>3150</v>
      </c>
      <c r="F3" s="103" t="s">
        <v>3151</v>
      </c>
      <c r="G3" s="103" t="s">
        <v>3152</v>
      </c>
      <c r="H3" s="104" t="s">
        <v>3153</v>
      </c>
      <c r="I3" s="109" t="s">
        <v>3149</v>
      </c>
      <c r="J3" s="109" t="s">
        <v>3154</v>
      </c>
      <c r="K3" s="104" t="s">
        <v>3155</v>
      </c>
      <c r="L3" s="104" t="s">
        <v>3156</v>
      </c>
      <c r="M3" s="109" t="s">
        <v>3157</v>
      </c>
      <c r="N3" s="109" t="s">
        <v>3158</v>
      </c>
      <c r="O3" s="109" t="s">
        <v>3159</v>
      </c>
      <c r="P3" s="109" t="s">
        <v>3160</v>
      </c>
      <c r="Q3" s="109" t="s">
        <v>3161</v>
      </c>
    </row>
    <row r="4" spans="1:17" ht="14.25">
      <c r="A4">
        <v>1</v>
      </c>
      <c r="B4" s="105" t="s">
        <v>3162</v>
      </c>
      <c r="C4" s="105">
        <f>公示版!B3</f>
        <v>72</v>
      </c>
      <c r="D4" s="106">
        <f>公示版!C3</f>
        <v>67</v>
      </c>
      <c r="E4" s="106">
        <v>8</v>
      </c>
      <c r="F4" s="107">
        <f>D4/C4</f>
        <v>0.93055555555555558</v>
      </c>
      <c r="G4" s="106">
        <v>12670</v>
      </c>
      <c r="H4" s="106"/>
      <c r="I4" s="106"/>
      <c r="J4" s="106"/>
      <c r="K4" s="110"/>
      <c r="L4" s="106"/>
      <c r="M4" s="106"/>
      <c r="N4" s="111"/>
      <c r="O4" s="112"/>
      <c r="P4" s="113"/>
      <c r="Q4" s="115"/>
    </row>
    <row r="5" spans="1:17" ht="14.25">
      <c r="A5">
        <v>2</v>
      </c>
      <c r="B5" s="105" t="s">
        <v>3163</v>
      </c>
      <c r="C5" s="105">
        <v>28</v>
      </c>
      <c r="D5" s="106">
        <v>25</v>
      </c>
      <c r="E5" s="106">
        <v>3</v>
      </c>
      <c r="F5" s="107">
        <f t="shared" ref="F5" si="0">D5/C5</f>
        <v>0.8928571428571429</v>
      </c>
      <c r="G5" s="106">
        <v>9370</v>
      </c>
      <c r="H5" s="106"/>
      <c r="I5" s="106"/>
      <c r="J5" s="106"/>
      <c r="K5" s="110"/>
      <c r="L5" s="106"/>
      <c r="M5" s="106"/>
      <c r="N5" s="111"/>
      <c r="O5" s="112"/>
      <c r="P5" s="113"/>
      <c r="Q5" s="115"/>
    </row>
    <row r="6" spans="1:17" ht="14.25">
      <c r="A6">
        <v>3</v>
      </c>
      <c r="B6" s="105" t="s">
        <v>3164</v>
      </c>
      <c r="C6" s="105">
        <v>19</v>
      </c>
      <c r="D6" s="106">
        <v>16</v>
      </c>
      <c r="E6" s="106">
        <v>3</v>
      </c>
      <c r="F6" s="107">
        <f t="shared" ref="F6" si="1">D6/C6</f>
        <v>0.84210526315789469</v>
      </c>
      <c r="G6" s="106">
        <v>5700</v>
      </c>
      <c r="H6" s="106"/>
      <c r="I6" s="106"/>
      <c r="J6" s="106"/>
      <c r="K6" s="110"/>
      <c r="L6" s="106"/>
      <c r="M6" s="106"/>
      <c r="N6" s="111"/>
      <c r="O6" s="112"/>
      <c r="P6" s="113"/>
      <c r="Q6" s="115"/>
    </row>
    <row r="7" spans="1:17" ht="14.25">
      <c r="A7">
        <v>4</v>
      </c>
      <c r="B7" s="105" t="s">
        <v>3165</v>
      </c>
      <c r="C7" s="105">
        <v>27</v>
      </c>
      <c r="D7" s="106">
        <v>24</v>
      </c>
      <c r="E7" s="106">
        <v>3</v>
      </c>
      <c r="F7" s="107">
        <f t="shared" ref="F7" si="2">D7/C7</f>
        <v>0.88888888888888884</v>
      </c>
      <c r="G7" s="106">
        <v>10350</v>
      </c>
      <c r="H7" s="106"/>
      <c r="I7" s="106"/>
      <c r="J7" s="106"/>
      <c r="K7" s="110"/>
      <c r="L7" s="106"/>
      <c r="M7" s="106"/>
      <c r="N7" s="111"/>
      <c r="O7" s="112"/>
      <c r="P7" s="113"/>
      <c r="Q7" s="115"/>
    </row>
    <row r="8" spans="1:17" ht="14.25">
      <c r="A8">
        <v>5</v>
      </c>
      <c r="B8" s="105" t="s">
        <v>3166</v>
      </c>
      <c r="C8" s="105">
        <v>11</v>
      </c>
      <c r="D8" s="106">
        <v>8</v>
      </c>
      <c r="E8" s="106">
        <v>3</v>
      </c>
      <c r="F8" s="107">
        <f t="shared" ref="F8" si="3">D8/C8</f>
        <v>0.72727272727272729</v>
      </c>
      <c r="G8" s="106">
        <v>2850</v>
      </c>
      <c r="H8" s="106"/>
      <c r="I8" s="106"/>
      <c r="J8" s="106"/>
      <c r="K8" s="110"/>
      <c r="L8" s="106"/>
      <c r="M8" s="106"/>
      <c r="N8" s="111"/>
      <c r="O8" s="112"/>
      <c r="P8" s="113"/>
      <c r="Q8" s="115"/>
    </row>
    <row r="9" spans="1:17" ht="14.25">
      <c r="A9">
        <v>6</v>
      </c>
      <c r="B9" s="105" t="s">
        <v>3167</v>
      </c>
      <c r="C9" s="105">
        <v>11</v>
      </c>
      <c r="D9" s="106">
        <v>10</v>
      </c>
      <c r="E9" s="106">
        <v>1</v>
      </c>
      <c r="F9" s="107">
        <f t="shared" ref="F9" si="4">D9/C9</f>
        <v>0.90909090909090906</v>
      </c>
      <c r="G9" s="106">
        <v>3300</v>
      </c>
      <c r="H9" s="106"/>
      <c r="I9" s="106"/>
      <c r="J9" s="106"/>
      <c r="K9" s="110"/>
      <c r="L9" s="106"/>
      <c r="M9" s="106"/>
      <c r="N9" s="111"/>
      <c r="O9" s="112"/>
      <c r="P9" s="113"/>
      <c r="Q9" s="115"/>
    </row>
    <row r="10" spans="1:17" ht="14.25">
      <c r="A10">
        <v>7</v>
      </c>
      <c r="B10" s="105" t="s">
        <v>3168</v>
      </c>
      <c r="C10" s="105">
        <v>25</v>
      </c>
      <c r="D10" s="106">
        <v>19</v>
      </c>
      <c r="E10" s="106">
        <v>6</v>
      </c>
      <c r="F10" s="107">
        <f t="shared" ref="F10" si="5">D10/C10</f>
        <v>0.76</v>
      </c>
      <c r="G10" s="106">
        <v>8100</v>
      </c>
      <c r="H10" s="106"/>
      <c r="I10" s="106"/>
      <c r="J10" s="106"/>
      <c r="K10" s="110"/>
      <c r="L10" s="106"/>
      <c r="M10" s="106"/>
      <c r="N10" s="111"/>
      <c r="O10" s="112"/>
      <c r="P10" s="113"/>
      <c r="Q10" s="115"/>
    </row>
    <row r="11" spans="1:17" ht="14.25">
      <c r="A11">
        <v>8</v>
      </c>
      <c r="B11" s="105" t="s">
        <v>3169</v>
      </c>
      <c r="C11" s="105">
        <v>19</v>
      </c>
      <c r="D11" s="106">
        <v>16</v>
      </c>
      <c r="E11" s="106">
        <v>3</v>
      </c>
      <c r="F11" s="107">
        <f t="shared" ref="F11" si="6">D11/C11</f>
        <v>0.84210526315789469</v>
      </c>
      <c r="G11" s="106">
        <v>6020</v>
      </c>
      <c r="H11" s="106"/>
      <c r="I11" s="106"/>
      <c r="J11" s="106"/>
      <c r="K11" s="110"/>
      <c r="L11" s="106"/>
      <c r="M11" s="106"/>
      <c r="N11" s="111"/>
      <c r="O11" s="112"/>
      <c r="P11" s="113"/>
      <c r="Q11" s="115"/>
    </row>
    <row r="12" spans="1:17" ht="14.25">
      <c r="A12">
        <v>9</v>
      </c>
      <c r="B12" s="105" t="s">
        <v>3170</v>
      </c>
      <c r="C12" s="105">
        <v>11</v>
      </c>
      <c r="D12" s="106">
        <v>10</v>
      </c>
      <c r="E12" s="106">
        <v>1</v>
      </c>
      <c r="F12" s="107">
        <f t="shared" ref="F12:F35" si="7">D12/C12</f>
        <v>0.90909090909090906</v>
      </c>
      <c r="G12" s="106">
        <v>3500</v>
      </c>
      <c r="H12" s="106"/>
      <c r="I12" s="106"/>
      <c r="J12" s="106"/>
      <c r="K12" s="110"/>
      <c r="L12" s="106"/>
      <c r="M12" s="106"/>
      <c r="N12" s="111"/>
      <c r="O12" s="112"/>
      <c r="P12" s="113"/>
      <c r="Q12" s="115"/>
    </row>
    <row r="13" spans="1:17" ht="14.25">
      <c r="A13">
        <v>10</v>
      </c>
      <c r="B13" s="105" t="s">
        <v>3171</v>
      </c>
      <c r="C13" s="105">
        <v>15</v>
      </c>
      <c r="D13" s="106">
        <v>13</v>
      </c>
      <c r="E13" s="106">
        <v>2</v>
      </c>
      <c r="F13" s="107">
        <f t="shared" si="7"/>
        <v>0.8666666666666667</v>
      </c>
      <c r="G13" s="106">
        <v>4770</v>
      </c>
      <c r="H13" s="106"/>
      <c r="I13" s="114"/>
      <c r="J13" s="106"/>
      <c r="K13" s="110"/>
      <c r="L13" s="106"/>
      <c r="M13" s="106"/>
      <c r="N13" s="111"/>
      <c r="O13" s="112"/>
      <c r="P13" s="113"/>
      <c r="Q13" s="115"/>
    </row>
    <row r="14" spans="1:17" ht="14.25">
      <c r="A14">
        <v>11</v>
      </c>
      <c r="B14" s="105" t="s">
        <v>3172</v>
      </c>
      <c r="C14" s="105">
        <v>9</v>
      </c>
      <c r="D14" s="106">
        <v>8</v>
      </c>
      <c r="E14" s="106">
        <v>1</v>
      </c>
      <c r="F14" s="107">
        <f t="shared" si="7"/>
        <v>0.88888888888888884</v>
      </c>
      <c r="G14" s="106">
        <v>1850</v>
      </c>
      <c r="H14" s="106"/>
      <c r="I14" s="106"/>
      <c r="J14" s="106"/>
      <c r="K14" s="110"/>
      <c r="L14" s="106"/>
      <c r="M14" s="106"/>
      <c r="N14" s="111"/>
      <c r="O14" s="112"/>
      <c r="P14" s="113"/>
      <c r="Q14" s="115"/>
    </row>
    <row r="15" spans="1:17" ht="14.25">
      <c r="A15">
        <v>12</v>
      </c>
      <c r="B15" s="105" t="s">
        <v>3173</v>
      </c>
      <c r="C15" s="105">
        <v>15</v>
      </c>
      <c r="D15" s="106">
        <v>13</v>
      </c>
      <c r="E15" s="106">
        <v>2</v>
      </c>
      <c r="F15" s="107">
        <f t="shared" si="7"/>
        <v>0.8666666666666667</v>
      </c>
      <c r="G15" s="106">
        <v>5290</v>
      </c>
      <c r="H15" s="106"/>
      <c r="I15" s="106"/>
      <c r="J15" s="106"/>
      <c r="K15" s="110"/>
      <c r="L15" s="106"/>
      <c r="M15" s="106"/>
      <c r="N15" s="111"/>
      <c r="O15" s="112"/>
      <c r="P15" s="113"/>
      <c r="Q15" s="115"/>
    </row>
    <row r="16" spans="1:17" ht="14.25">
      <c r="A16">
        <v>13</v>
      </c>
      <c r="B16" s="105" t="s">
        <v>3174</v>
      </c>
      <c r="C16" s="105">
        <v>15</v>
      </c>
      <c r="D16" s="106">
        <v>13</v>
      </c>
      <c r="E16" s="106">
        <v>2</v>
      </c>
      <c r="F16" s="107">
        <f t="shared" si="7"/>
        <v>0.8666666666666667</v>
      </c>
      <c r="G16" s="106">
        <v>3060</v>
      </c>
      <c r="H16" s="106"/>
      <c r="I16" s="106"/>
      <c r="J16" s="106"/>
      <c r="K16" s="110"/>
      <c r="L16" s="106"/>
      <c r="M16" s="106"/>
      <c r="N16" s="111"/>
      <c r="O16" s="112"/>
      <c r="P16" s="113"/>
      <c r="Q16" s="115"/>
    </row>
    <row r="17" spans="1:17" ht="14.25">
      <c r="A17">
        <v>14</v>
      </c>
      <c r="B17" s="105" t="s">
        <v>3175</v>
      </c>
      <c r="C17" s="105">
        <v>3</v>
      </c>
      <c r="D17" s="106">
        <v>3</v>
      </c>
      <c r="E17" s="106">
        <v>0</v>
      </c>
      <c r="F17" s="107">
        <f t="shared" si="7"/>
        <v>1</v>
      </c>
      <c r="G17" s="106">
        <v>700</v>
      </c>
      <c r="H17" s="106"/>
      <c r="I17" s="106"/>
      <c r="J17" s="106"/>
      <c r="K17" s="110"/>
      <c r="L17" s="106"/>
      <c r="M17" s="106"/>
      <c r="N17" s="111"/>
      <c r="O17" s="112"/>
      <c r="P17" s="113"/>
      <c r="Q17" s="115"/>
    </row>
    <row r="18" spans="1:17" ht="14.25">
      <c r="A18">
        <v>15</v>
      </c>
      <c r="B18" s="105" t="s">
        <v>3176</v>
      </c>
      <c r="C18" s="105">
        <v>9</v>
      </c>
      <c r="D18" s="106">
        <v>9</v>
      </c>
      <c r="E18" s="106">
        <v>0</v>
      </c>
      <c r="F18" s="107">
        <f t="shared" si="7"/>
        <v>1</v>
      </c>
      <c r="G18" s="106">
        <v>2350</v>
      </c>
      <c r="H18" s="106"/>
      <c r="I18" s="106"/>
      <c r="J18" s="106"/>
      <c r="K18" s="110"/>
      <c r="L18" s="106"/>
      <c r="M18" s="106"/>
      <c r="N18" s="111"/>
      <c r="O18" s="112"/>
      <c r="P18" s="113"/>
      <c r="Q18" s="115"/>
    </row>
    <row r="19" spans="1:17" ht="14.25">
      <c r="A19">
        <v>16</v>
      </c>
      <c r="B19" s="105" t="s">
        <v>3177</v>
      </c>
      <c r="C19" s="105">
        <v>3</v>
      </c>
      <c r="D19" s="106">
        <v>3</v>
      </c>
      <c r="E19" s="106">
        <v>0</v>
      </c>
      <c r="F19" s="107">
        <f t="shared" si="7"/>
        <v>1</v>
      </c>
      <c r="G19" s="106">
        <v>1300</v>
      </c>
      <c r="H19" s="106"/>
      <c r="I19" s="106"/>
      <c r="J19" s="106"/>
      <c r="K19" s="110"/>
      <c r="L19" s="106"/>
      <c r="M19" s="106"/>
      <c r="N19" s="111"/>
      <c r="O19" s="112"/>
      <c r="P19" s="113"/>
      <c r="Q19" s="115"/>
    </row>
    <row r="20" spans="1:17" ht="14.25">
      <c r="A20">
        <v>17</v>
      </c>
      <c r="B20" s="105" t="s">
        <v>3178</v>
      </c>
      <c r="C20" s="105">
        <v>13</v>
      </c>
      <c r="D20" s="106">
        <v>11</v>
      </c>
      <c r="E20" s="106">
        <v>2</v>
      </c>
      <c r="F20" s="107">
        <f t="shared" si="7"/>
        <v>0.84615384615384615</v>
      </c>
      <c r="G20" s="106">
        <v>3250</v>
      </c>
      <c r="H20" s="106"/>
      <c r="I20" s="106"/>
      <c r="J20" s="106"/>
      <c r="K20" s="110"/>
      <c r="L20" s="106"/>
      <c r="M20" s="106"/>
      <c r="N20" s="111"/>
      <c r="O20" s="112"/>
      <c r="P20" s="113"/>
      <c r="Q20" s="115"/>
    </row>
    <row r="21" spans="1:17" ht="14.25">
      <c r="A21">
        <v>18</v>
      </c>
      <c r="B21" s="105" t="s">
        <v>3179</v>
      </c>
      <c r="C21" s="105">
        <v>26</v>
      </c>
      <c r="D21" s="106">
        <v>26</v>
      </c>
      <c r="E21" s="106">
        <v>0</v>
      </c>
      <c r="F21" s="107">
        <f t="shared" si="7"/>
        <v>1</v>
      </c>
      <c r="G21" s="106">
        <v>10850</v>
      </c>
      <c r="H21" s="106"/>
      <c r="I21" s="106"/>
      <c r="J21" s="106"/>
      <c r="K21" s="110"/>
      <c r="L21" s="106"/>
      <c r="M21" s="106"/>
      <c r="N21" s="111"/>
      <c r="O21" s="112"/>
      <c r="P21" s="113"/>
      <c r="Q21" s="115"/>
    </row>
    <row r="22" spans="1:17" ht="14.25">
      <c r="A22">
        <v>19</v>
      </c>
      <c r="B22" s="105" t="s">
        <v>3180</v>
      </c>
      <c r="C22" s="105">
        <v>8</v>
      </c>
      <c r="D22" s="106">
        <v>8</v>
      </c>
      <c r="E22" s="106">
        <v>0</v>
      </c>
      <c r="F22" s="107">
        <f t="shared" si="7"/>
        <v>1</v>
      </c>
      <c r="G22" s="106">
        <v>2700</v>
      </c>
      <c r="H22" s="106"/>
      <c r="I22" s="106"/>
      <c r="J22" s="106"/>
      <c r="K22" s="110"/>
      <c r="L22" s="106"/>
      <c r="M22" s="106"/>
      <c r="N22" s="111"/>
      <c r="O22" s="112"/>
      <c r="P22" s="113"/>
      <c r="Q22" s="115"/>
    </row>
    <row r="23" spans="1:17" ht="14.25">
      <c r="A23">
        <v>20</v>
      </c>
      <c r="B23" s="105" t="s">
        <v>3181</v>
      </c>
      <c r="C23" s="105">
        <v>20</v>
      </c>
      <c r="D23" s="106">
        <v>18</v>
      </c>
      <c r="E23" s="106">
        <v>0</v>
      </c>
      <c r="F23" s="107">
        <f t="shared" si="7"/>
        <v>0.9</v>
      </c>
      <c r="G23" s="106">
        <v>6100</v>
      </c>
      <c r="H23" s="106"/>
      <c r="I23" s="106"/>
      <c r="J23" s="106"/>
      <c r="K23" s="110"/>
      <c r="L23" s="106"/>
      <c r="M23" s="106"/>
      <c r="N23" s="111"/>
      <c r="O23" s="112"/>
      <c r="P23" s="113"/>
      <c r="Q23" s="115"/>
    </row>
    <row r="24" spans="1:17" ht="14.25">
      <c r="A24">
        <v>21</v>
      </c>
      <c r="B24" s="105" t="s">
        <v>3182</v>
      </c>
      <c r="C24" s="105">
        <v>12</v>
      </c>
      <c r="D24" s="106">
        <v>10</v>
      </c>
      <c r="E24" s="106">
        <v>2</v>
      </c>
      <c r="F24" s="107">
        <f t="shared" si="7"/>
        <v>0.83333333333333337</v>
      </c>
      <c r="G24" s="106">
        <v>4000</v>
      </c>
      <c r="H24" s="106"/>
      <c r="I24" s="106"/>
      <c r="J24" s="106"/>
      <c r="K24" s="110"/>
      <c r="L24" s="106"/>
      <c r="M24" s="106"/>
      <c r="N24" s="111"/>
      <c r="O24" s="112"/>
      <c r="P24" s="113"/>
      <c r="Q24" s="115"/>
    </row>
    <row r="25" spans="1:17" ht="14.25">
      <c r="A25">
        <v>22</v>
      </c>
      <c r="B25" s="105" t="s">
        <v>3183</v>
      </c>
      <c r="C25" s="105">
        <v>8</v>
      </c>
      <c r="D25" s="106">
        <v>8</v>
      </c>
      <c r="E25" s="106">
        <v>0</v>
      </c>
      <c r="F25" s="107">
        <f t="shared" si="7"/>
        <v>1</v>
      </c>
      <c r="G25" s="106">
        <v>4100</v>
      </c>
      <c r="H25" s="106"/>
      <c r="I25" s="106"/>
      <c r="J25" s="106"/>
      <c r="K25" s="110"/>
      <c r="L25" s="106"/>
      <c r="M25" s="106"/>
      <c r="N25" s="111"/>
      <c r="O25" s="112"/>
      <c r="P25" s="113"/>
      <c r="Q25" s="115"/>
    </row>
    <row r="26" spans="1:17" ht="14.25">
      <c r="A26">
        <v>23</v>
      </c>
      <c r="B26" s="105" t="s">
        <v>3184</v>
      </c>
      <c r="C26" s="105">
        <v>12</v>
      </c>
      <c r="D26" s="106">
        <v>12</v>
      </c>
      <c r="E26" s="106">
        <v>0</v>
      </c>
      <c r="F26" s="107">
        <f t="shared" si="7"/>
        <v>1</v>
      </c>
      <c r="G26" s="106">
        <v>4670</v>
      </c>
      <c r="H26" s="106"/>
      <c r="I26" s="106"/>
      <c r="J26" s="106"/>
      <c r="K26" s="110"/>
      <c r="L26" s="106"/>
      <c r="M26" s="106"/>
      <c r="N26" s="111"/>
      <c r="O26" s="112"/>
      <c r="P26" s="113"/>
      <c r="Q26" s="115"/>
    </row>
    <row r="27" spans="1:17" ht="14.25">
      <c r="A27">
        <v>24</v>
      </c>
      <c r="B27" s="105" t="s">
        <v>3185</v>
      </c>
      <c r="C27" s="105">
        <v>2</v>
      </c>
      <c r="D27" s="106">
        <v>2</v>
      </c>
      <c r="E27" s="106">
        <v>0</v>
      </c>
      <c r="F27" s="107">
        <f t="shared" si="7"/>
        <v>1</v>
      </c>
      <c r="G27" s="106">
        <v>600</v>
      </c>
      <c r="H27" s="106"/>
      <c r="I27" s="106"/>
      <c r="J27" s="106"/>
      <c r="K27" s="110"/>
      <c r="L27" s="106"/>
      <c r="M27" s="106"/>
      <c r="N27" s="111"/>
      <c r="O27" s="112"/>
      <c r="P27" s="113"/>
      <c r="Q27" s="115"/>
    </row>
    <row r="28" spans="1:17" ht="14.25">
      <c r="A28">
        <v>25</v>
      </c>
      <c r="B28" s="105" t="s">
        <v>3186</v>
      </c>
      <c r="C28" s="105">
        <v>3</v>
      </c>
      <c r="D28" s="106">
        <v>3</v>
      </c>
      <c r="E28" s="106">
        <v>0</v>
      </c>
      <c r="F28" s="107">
        <f t="shared" si="7"/>
        <v>1</v>
      </c>
      <c r="G28" s="106">
        <v>2500</v>
      </c>
      <c r="H28" s="106"/>
      <c r="I28" s="106"/>
      <c r="J28" s="106"/>
      <c r="K28" s="110"/>
      <c r="L28" s="106"/>
      <c r="M28" s="106"/>
      <c r="N28" s="111"/>
      <c r="O28" s="112"/>
      <c r="P28" s="113"/>
      <c r="Q28" s="115"/>
    </row>
    <row r="29" spans="1:17" ht="14.25">
      <c r="A29">
        <v>26</v>
      </c>
      <c r="B29" s="105" t="s">
        <v>3187</v>
      </c>
      <c r="C29" s="105">
        <v>2</v>
      </c>
      <c r="D29" s="106">
        <v>2</v>
      </c>
      <c r="E29" s="106">
        <v>0</v>
      </c>
      <c r="F29" s="107">
        <f t="shared" si="7"/>
        <v>1</v>
      </c>
      <c r="G29" s="106">
        <v>600</v>
      </c>
      <c r="H29" s="106"/>
      <c r="I29" s="106"/>
      <c r="J29" s="106"/>
      <c r="K29" s="110"/>
      <c r="L29" s="106"/>
      <c r="M29" s="106"/>
      <c r="N29" s="111"/>
      <c r="O29" s="112"/>
      <c r="P29" s="113"/>
      <c r="Q29" s="115"/>
    </row>
    <row r="30" spans="1:17" ht="14.25">
      <c r="A30">
        <v>27</v>
      </c>
      <c r="B30" s="105" t="s">
        <v>3188</v>
      </c>
      <c r="C30" s="105">
        <v>5</v>
      </c>
      <c r="D30" s="106">
        <v>5</v>
      </c>
      <c r="E30" s="106">
        <v>0</v>
      </c>
      <c r="F30" s="107">
        <f t="shared" si="7"/>
        <v>1</v>
      </c>
      <c r="G30" s="106">
        <v>2800</v>
      </c>
      <c r="H30" s="106"/>
      <c r="I30" s="106"/>
      <c r="J30" s="106"/>
      <c r="K30" s="110"/>
      <c r="L30" s="106"/>
      <c r="M30" s="106"/>
      <c r="N30" s="111"/>
      <c r="O30" s="112"/>
      <c r="P30" s="113"/>
      <c r="Q30" s="115"/>
    </row>
    <row r="31" spans="1:17" ht="14.25">
      <c r="A31">
        <v>28</v>
      </c>
      <c r="B31" s="105" t="s">
        <v>3189</v>
      </c>
      <c r="C31" s="105">
        <v>8</v>
      </c>
      <c r="D31" s="106">
        <v>8</v>
      </c>
      <c r="E31" s="106">
        <v>0</v>
      </c>
      <c r="F31" s="107">
        <f t="shared" si="7"/>
        <v>1</v>
      </c>
      <c r="G31" s="106">
        <v>3200</v>
      </c>
      <c r="H31" s="106"/>
      <c r="I31" s="106"/>
      <c r="J31" s="106"/>
      <c r="K31" s="110"/>
      <c r="L31" s="106"/>
      <c r="M31" s="106"/>
      <c r="N31" s="111"/>
      <c r="O31" s="112"/>
      <c r="P31" s="113"/>
      <c r="Q31" s="115"/>
    </row>
    <row r="32" spans="1:17" ht="14.25">
      <c r="A32">
        <v>29</v>
      </c>
      <c r="B32" s="105" t="s">
        <v>3190</v>
      </c>
      <c r="C32" s="105">
        <v>9</v>
      </c>
      <c r="D32" s="106">
        <v>9</v>
      </c>
      <c r="E32" s="106">
        <v>0</v>
      </c>
      <c r="F32" s="107">
        <f t="shared" si="7"/>
        <v>1</v>
      </c>
      <c r="G32" s="106">
        <v>4300</v>
      </c>
      <c r="H32" s="106"/>
      <c r="I32" s="106"/>
      <c r="J32" s="106"/>
      <c r="K32" s="110"/>
      <c r="L32" s="106"/>
      <c r="M32" s="106"/>
      <c r="N32" s="111"/>
      <c r="O32" s="112"/>
      <c r="P32" s="113"/>
      <c r="Q32" s="115"/>
    </row>
    <row r="33" spans="1:17" ht="14.25">
      <c r="A33">
        <v>30</v>
      </c>
      <c r="B33" s="105" t="s">
        <v>3191</v>
      </c>
      <c r="C33" s="105">
        <v>16</v>
      </c>
      <c r="D33" s="106">
        <v>14</v>
      </c>
      <c r="E33" s="106">
        <v>2</v>
      </c>
      <c r="F33" s="107">
        <f t="shared" si="7"/>
        <v>0.875</v>
      </c>
      <c r="G33" s="106">
        <v>4600</v>
      </c>
      <c r="H33" s="106"/>
      <c r="I33" s="106"/>
      <c r="J33" s="106"/>
      <c r="K33" s="110"/>
      <c r="L33" s="106"/>
      <c r="M33" s="106"/>
      <c r="N33" s="111"/>
      <c r="O33" s="112"/>
      <c r="P33" s="113"/>
      <c r="Q33" s="115"/>
    </row>
    <row r="34" spans="1:17" ht="14.25">
      <c r="A34">
        <v>31</v>
      </c>
      <c r="B34" s="105" t="s">
        <v>3192</v>
      </c>
      <c r="C34" s="105">
        <v>3</v>
      </c>
      <c r="D34" s="106">
        <v>3</v>
      </c>
      <c r="E34" s="106">
        <v>0</v>
      </c>
      <c r="F34" s="107">
        <f t="shared" si="7"/>
        <v>1</v>
      </c>
      <c r="G34" s="106">
        <v>1200</v>
      </c>
      <c r="H34" s="106"/>
      <c r="I34" s="106"/>
      <c r="J34" s="106"/>
      <c r="K34" s="110"/>
      <c r="L34" s="106"/>
      <c r="M34" s="106"/>
      <c r="N34" s="111"/>
      <c r="O34" s="112"/>
      <c r="P34" s="113"/>
      <c r="Q34" s="115"/>
    </row>
    <row r="35" spans="1:17" ht="14.25">
      <c r="A35">
        <v>32</v>
      </c>
      <c r="B35" s="105" t="s">
        <v>3193</v>
      </c>
      <c r="C35" s="105">
        <v>3</v>
      </c>
      <c r="D35" s="106">
        <v>3</v>
      </c>
      <c r="E35" s="106">
        <v>0</v>
      </c>
      <c r="F35" s="107">
        <f t="shared" si="7"/>
        <v>1</v>
      </c>
      <c r="G35" s="106">
        <v>1000</v>
      </c>
      <c r="H35" s="106"/>
      <c r="I35" s="106"/>
      <c r="J35" s="106"/>
      <c r="K35" s="110"/>
      <c r="L35" s="106"/>
      <c r="M35" s="106"/>
      <c r="N35" s="111"/>
      <c r="O35" s="112"/>
      <c r="P35" s="113"/>
      <c r="Q35" s="116"/>
    </row>
    <row r="36" spans="1:17">
      <c r="B36" s="108" t="s">
        <v>3194</v>
      </c>
      <c r="C36" s="108"/>
      <c r="D36" s="108"/>
      <c r="E36" s="108"/>
      <c r="F36" s="108"/>
      <c r="G36" s="108"/>
      <c r="H36" s="108"/>
    </row>
  </sheetData>
  <phoneticPr fontId="3" type="noConversion"/>
  <pageMargins left="0.75" right="0.75" top="1" bottom="1" header="0.51180555555555596" footer="0.51180555555555596"/>
  <pageSetup paperSize="9" orientation="portrait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7"/>
  <sheetViews>
    <sheetView workbookViewId="0">
      <selection activeCell="F13" sqref="F13"/>
    </sheetView>
  </sheetViews>
  <sheetFormatPr defaultColWidth="9" defaultRowHeight="13.5"/>
  <cols>
    <col min="2" max="2" width="13.125" style="1" customWidth="1"/>
    <col min="3" max="3" width="5.125" style="1" customWidth="1"/>
    <col min="4" max="4" width="38.375" style="2" customWidth="1"/>
    <col min="5" max="5" width="8" style="1" customWidth="1"/>
    <col min="6" max="6" width="11.625" style="1" hidden="1" customWidth="1"/>
    <col min="7" max="7" width="4.625" style="1" hidden="1" customWidth="1"/>
    <col min="8" max="8" width="8.625" style="1" customWidth="1"/>
    <col min="9" max="9" width="7.375" style="1" customWidth="1"/>
    <col min="10" max="10" width="8.625" style="1" customWidth="1"/>
    <col min="11" max="11" width="12.5" style="3" hidden="1" customWidth="1"/>
    <col min="12" max="12" width="47" style="4" customWidth="1"/>
  </cols>
  <sheetData>
    <row r="1" spans="2:12" ht="30" customHeight="1">
      <c r="B1" s="661" t="s">
        <v>3195</v>
      </c>
      <c r="C1" s="661"/>
      <c r="D1" s="661"/>
      <c r="E1" s="661"/>
      <c r="F1" s="661"/>
      <c r="G1" s="661"/>
      <c r="H1" s="661"/>
      <c r="I1" s="661"/>
      <c r="J1" s="661"/>
      <c r="K1" s="661"/>
      <c r="L1" s="661"/>
    </row>
    <row r="2" spans="2:12" ht="24">
      <c r="B2" s="12" t="s">
        <v>3</v>
      </c>
      <c r="C2" s="12" t="s">
        <v>4</v>
      </c>
      <c r="D2" s="13" t="s">
        <v>5</v>
      </c>
      <c r="E2" s="12" t="s">
        <v>6</v>
      </c>
      <c r="F2" s="12" t="s">
        <v>7</v>
      </c>
      <c r="G2" s="12" t="s">
        <v>8</v>
      </c>
      <c r="H2" s="14" t="s">
        <v>1584</v>
      </c>
      <c r="I2" s="24" t="s">
        <v>10</v>
      </c>
      <c r="J2" s="24" t="s">
        <v>1586</v>
      </c>
      <c r="K2" s="25" t="s">
        <v>12</v>
      </c>
      <c r="L2" s="25" t="s">
        <v>13</v>
      </c>
    </row>
    <row r="3" spans="2:12">
      <c r="B3" s="531" t="s">
        <v>610</v>
      </c>
      <c r="C3" s="5">
        <v>1</v>
      </c>
      <c r="D3" s="5" t="s">
        <v>840</v>
      </c>
      <c r="E3" s="6" t="s">
        <v>841</v>
      </c>
      <c r="F3" s="5">
        <v>13522902573</v>
      </c>
      <c r="G3" s="530"/>
      <c r="H3" s="1" t="s">
        <v>3196</v>
      </c>
      <c r="I3" s="1">
        <v>500</v>
      </c>
      <c r="J3" s="76" t="s">
        <v>842</v>
      </c>
      <c r="K3" s="10"/>
      <c r="L3" s="11" t="s">
        <v>697</v>
      </c>
    </row>
    <row r="4" spans="2:12">
      <c r="B4" s="532"/>
      <c r="C4" s="5">
        <v>3</v>
      </c>
      <c r="D4" s="5" t="s">
        <v>843</v>
      </c>
      <c r="E4" s="6" t="s">
        <v>841</v>
      </c>
      <c r="F4" s="5">
        <v>13522902573</v>
      </c>
      <c r="G4" s="530"/>
      <c r="H4" s="1" t="s">
        <v>3197</v>
      </c>
      <c r="I4" s="1">
        <v>0</v>
      </c>
      <c r="J4" s="1">
        <v>200</v>
      </c>
      <c r="K4" s="10"/>
      <c r="L4" s="11" t="s">
        <v>845</v>
      </c>
    </row>
    <row r="5" spans="2:12">
      <c r="B5" s="533"/>
      <c r="C5" s="5">
        <v>3</v>
      </c>
      <c r="D5" s="5" t="s">
        <v>846</v>
      </c>
      <c r="E5" s="6" t="s">
        <v>841</v>
      </c>
      <c r="F5" s="5">
        <v>13522902573</v>
      </c>
      <c r="G5" s="530"/>
      <c r="H5" s="1" t="s">
        <v>3198</v>
      </c>
      <c r="I5" s="1">
        <v>200</v>
      </c>
      <c r="J5" s="1">
        <v>200</v>
      </c>
      <c r="K5" s="10"/>
      <c r="L5" s="11" t="s">
        <v>848</v>
      </c>
    </row>
    <row r="6" spans="2:12">
      <c r="B6" s="534" t="s">
        <v>849</v>
      </c>
      <c r="C6" s="5">
        <v>2</v>
      </c>
      <c r="D6" s="5" t="s">
        <v>850</v>
      </c>
      <c r="E6" s="6" t="s">
        <v>851</v>
      </c>
      <c r="F6" s="5">
        <v>18801160687</v>
      </c>
      <c r="G6" s="530"/>
      <c r="H6" s="1" t="s">
        <v>3199</v>
      </c>
      <c r="I6" s="1">
        <v>500</v>
      </c>
      <c r="J6" s="1">
        <v>300</v>
      </c>
      <c r="K6" s="10"/>
      <c r="L6" s="11" t="s">
        <v>853</v>
      </c>
    </row>
    <row r="7" spans="2:12" ht="22.5">
      <c r="B7" s="532"/>
      <c r="C7" s="5">
        <v>1</v>
      </c>
      <c r="D7" s="5" t="s">
        <v>854</v>
      </c>
      <c r="E7" s="6" t="s">
        <v>855</v>
      </c>
      <c r="F7" s="5">
        <v>13391901302</v>
      </c>
      <c r="G7" s="530"/>
      <c r="H7" s="1" t="s">
        <v>3196</v>
      </c>
      <c r="I7" s="1">
        <v>498</v>
      </c>
      <c r="J7" s="76" t="s">
        <v>856</v>
      </c>
      <c r="K7" s="10"/>
      <c r="L7" s="11" t="s">
        <v>697</v>
      </c>
    </row>
    <row r="8" spans="2:12">
      <c r="B8" s="533"/>
      <c r="C8" s="5">
        <v>5</v>
      </c>
      <c r="D8" s="5" t="s">
        <v>857</v>
      </c>
      <c r="E8" s="6" t="s">
        <v>858</v>
      </c>
      <c r="F8" s="5">
        <v>15201646045</v>
      </c>
      <c r="G8" s="530"/>
      <c r="H8" s="1" t="s">
        <v>3200</v>
      </c>
      <c r="I8" s="1">
        <v>725</v>
      </c>
      <c r="J8" s="1">
        <v>350</v>
      </c>
      <c r="K8" s="10"/>
      <c r="L8" s="11" t="s">
        <v>860</v>
      </c>
    </row>
    <row r="9" spans="2:12" ht="22.5">
      <c r="B9" s="5" t="s">
        <v>861</v>
      </c>
      <c r="C9" s="5">
        <v>3</v>
      </c>
      <c r="D9" s="5" t="s">
        <v>862</v>
      </c>
      <c r="E9" s="6" t="s">
        <v>863</v>
      </c>
      <c r="F9" s="5" t="s">
        <v>864</v>
      </c>
      <c r="G9" s="99"/>
      <c r="H9" s="1" t="s">
        <v>3201</v>
      </c>
      <c r="I9" s="1">
        <v>405</v>
      </c>
      <c r="J9" s="1">
        <v>400</v>
      </c>
      <c r="K9" s="10"/>
      <c r="L9" s="11" t="s">
        <v>866</v>
      </c>
    </row>
    <row r="10" spans="2:12">
      <c r="B10" s="529" t="s">
        <v>867</v>
      </c>
      <c r="C10" s="5">
        <v>2</v>
      </c>
      <c r="D10" s="5" t="s">
        <v>868</v>
      </c>
      <c r="E10" s="6" t="s">
        <v>869</v>
      </c>
      <c r="F10" s="5">
        <v>15210982181</v>
      </c>
      <c r="G10" s="99"/>
      <c r="H10" s="1" t="s">
        <v>3202</v>
      </c>
      <c r="I10" s="1">
        <v>387.5</v>
      </c>
      <c r="J10" s="1">
        <v>400</v>
      </c>
      <c r="K10" s="10"/>
      <c r="L10" s="11" t="s">
        <v>871</v>
      </c>
    </row>
    <row r="11" spans="2:12">
      <c r="B11" s="529"/>
      <c r="C11" s="5">
        <v>2</v>
      </c>
      <c r="D11" s="5" t="s">
        <v>872</v>
      </c>
      <c r="E11" s="6" t="s">
        <v>869</v>
      </c>
      <c r="F11" s="5"/>
      <c r="G11" s="99"/>
      <c r="H11" s="1" t="s">
        <v>3203</v>
      </c>
      <c r="I11" s="1">
        <v>600</v>
      </c>
      <c r="J11" s="1">
        <v>500</v>
      </c>
      <c r="K11" s="10"/>
      <c r="L11" s="11" t="s">
        <v>874</v>
      </c>
    </row>
    <row r="12" spans="2:12" s="92" customFormat="1" ht="22.5">
      <c r="B12" s="27" t="s">
        <v>3204</v>
      </c>
      <c r="C12" s="27">
        <v>1</v>
      </c>
      <c r="D12" s="27" t="s">
        <v>34</v>
      </c>
      <c r="E12" s="93" t="s">
        <v>3205</v>
      </c>
      <c r="F12" s="32" t="s">
        <v>877</v>
      </c>
      <c r="G12" s="34"/>
      <c r="H12" s="94" t="s">
        <v>3206</v>
      </c>
      <c r="I12" s="94">
        <v>800</v>
      </c>
      <c r="J12" s="94">
        <v>600</v>
      </c>
      <c r="K12" s="97"/>
      <c r="L12" s="78" t="s">
        <v>879</v>
      </c>
    </row>
    <row r="13" spans="2:12" ht="22.5">
      <c r="B13" s="5" t="s">
        <v>3207</v>
      </c>
      <c r="C13" s="8">
        <v>1</v>
      </c>
      <c r="D13" s="5" t="s">
        <v>34</v>
      </c>
      <c r="E13" s="6" t="s">
        <v>863</v>
      </c>
      <c r="F13" s="5" t="s">
        <v>864</v>
      </c>
      <c r="G13" s="99"/>
      <c r="H13" s="1" t="s">
        <v>3208</v>
      </c>
      <c r="I13" s="1">
        <v>670</v>
      </c>
      <c r="J13" s="1">
        <v>400</v>
      </c>
      <c r="K13" s="10"/>
      <c r="L13" s="11" t="s">
        <v>882</v>
      </c>
    </row>
    <row r="14" spans="2:12">
      <c r="B14" s="534" t="s">
        <v>883</v>
      </c>
      <c r="C14" s="5">
        <v>3</v>
      </c>
      <c r="D14" s="5" t="s">
        <v>884</v>
      </c>
      <c r="E14" s="6" t="s">
        <v>885</v>
      </c>
      <c r="F14" s="5">
        <v>18810371964</v>
      </c>
      <c r="G14" s="530"/>
      <c r="H14" s="1" t="s">
        <v>3209</v>
      </c>
      <c r="I14" s="1">
        <v>350</v>
      </c>
      <c r="J14" s="1">
        <v>350</v>
      </c>
      <c r="K14" s="10"/>
      <c r="L14" s="11" t="s">
        <v>887</v>
      </c>
    </row>
    <row r="15" spans="2:12">
      <c r="B15" s="532"/>
      <c r="C15" s="5">
        <v>2</v>
      </c>
      <c r="D15" s="5" t="s">
        <v>888</v>
      </c>
      <c r="E15" s="6" t="s">
        <v>885</v>
      </c>
      <c r="F15" s="5">
        <v>18810371964</v>
      </c>
      <c r="G15" s="530"/>
      <c r="H15" s="1" t="s">
        <v>3210</v>
      </c>
      <c r="I15" s="1">
        <v>370</v>
      </c>
      <c r="J15" s="1">
        <v>370</v>
      </c>
      <c r="K15" s="10"/>
      <c r="L15" s="11" t="s">
        <v>845</v>
      </c>
    </row>
    <row r="16" spans="2:12" ht="14.1" customHeight="1">
      <c r="B16" s="533"/>
      <c r="C16" s="5">
        <v>5</v>
      </c>
      <c r="D16" s="5" t="s">
        <v>890</v>
      </c>
      <c r="E16" s="6" t="s">
        <v>885</v>
      </c>
      <c r="F16" s="5">
        <v>18810371964</v>
      </c>
      <c r="G16" s="530"/>
      <c r="H16" s="1" t="s">
        <v>3211</v>
      </c>
      <c r="I16" s="1">
        <v>400</v>
      </c>
      <c r="J16" s="1">
        <v>300</v>
      </c>
      <c r="K16" s="10"/>
      <c r="L16" s="11" t="s">
        <v>892</v>
      </c>
    </row>
    <row r="17" spans="2:12" ht="22.5">
      <c r="B17" s="5" t="s">
        <v>893</v>
      </c>
      <c r="C17" s="5">
        <v>3</v>
      </c>
      <c r="D17" s="5" t="s">
        <v>894</v>
      </c>
      <c r="E17" s="6" t="s">
        <v>895</v>
      </c>
      <c r="F17" s="5">
        <v>13611252859</v>
      </c>
      <c r="G17" s="99"/>
      <c r="H17" s="1" t="s">
        <v>3212</v>
      </c>
      <c r="I17" s="1">
        <v>460</v>
      </c>
      <c r="J17" s="1">
        <v>400</v>
      </c>
      <c r="K17" s="10"/>
      <c r="L17" s="11" t="s">
        <v>897</v>
      </c>
    </row>
  </sheetData>
  <mergeCells count="8">
    <mergeCell ref="B1:L1"/>
    <mergeCell ref="B3:B5"/>
    <mergeCell ref="B6:B8"/>
    <mergeCell ref="B10:B11"/>
    <mergeCell ref="B14:B16"/>
    <mergeCell ref="G3:G5"/>
    <mergeCell ref="G6:G8"/>
    <mergeCell ref="G14:G16"/>
  </mergeCells>
  <phoneticPr fontId="3" type="noConversion"/>
  <pageMargins left="0.25" right="0.25" top="0.75" bottom="0.75" header="0.3" footer="0.3"/>
  <pageSetup paperSize="9" orientation="landscape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"/>
  <sheetViews>
    <sheetView workbookViewId="0">
      <selection activeCell="F13" sqref="F13"/>
    </sheetView>
  </sheetViews>
  <sheetFormatPr defaultColWidth="9" defaultRowHeight="13.5"/>
  <cols>
    <col min="2" max="2" width="12.125" style="1" customWidth="1"/>
    <col min="3" max="3" width="5.125" style="1" customWidth="1"/>
    <col min="4" max="4" width="36.625" style="2" customWidth="1"/>
    <col min="5" max="5" width="7.375" style="1" customWidth="1"/>
    <col min="6" max="6" width="11.625" style="1" hidden="1" customWidth="1"/>
    <col min="7" max="7" width="4.625" style="1" hidden="1" customWidth="1"/>
    <col min="8" max="8" width="10.125" style="1" customWidth="1"/>
    <col min="9" max="9" width="8.375" style="1" customWidth="1"/>
    <col min="10" max="10" width="8.625" style="1" customWidth="1"/>
    <col min="11" max="11" width="12.5" style="3" hidden="1" customWidth="1"/>
    <col min="12" max="12" width="47" style="4" customWidth="1"/>
  </cols>
  <sheetData>
    <row r="1" spans="2:12" ht="30" customHeight="1">
      <c r="B1" s="661" t="s">
        <v>3213</v>
      </c>
      <c r="C1" s="661"/>
      <c r="D1" s="661"/>
      <c r="E1" s="661"/>
      <c r="F1" s="661"/>
      <c r="G1" s="661"/>
      <c r="H1" s="661"/>
      <c r="I1" s="661"/>
      <c r="J1" s="661"/>
      <c r="K1" s="661"/>
      <c r="L1" s="661"/>
    </row>
    <row r="2" spans="2:12" ht="24">
      <c r="B2" s="12" t="s">
        <v>3</v>
      </c>
      <c r="C2" s="12" t="s">
        <v>4</v>
      </c>
      <c r="D2" s="13" t="s">
        <v>5</v>
      </c>
      <c r="E2" s="12" t="s">
        <v>6</v>
      </c>
      <c r="F2" s="12" t="s">
        <v>7</v>
      </c>
      <c r="G2" s="12" t="s">
        <v>8</v>
      </c>
      <c r="H2" s="14" t="s">
        <v>1584</v>
      </c>
      <c r="I2" s="24" t="s">
        <v>10</v>
      </c>
      <c r="J2" s="24" t="s">
        <v>1586</v>
      </c>
      <c r="K2" s="25" t="s">
        <v>12</v>
      </c>
      <c r="L2" s="25" t="s">
        <v>13</v>
      </c>
    </row>
    <row r="3" spans="2:12" ht="13.5" customHeight="1">
      <c r="B3" s="709" t="s">
        <v>899</v>
      </c>
      <c r="C3" s="27">
        <v>2</v>
      </c>
      <c r="D3" s="27" t="s">
        <v>900</v>
      </c>
      <c r="E3" s="93" t="s">
        <v>901</v>
      </c>
      <c r="F3" s="32" t="s">
        <v>902</v>
      </c>
      <c r="G3" s="580"/>
      <c r="H3" s="94" t="s">
        <v>3214</v>
      </c>
      <c r="I3" s="94">
        <v>350</v>
      </c>
      <c r="J3" s="94">
        <v>300</v>
      </c>
      <c r="K3" s="97"/>
      <c r="L3" s="78" t="s">
        <v>904</v>
      </c>
    </row>
    <row r="4" spans="2:12">
      <c r="B4" s="710"/>
      <c r="C4" s="62">
        <v>1</v>
      </c>
      <c r="D4" s="27" t="s">
        <v>905</v>
      </c>
      <c r="E4" s="93" t="s">
        <v>901</v>
      </c>
      <c r="F4" s="32" t="s">
        <v>902</v>
      </c>
      <c r="G4" s="580"/>
      <c r="H4" s="94" t="s">
        <v>3215</v>
      </c>
      <c r="I4" s="94">
        <v>156</v>
      </c>
      <c r="J4" s="94">
        <v>200</v>
      </c>
      <c r="K4" s="97"/>
      <c r="L4" s="78" t="s">
        <v>596</v>
      </c>
    </row>
    <row r="5" spans="2:12" s="92" customFormat="1" ht="22.5">
      <c r="B5" s="27" t="s">
        <v>899</v>
      </c>
      <c r="C5" s="62">
        <v>5</v>
      </c>
      <c r="D5" s="27" t="s">
        <v>908</v>
      </c>
      <c r="E5" s="93" t="s">
        <v>901</v>
      </c>
      <c r="F5" s="95" t="s">
        <v>910</v>
      </c>
      <c r="G5" s="96"/>
      <c r="H5" s="94" t="s">
        <v>3196</v>
      </c>
      <c r="I5" s="94">
        <v>400</v>
      </c>
      <c r="J5" s="98" t="s">
        <v>911</v>
      </c>
      <c r="K5" s="97"/>
      <c r="L5" s="78" t="s">
        <v>95</v>
      </c>
    </row>
    <row r="6" spans="2:12" ht="22.5">
      <c r="B6" s="27" t="s">
        <v>807</v>
      </c>
      <c r="C6" s="62">
        <v>3</v>
      </c>
      <c r="D6" s="27" t="s">
        <v>912</v>
      </c>
      <c r="E6" s="93" t="s">
        <v>913</v>
      </c>
      <c r="F6" s="32" t="s">
        <v>914</v>
      </c>
      <c r="G6" s="34"/>
      <c r="H6" s="94" t="s">
        <v>3216</v>
      </c>
      <c r="I6" s="94">
        <v>50</v>
      </c>
      <c r="J6" s="94">
        <v>200</v>
      </c>
      <c r="K6" s="97"/>
      <c r="L6" s="78" t="s">
        <v>214</v>
      </c>
    </row>
    <row r="7" spans="2:12" s="92" customFormat="1" ht="22.5">
      <c r="B7" s="711" t="s">
        <v>807</v>
      </c>
      <c r="C7" s="62">
        <v>2</v>
      </c>
      <c r="D7" s="27" t="s">
        <v>917</v>
      </c>
      <c r="E7" s="93" t="s">
        <v>913</v>
      </c>
      <c r="F7" s="95" t="s">
        <v>919</v>
      </c>
      <c r="G7" s="595"/>
      <c r="H7" s="94" t="s">
        <v>3217</v>
      </c>
      <c r="I7" s="94">
        <v>200</v>
      </c>
      <c r="J7" s="94">
        <v>200</v>
      </c>
      <c r="K7" s="97"/>
      <c r="L7" s="78" t="s">
        <v>921</v>
      </c>
    </row>
    <row r="8" spans="2:12" s="92" customFormat="1" ht="22.5">
      <c r="B8" s="710"/>
      <c r="C8" s="62">
        <v>3</v>
      </c>
      <c r="D8" s="27" t="s">
        <v>922</v>
      </c>
      <c r="E8" s="93" t="s">
        <v>913</v>
      </c>
      <c r="F8" s="95" t="s">
        <v>919</v>
      </c>
      <c r="G8" s="595"/>
      <c r="H8" s="94" t="s">
        <v>3218</v>
      </c>
      <c r="I8" s="94">
        <v>750</v>
      </c>
      <c r="J8" s="94">
        <v>350</v>
      </c>
      <c r="K8" s="97"/>
      <c r="L8" s="78" t="s">
        <v>3219</v>
      </c>
    </row>
    <row r="9" spans="2:12" ht="22.5">
      <c r="B9" s="27" t="s">
        <v>925</v>
      </c>
      <c r="C9" s="27">
        <v>1</v>
      </c>
      <c r="D9" s="27" t="s">
        <v>926</v>
      </c>
      <c r="E9" s="93" t="s">
        <v>927</v>
      </c>
      <c r="F9" s="32" t="s">
        <v>928</v>
      </c>
      <c r="G9" s="34"/>
      <c r="H9" s="94" t="s">
        <v>3220</v>
      </c>
      <c r="I9" s="94">
        <v>100</v>
      </c>
      <c r="J9" s="94">
        <v>100</v>
      </c>
      <c r="K9" s="97"/>
      <c r="L9" s="78" t="s">
        <v>930</v>
      </c>
    </row>
    <row r="10" spans="2:12" ht="13.5" customHeight="1">
      <c r="B10" s="711" t="s">
        <v>931</v>
      </c>
      <c r="C10" s="62">
        <v>1</v>
      </c>
      <c r="D10" s="27" t="s">
        <v>932</v>
      </c>
      <c r="E10" s="93" t="s">
        <v>933</v>
      </c>
      <c r="F10" s="32" t="s">
        <v>934</v>
      </c>
      <c r="G10" s="580"/>
      <c r="H10" s="94" t="s">
        <v>3221</v>
      </c>
      <c r="I10" s="94">
        <v>250</v>
      </c>
      <c r="J10" s="94">
        <v>250</v>
      </c>
      <c r="K10" s="97"/>
      <c r="L10" s="78" t="s">
        <v>3222</v>
      </c>
    </row>
    <row r="11" spans="2:12">
      <c r="B11" s="712"/>
      <c r="C11" s="27">
        <v>3</v>
      </c>
      <c r="D11" s="27" t="s">
        <v>937</v>
      </c>
      <c r="E11" s="93" t="s">
        <v>933</v>
      </c>
      <c r="F11" s="32" t="s">
        <v>934</v>
      </c>
      <c r="G11" s="580"/>
      <c r="H11" s="94" t="s">
        <v>3223</v>
      </c>
      <c r="I11" s="94">
        <v>300</v>
      </c>
      <c r="J11" s="94">
        <v>200</v>
      </c>
      <c r="K11" s="97"/>
      <c r="L11" s="78" t="s">
        <v>939</v>
      </c>
    </row>
  </sheetData>
  <mergeCells count="7">
    <mergeCell ref="B1:L1"/>
    <mergeCell ref="B3:B4"/>
    <mergeCell ref="B7:B8"/>
    <mergeCell ref="B10:B11"/>
    <mergeCell ref="G3:G4"/>
    <mergeCell ref="G7:G8"/>
    <mergeCell ref="G10:G11"/>
  </mergeCells>
  <phoneticPr fontId="3" type="noConversion"/>
  <pageMargins left="0.25" right="0.25" top="0.75" bottom="0.75" header="0.3" footer="0.3"/>
  <pageSetup paperSize="9" orientation="landscape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7"/>
  <sheetViews>
    <sheetView workbookViewId="0">
      <selection activeCell="F13" sqref="F13"/>
    </sheetView>
  </sheetViews>
  <sheetFormatPr defaultColWidth="9" defaultRowHeight="13.5"/>
  <cols>
    <col min="2" max="2" width="13" style="1" customWidth="1"/>
    <col min="3" max="3" width="5.125" style="1" customWidth="1"/>
    <col min="4" max="4" width="38.125" style="2" customWidth="1"/>
    <col min="5" max="5" width="7.625" style="1" customWidth="1"/>
    <col min="6" max="6" width="11.625" style="1" hidden="1" customWidth="1"/>
    <col min="7" max="7" width="4.625" style="1" hidden="1" customWidth="1"/>
    <col min="8" max="8" width="10" style="1" customWidth="1"/>
    <col min="9" max="9" width="7.125" style="1" customWidth="1"/>
    <col min="10" max="10" width="8.625" style="1" customWidth="1"/>
    <col min="11" max="11" width="12.5" style="3" hidden="1" customWidth="1"/>
    <col min="12" max="12" width="47" style="4" customWidth="1"/>
  </cols>
  <sheetData>
    <row r="1" spans="2:12" ht="30" customHeight="1">
      <c r="B1" s="661" t="s">
        <v>3224</v>
      </c>
      <c r="C1" s="661"/>
      <c r="D1" s="661"/>
      <c r="E1" s="661"/>
      <c r="F1" s="661"/>
      <c r="G1" s="661"/>
      <c r="H1" s="661"/>
      <c r="I1" s="661"/>
      <c r="J1" s="661"/>
      <c r="K1" s="661"/>
      <c r="L1" s="661"/>
    </row>
    <row r="2" spans="2:12" ht="24">
      <c r="B2" s="12" t="s">
        <v>3</v>
      </c>
      <c r="C2" s="12" t="s">
        <v>4</v>
      </c>
      <c r="D2" s="13" t="s">
        <v>5</v>
      </c>
      <c r="E2" s="12" t="s">
        <v>6</v>
      </c>
      <c r="F2" s="12" t="s">
        <v>7</v>
      </c>
      <c r="G2" s="12" t="s">
        <v>8</v>
      </c>
      <c r="H2" s="14" t="s">
        <v>1584</v>
      </c>
      <c r="I2" s="24" t="s">
        <v>10</v>
      </c>
      <c r="J2" s="24" t="s">
        <v>1586</v>
      </c>
      <c r="K2" s="25" t="s">
        <v>12</v>
      </c>
      <c r="L2" s="25" t="s">
        <v>13</v>
      </c>
    </row>
    <row r="3" spans="2:12">
      <c r="B3" s="547" t="s">
        <v>332</v>
      </c>
      <c r="C3" s="91">
        <v>2</v>
      </c>
      <c r="D3" s="2" t="s">
        <v>941</v>
      </c>
      <c r="E3" s="6" t="s">
        <v>942</v>
      </c>
      <c r="F3" s="32" t="s">
        <v>943</v>
      </c>
      <c r="G3" s="579" t="s">
        <v>18</v>
      </c>
      <c r="H3" s="1" t="s">
        <v>3225</v>
      </c>
      <c r="I3" s="1">
        <v>240</v>
      </c>
      <c r="J3" s="1">
        <v>240</v>
      </c>
      <c r="K3" s="10"/>
      <c r="L3" s="11" t="s">
        <v>945</v>
      </c>
    </row>
    <row r="4" spans="2:12">
      <c r="B4" s="548"/>
      <c r="C4" s="91">
        <v>2</v>
      </c>
      <c r="D4" s="2" t="s">
        <v>629</v>
      </c>
      <c r="E4" s="6" t="s">
        <v>942</v>
      </c>
      <c r="F4" s="32" t="s">
        <v>943</v>
      </c>
      <c r="G4" s="580"/>
      <c r="H4" s="1" t="s">
        <v>3226</v>
      </c>
      <c r="I4" s="1">
        <v>950</v>
      </c>
      <c r="J4" s="1">
        <v>500</v>
      </c>
      <c r="K4" s="10"/>
      <c r="L4" s="11" t="s">
        <v>947</v>
      </c>
    </row>
    <row r="5" spans="2:12">
      <c r="B5" s="548"/>
      <c r="C5" s="91">
        <v>5</v>
      </c>
      <c r="D5" s="2" t="s">
        <v>948</v>
      </c>
      <c r="E5" s="6" t="s">
        <v>942</v>
      </c>
      <c r="F5" s="32" t="s">
        <v>943</v>
      </c>
      <c r="G5" s="580"/>
      <c r="H5" s="1" t="s">
        <v>3227</v>
      </c>
      <c r="I5" s="1">
        <v>800</v>
      </c>
      <c r="J5" s="1">
        <v>200</v>
      </c>
      <c r="K5" s="10"/>
      <c r="L5" s="11" t="s">
        <v>88</v>
      </c>
    </row>
    <row r="6" spans="2:12">
      <c r="B6" s="549"/>
      <c r="C6" s="91">
        <v>3</v>
      </c>
      <c r="D6" s="2" t="s">
        <v>950</v>
      </c>
      <c r="E6" s="6" t="s">
        <v>942</v>
      </c>
      <c r="F6" s="32" t="s">
        <v>943</v>
      </c>
      <c r="G6" s="580"/>
      <c r="H6" s="1" t="s">
        <v>3196</v>
      </c>
      <c r="I6" s="1">
        <v>320</v>
      </c>
      <c r="J6" s="76" t="s">
        <v>951</v>
      </c>
      <c r="K6" s="10"/>
      <c r="L6" s="11" t="s">
        <v>952</v>
      </c>
    </row>
    <row r="7" spans="2:12" ht="22.5">
      <c r="B7" s="5" t="s">
        <v>953</v>
      </c>
      <c r="C7" s="5">
        <v>6</v>
      </c>
      <c r="D7" s="27" t="s">
        <v>954</v>
      </c>
      <c r="E7" s="6" t="s">
        <v>955</v>
      </c>
      <c r="F7" s="32" t="s">
        <v>956</v>
      </c>
      <c r="G7" s="33" t="s">
        <v>18</v>
      </c>
      <c r="H7" s="1" t="s">
        <v>3228</v>
      </c>
      <c r="I7" s="1">
        <v>940</v>
      </c>
      <c r="J7" s="1">
        <v>600</v>
      </c>
      <c r="K7" s="10"/>
      <c r="L7" s="11" t="s">
        <v>958</v>
      </c>
    </row>
    <row r="8" spans="2:12">
      <c r="B8" s="5" t="s">
        <v>959</v>
      </c>
      <c r="C8" s="5">
        <v>6</v>
      </c>
      <c r="D8" s="2" t="s">
        <v>960</v>
      </c>
      <c r="E8" s="6" t="s">
        <v>955</v>
      </c>
      <c r="F8" s="32" t="s">
        <v>956</v>
      </c>
      <c r="G8" s="33" t="s">
        <v>18</v>
      </c>
      <c r="H8" s="1" t="s">
        <v>3229</v>
      </c>
      <c r="I8" s="1">
        <v>900</v>
      </c>
      <c r="J8" s="1">
        <v>600</v>
      </c>
      <c r="K8" s="10"/>
      <c r="L8" s="11" t="s">
        <v>958</v>
      </c>
    </row>
    <row r="9" spans="2:12" ht="22.5">
      <c r="B9" s="5" t="s">
        <v>2309</v>
      </c>
      <c r="C9" s="5">
        <v>3</v>
      </c>
      <c r="D9" s="27" t="s">
        <v>963</v>
      </c>
      <c r="E9" s="6" t="s">
        <v>964</v>
      </c>
      <c r="F9" s="32" t="s">
        <v>965</v>
      </c>
      <c r="G9" s="33" t="s">
        <v>18</v>
      </c>
      <c r="H9" s="1" t="s">
        <v>3230</v>
      </c>
      <c r="I9" s="1">
        <v>880</v>
      </c>
      <c r="J9" s="1">
        <v>600</v>
      </c>
      <c r="K9" s="10"/>
      <c r="L9" s="11" t="s">
        <v>967</v>
      </c>
    </row>
    <row r="10" spans="2:12" ht="22.5">
      <c r="B10" s="5" t="s">
        <v>2309</v>
      </c>
      <c r="C10" s="5">
        <v>1</v>
      </c>
      <c r="D10" s="2" t="s">
        <v>969</v>
      </c>
      <c r="E10" s="6" t="s">
        <v>964</v>
      </c>
      <c r="F10" s="32" t="s">
        <v>965</v>
      </c>
      <c r="G10" s="33" t="s">
        <v>18</v>
      </c>
      <c r="H10" s="1" t="s">
        <v>3196</v>
      </c>
      <c r="I10" s="1">
        <v>800</v>
      </c>
      <c r="J10" s="76" t="s">
        <v>970</v>
      </c>
      <c r="K10" s="10"/>
      <c r="L10" s="11" t="s">
        <v>971</v>
      </c>
    </row>
    <row r="11" spans="2:12" ht="22.5">
      <c r="B11" s="5" t="s">
        <v>2309</v>
      </c>
      <c r="C11" s="5">
        <v>4</v>
      </c>
      <c r="D11" s="27" t="s">
        <v>973</v>
      </c>
      <c r="E11" s="6" t="s">
        <v>964</v>
      </c>
      <c r="F11" s="32" t="s">
        <v>965</v>
      </c>
      <c r="G11" s="33" t="s">
        <v>18</v>
      </c>
      <c r="H11" s="1" t="s">
        <v>3231</v>
      </c>
      <c r="I11" s="1">
        <v>1355</v>
      </c>
      <c r="J11" s="1">
        <v>800</v>
      </c>
      <c r="K11" s="10"/>
      <c r="L11" s="11" t="s">
        <v>975</v>
      </c>
    </row>
    <row r="12" spans="2:12">
      <c r="B12" s="534" t="s">
        <v>976</v>
      </c>
      <c r="C12" s="5">
        <v>1</v>
      </c>
      <c r="D12" s="27" t="s">
        <v>34</v>
      </c>
      <c r="E12" s="6" t="s">
        <v>977</v>
      </c>
      <c r="F12" s="32" t="s">
        <v>978</v>
      </c>
      <c r="G12" s="579" t="s">
        <v>18</v>
      </c>
      <c r="H12" s="1" t="s">
        <v>3232</v>
      </c>
      <c r="I12" s="1">
        <v>600</v>
      </c>
      <c r="J12" s="1">
        <v>300</v>
      </c>
      <c r="K12" s="10"/>
      <c r="L12" s="11" t="s">
        <v>980</v>
      </c>
    </row>
    <row r="13" spans="2:12">
      <c r="B13" s="533"/>
      <c r="C13" s="5">
        <v>2</v>
      </c>
      <c r="D13" s="2" t="s">
        <v>981</v>
      </c>
      <c r="E13" s="6" t="s">
        <v>977</v>
      </c>
      <c r="F13" s="32" t="s">
        <v>978</v>
      </c>
      <c r="G13" s="580"/>
      <c r="H13" s="1" t="s">
        <v>3233</v>
      </c>
      <c r="I13" s="1">
        <v>320</v>
      </c>
      <c r="J13" s="1">
        <v>300</v>
      </c>
      <c r="K13" s="10"/>
      <c r="L13" s="11" t="s">
        <v>691</v>
      </c>
    </row>
    <row r="14" spans="2:12" ht="22.5">
      <c r="B14" s="534" t="s">
        <v>983</v>
      </c>
      <c r="C14" s="5">
        <v>3</v>
      </c>
      <c r="D14" s="27" t="s">
        <v>984</v>
      </c>
      <c r="E14" s="6" t="s">
        <v>985</v>
      </c>
      <c r="F14" s="32" t="s">
        <v>986</v>
      </c>
      <c r="G14" s="579" t="s">
        <v>18</v>
      </c>
      <c r="H14" s="1" t="s">
        <v>3234</v>
      </c>
      <c r="I14" s="1">
        <v>155</v>
      </c>
      <c r="J14" s="1">
        <v>100</v>
      </c>
      <c r="K14" s="10"/>
      <c r="L14" s="11" t="s">
        <v>988</v>
      </c>
    </row>
    <row r="15" spans="2:12">
      <c r="B15" s="533"/>
      <c r="C15" s="5">
        <v>2</v>
      </c>
      <c r="D15" s="2" t="s">
        <v>989</v>
      </c>
      <c r="E15" s="6" t="s">
        <v>985</v>
      </c>
      <c r="F15" s="32" t="s">
        <v>986</v>
      </c>
      <c r="G15" s="580"/>
      <c r="H15" s="1" t="s">
        <v>3235</v>
      </c>
      <c r="I15" s="1">
        <v>165</v>
      </c>
      <c r="J15" s="1">
        <v>200</v>
      </c>
      <c r="K15" s="10"/>
      <c r="L15" s="11" t="s">
        <v>991</v>
      </c>
    </row>
    <row r="16" spans="2:12">
      <c r="B16" s="529" t="s">
        <v>3236</v>
      </c>
      <c r="C16" s="5">
        <v>1</v>
      </c>
      <c r="D16" s="27" t="s">
        <v>993</v>
      </c>
      <c r="E16" s="6" t="s">
        <v>994</v>
      </c>
      <c r="F16" s="32" t="s">
        <v>995</v>
      </c>
      <c r="G16" s="33" t="s">
        <v>18</v>
      </c>
      <c r="H16" s="1" t="s">
        <v>3237</v>
      </c>
      <c r="I16" s="1">
        <v>530</v>
      </c>
      <c r="J16" s="1">
        <v>400</v>
      </c>
      <c r="K16" s="10"/>
      <c r="L16" s="11" t="s">
        <v>997</v>
      </c>
    </row>
    <row r="17" spans="2:12">
      <c r="B17" s="529"/>
      <c r="C17" s="5">
        <v>3</v>
      </c>
      <c r="D17" s="2" t="s">
        <v>998</v>
      </c>
      <c r="E17" s="6" t="s">
        <v>994</v>
      </c>
      <c r="F17" s="32" t="s">
        <v>995</v>
      </c>
      <c r="G17" s="33" t="s">
        <v>18</v>
      </c>
      <c r="H17" s="1" t="s">
        <v>3238</v>
      </c>
      <c r="I17" s="1">
        <v>930</v>
      </c>
      <c r="J17" s="1">
        <v>450</v>
      </c>
      <c r="K17" s="10"/>
      <c r="L17" s="11" t="s">
        <v>700</v>
      </c>
    </row>
  </sheetData>
  <mergeCells count="8">
    <mergeCell ref="B1:L1"/>
    <mergeCell ref="B3:B6"/>
    <mergeCell ref="B12:B13"/>
    <mergeCell ref="B14:B15"/>
    <mergeCell ref="B16:B17"/>
    <mergeCell ref="G3:G6"/>
    <mergeCell ref="G12:G13"/>
    <mergeCell ref="G14:G15"/>
  </mergeCells>
  <phoneticPr fontId="3" type="noConversion"/>
  <pageMargins left="0.25" right="0.25" top="0.75" bottom="0.75" header="0.3" footer="0.3"/>
  <pageSetup paperSize="9" orientation="landscape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9"/>
  <sheetViews>
    <sheetView workbookViewId="0">
      <selection activeCell="F13" sqref="F13"/>
    </sheetView>
  </sheetViews>
  <sheetFormatPr defaultColWidth="9" defaultRowHeight="13.5"/>
  <cols>
    <col min="2" max="2" width="12.5" style="1" customWidth="1"/>
    <col min="3" max="3" width="5.125" style="1" customWidth="1"/>
    <col min="4" max="4" width="39.875" style="2" customWidth="1"/>
    <col min="5" max="5" width="8.125" style="1" customWidth="1"/>
    <col min="6" max="6" width="11.625" style="1" hidden="1" customWidth="1"/>
    <col min="7" max="7" width="4.625" style="1" hidden="1" customWidth="1"/>
    <col min="8" max="8" width="9.625" style="1" customWidth="1"/>
    <col min="9" max="9" width="5.625" style="1" customWidth="1"/>
    <col min="10" max="10" width="7.5" style="1" customWidth="1"/>
    <col min="11" max="11" width="12.5" style="3" hidden="1" customWidth="1"/>
    <col min="12" max="12" width="47" style="4" customWidth="1"/>
  </cols>
  <sheetData>
    <row r="1" spans="2:12" ht="30" customHeight="1">
      <c r="B1" s="661" t="s">
        <v>3239</v>
      </c>
      <c r="C1" s="661"/>
      <c r="D1" s="661"/>
      <c r="E1" s="661"/>
      <c r="F1" s="661"/>
      <c r="G1" s="661"/>
      <c r="H1" s="661"/>
      <c r="I1" s="661"/>
      <c r="J1" s="661"/>
      <c r="K1" s="661"/>
      <c r="L1" s="661"/>
    </row>
    <row r="2" spans="2:12" ht="24">
      <c r="B2" s="12" t="s">
        <v>3</v>
      </c>
      <c r="C2" s="12" t="s">
        <v>4</v>
      </c>
      <c r="D2" s="13" t="s">
        <v>5</v>
      </c>
      <c r="E2" s="12" t="s">
        <v>6</v>
      </c>
      <c r="F2" s="12" t="s">
        <v>7</v>
      </c>
      <c r="G2" s="12" t="s">
        <v>8</v>
      </c>
      <c r="H2" s="14" t="s">
        <v>1584</v>
      </c>
      <c r="I2" s="24" t="s">
        <v>10</v>
      </c>
      <c r="J2" s="24" t="s">
        <v>1586</v>
      </c>
      <c r="K2" s="25" t="s">
        <v>12</v>
      </c>
      <c r="L2" s="25" t="s">
        <v>13</v>
      </c>
    </row>
    <row r="3" spans="2:12">
      <c r="B3" s="534" t="s">
        <v>1001</v>
      </c>
      <c r="C3" s="5">
        <v>2</v>
      </c>
      <c r="D3" s="27" t="s">
        <v>1002</v>
      </c>
      <c r="E3" s="6" t="s">
        <v>1003</v>
      </c>
      <c r="F3" s="85">
        <v>15201651130</v>
      </c>
      <c r="G3" s="596" t="s">
        <v>18</v>
      </c>
      <c r="H3" s="1" t="s">
        <v>3240</v>
      </c>
      <c r="I3" s="1">
        <v>109</v>
      </c>
      <c r="J3" s="1">
        <v>150</v>
      </c>
      <c r="K3" s="10"/>
      <c r="L3" s="11" t="s">
        <v>691</v>
      </c>
    </row>
    <row r="4" spans="2:12">
      <c r="B4" s="532"/>
      <c r="C4" s="52">
        <v>4</v>
      </c>
      <c r="D4" s="27" t="s">
        <v>1005</v>
      </c>
      <c r="E4" s="6" t="s">
        <v>1003</v>
      </c>
      <c r="F4" s="85">
        <v>15201651130</v>
      </c>
      <c r="G4" s="597"/>
      <c r="H4" s="1" t="s">
        <v>3241</v>
      </c>
      <c r="I4" s="1">
        <v>500</v>
      </c>
      <c r="J4" s="1">
        <v>300</v>
      </c>
      <c r="K4" s="10"/>
      <c r="L4" s="11" t="s">
        <v>1007</v>
      </c>
    </row>
    <row r="5" spans="2:12">
      <c r="B5" s="533"/>
      <c r="C5" s="8">
        <v>1</v>
      </c>
      <c r="D5" s="27" t="s">
        <v>1008</v>
      </c>
      <c r="E5" s="6" t="s">
        <v>1003</v>
      </c>
      <c r="F5" s="85">
        <v>15201651130</v>
      </c>
      <c r="G5" s="597"/>
      <c r="H5" s="1" t="s">
        <v>3242</v>
      </c>
      <c r="I5" s="1">
        <v>362</v>
      </c>
      <c r="J5" s="1">
        <v>300</v>
      </c>
      <c r="K5" s="10"/>
      <c r="L5" s="11" t="s">
        <v>1010</v>
      </c>
    </row>
    <row r="6" spans="2:12">
      <c r="B6" s="534" t="s">
        <v>1011</v>
      </c>
      <c r="C6" s="8">
        <v>3</v>
      </c>
      <c r="D6" s="27" t="s">
        <v>1012</v>
      </c>
      <c r="E6" s="6" t="s">
        <v>1013</v>
      </c>
      <c r="F6" s="7">
        <v>15600645114</v>
      </c>
      <c r="G6" s="583" t="s">
        <v>18</v>
      </c>
      <c r="H6" s="1" t="s">
        <v>3243</v>
      </c>
      <c r="I6" s="1">
        <v>450</v>
      </c>
      <c r="J6" s="1">
        <v>240</v>
      </c>
      <c r="K6" s="10"/>
      <c r="L6" s="11" t="s">
        <v>24</v>
      </c>
    </row>
    <row r="7" spans="2:12">
      <c r="B7" s="532"/>
      <c r="C7" s="52">
        <v>4</v>
      </c>
      <c r="D7" s="27" t="s">
        <v>1015</v>
      </c>
      <c r="E7" s="6" t="s">
        <v>1013</v>
      </c>
      <c r="F7" s="7">
        <v>15600645114</v>
      </c>
      <c r="G7" s="584"/>
      <c r="H7" s="1" t="s">
        <v>3244</v>
      </c>
      <c r="I7" s="1">
        <v>500</v>
      </c>
      <c r="J7" s="1">
        <v>400</v>
      </c>
      <c r="K7" s="10"/>
      <c r="L7" s="11" t="s">
        <v>1017</v>
      </c>
    </row>
    <row r="8" spans="2:12">
      <c r="B8" s="533"/>
      <c r="C8" s="52">
        <v>5</v>
      </c>
      <c r="D8" s="27" t="s">
        <v>1018</v>
      </c>
      <c r="E8" s="6" t="s">
        <v>1013</v>
      </c>
      <c r="F8" s="7">
        <v>15600645114</v>
      </c>
      <c r="G8" s="584"/>
      <c r="H8" s="1" t="s">
        <v>3245</v>
      </c>
      <c r="I8" s="1">
        <v>360</v>
      </c>
      <c r="J8" s="1">
        <v>200</v>
      </c>
      <c r="K8" s="10"/>
      <c r="L8" s="11" t="s">
        <v>1020</v>
      </c>
    </row>
    <row r="9" spans="2:12" ht="22.5">
      <c r="B9" s="532" t="s">
        <v>1021</v>
      </c>
      <c r="C9" s="52">
        <v>3</v>
      </c>
      <c r="D9" s="27" t="s">
        <v>90</v>
      </c>
      <c r="E9" s="6" t="s">
        <v>1022</v>
      </c>
      <c r="F9" s="87">
        <v>15650712870</v>
      </c>
      <c r="G9" s="79"/>
      <c r="H9" s="1" t="s">
        <v>3246</v>
      </c>
      <c r="I9" s="1">
        <v>0</v>
      </c>
      <c r="J9" s="1">
        <v>0</v>
      </c>
      <c r="K9" s="10"/>
      <c r="L9" s="11" t="s">
        <v>1024</v>
      </c>
    </row>
    <row r="10" spans="2:12">
      <c r="B10" s="532"/>
      <c r="C10" s="52">
        <v>5</v>
      </c>
      <c r="D10" s="27" t="s">
        <v>857</v>
      </c>
      <c r="E10" s="6" t="s">
        <v>1022</v>
      </c>
      <c r="F10" s="87">
        <v>15650712870</v>
      </c>
      <c r="G10" s="79"/>
      <c r="H10" s="1" t="s">
        <v>3247</v>
      </c>
      <c r="I10" s="1">
        <v>0</v>
      </c>
      <c r="J10" s="1">
        <v>0</v>
      </c>
      <c r="K10" s="10"/>
      <c r="L10" s="11" t="s">
        <v>1024</v>
      </c>
    </row>
    <row r="11" spans="2:12">
      <c r="B11" s="534" t="s">
        <v>1026</v>
      </c>
      <c r="C11" s="52">
        <v>4</v>
      </c>
      <c r="D11" s="27" t="s">
        <v>1027</v>
      </c>
      <c r="E11" s="6" t="s">
        <v>1028</v>
      </c>
      <c r="F11" s="7">
        <v>15120048839</v>
      </c>
      <c r="G11" s="583" t="s">
        <v>18</v>
      </c>
      <c r="H11" s="1" t="s">
        <v>3196</v>
      </c>
      <c r="I11" s="1">
        <v>500</v>
      </c>
      <c r="J11" s="76" t="s">
        <v>1029</v>
      </c>
      <c r="K11" s="10"/>
      <c r="L11" s="11" t="s">
        <v>1030</v>
      </c>
    </row>
    <row r="12" spans="2:12">
      <c r="B12" s="533"/>
      <c r="C12" s="5">
        <v>2</v>
      </c>
      <c r="D12" s="27" t="s">
        <v>1031</v>
      </c>
      <c r="E12" s="6" t="s">
        <v>1028</v>
      </c>
      <c r="F12" s="7">
        <v>15120048839</v>
      </c>
      <c r="G12" s="584"/>
      <c r="H12" s="1" t="s">
        <v>3248</v>
      </c>
      <c r="I12" s="1">
        <v>300</v>
      </c>
      <c r="J12" s="1">
        <v>300</v>
      </c>
      <c r="K12" s="10"/>
      <c r="L12" s="11" t="s">
        <v>691</v>
      </c>
    </row>
    <row r="13" spans="2:12">
      <c r="B13" s="534" t="s">
        <v>1033</v>
      </c>
      <c r="C13" s="5">
        <v>3</v>
      </c>
      <c r="D13" s="5" t="s">
        <v>1034</v>
      </c>
      <c r="E13" s="6" t="s">
        <v>1035</v>
      </c>
      <c r="F13" s="32" t="s">
        <v>1036</v>
      </c>
      <c r="G13" s="579" t="s">
        <v>18</v>
      </c>
      <c r="H13" s="1" t="s">
        <v>3249</v>
      </c>
      <c r="I13" s="1">
        <v>270</v>
      </c>
      <c r="J13" s="1">
        <v>270</v>
      </c>
      <c r="K13" s="10"/>
      <c r="L13" s="11" t="s">
        <v>1038</v>
      </c>
    </row>
    <row r="14" spans="2:12">
      <c r="B14" s="532"/>
      <c r="C14" s="8">
        <v>3</v>
      </c>
      <c r="D14" s="27" t="s">
        <v>1039</v>
      </c>
      <c r="E14" s="6" t="s">
        <v>1035</v>
      </c>
      <c r="F14" s="32" t="s">
        <v>1036</v>
      </c>
      <c r="G14" s="580"/>
      <c r="H14" s="1" t="s">
        <v>3250</v>
      </c>
      <c r="I14" s="1">
        <v>285</v>
      </c>
      <c r="J14" s="1">
        <v>200</v>
      </c>
      <c r="K14" s="10"/>
      <c r="L14" s="11" t="s">
        <v>1041</v>
      </c>
    </row>
    <row r="15" spans="2:12">
      <c r="B15" s="533"/>
      <c r="C15" s="5">
        <v>2</v>
      </c>
      <c r="D15" s="27" t="s">
        <v>1042</v>
      </c>
      <c r="E15" s="6" t="s">
        <v>1035</v>
      </c>
      <c r="F15" s="32" t="s">
        <v>1036</v>
      </c>
      <c r="G15" s="580"/>
      <c r="H15" s="1" t="s">
        <v>3196</v>
      </c>
      <c r="I15" s="1">
        <v>410</v>
      </c>
      <c r="J15" s="76" t="s">
        <v>1043</v>
      </c>
      <c r="K15" s="10"/>
      <c r="L15" s="11" t="s">
        <v>1044</v>
      </c>
    </row>
    <row r="16" spans="2:12">
      <c r="B16" s="534" t="s">
        <v>1045</v>
      </c>
      <c r="C16" s="5">
        <v>3</v>
      </c>
      <c r="D16" s="27" t="s">
        <v>1046</v>
      </c>
      <c r="E16" s="6" t="s">
        <v>1047</v>
      </c>
      <c r="F16" s="7">
        <v>13240296034</v>
      </c>
      <c r="G16" s="583" t="s">
        <v>18</v>
      </c>
      <c r="H16" s="1" t="s">
        <v>3251</v>
      </c>
      <c r="I16" s="1">
        <v>800</v>
      </c>
      <c r="J16" s="1">
        <v>400</v>
      </c>
      <c r="K16" s="10"/>
      <c r="L16" s="11" t="s">
        <v>3252</v>
      </c>
    </row>
    <row r="17" spans="2:12">
      <c r="B17" s="550"/>
      <c r="C17" s="8">
        <v>3</v>
      </c>
      <c r="D17" s="27" t="s">
        <v>1049</v>
      </c>
      <c r="E17" s="6" t="s">
        <v>1047</v>
      </c>
      <c r="F17" s="7">
        <v>13240296034</v>
      </c>
      <c r="G17" s="584"/>
      <c r="H17" s="1" t="s">
        <v>3238</v>
      </c>
      <c r="I17" s="1">
        <v>800</v>
      </c>
      <c r="J17" s="1">
        <v>300</v>
      </c>
      <c r="K17" s="10"/>
      <c r="L17" s="11" t="s">
        <v>3253</v>
      </c>
    </row>
    <row r="18" spans="2:12">
      <c r="B18" s="551" t="s">
        <v>1051</v>
      </c>
      <c r="C18" s="88">
        <v>1</v>
      </c>
      <c r="D18" s="27" t="s">
        <v>34</v>
      </c>
      <c r="E18" s="6" t="s">
        <v>1052</v>
      </c>
      <c r="F18" s="89">
        <v>13121967561</v>
      </c>
      <c r="G18" s="79"/>
      <c r="H18" s="1" t="s">
        <v>3254</v>
      </c>
      <c r="I18" s="1">
        <v>0</v>
      </c>
      <c r="J18" s="1">
        <v>300</v>
      </c>
      <c r="K18" s="10"/>
      <c r="L18" s="11" t="s">
        <v>531</v>
      </c>
    </row>
    <row r="19" spans="2:12">
      <c r="B19" s="551"/>
      <c r="C19" s="88">
        <v>2</v>
      </c>
      <c r="D19" s="90" t="s">
        <v>322</v>
      </c>
      <c r="E19" s="6" t="s">
        <v>1052</v>
      </c>
      <c r="F19" s="89">
        <v>13121967561</v>
      </c>
      <c r="G19" s="79"/>
      <c r="H19" s="1" t="s">
        <v>3255</v>
      </c>
      <c r="I19" s="1">
        <v>0</v>
      </c>
      <c r="J19" s="1">
        <v>200</v>
      </c>
      <c r="K19" s="10"/>
      <c r="L19" s="11" t="s">
        <v>3256</v>
      </c>
    </row>
  </sheetData>
  <mergeCells count="13">
    <mergeCell ref="B13:B15"/>
    <mergeCell ref="B16:B17"/>
    <mergeCell ref="B18:B19"/>
    <mergeCell ref="G3:G5"/>
    <mergeCell ref="G6:G8"/>
    <mergeCell ref="G11:G12"/>
    <mergeCell ref="G13:G15"/>
    <mergeCell ref="G16:G17"/>
    <mergeCell ref="B1:L1"/>
    <mergeCell ref="B3:B5"/>
    <mergeCell ref="B6:B8"/>
    <mergeCell ref="B9:B10"/>
    <mergeCell ref="B11:B12"/>
  </mergeCells>
  <phoneticPr fontId="3" type="noConversion"/>
  <pageMargins left="0.25" right="0.25" top="0.75" bottom="0.75" header="0.3" footer="0.3"/>
  <pageSetup paperSize="9" orientation="landscape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"/>
  <sheetViews>
    <sheetView workbookViewId="0">
      <selection activeCell="F13" sqref="F13"/>
    </sheetView>
  </sheetViews>
  <sheetFormatPr defaultColWidth="9" defaultRowHeight="13.5"/>
  <cols>
    <col min="2" max="2" width="13.625" style="1" customWidth="1"/>
    <col min="3" max="3" width="5.125" style="1" customWidth="1"/>
    <col min="4" max="4" width="36.625" style="2" customWidth="1"/>
    <col min="5" max="5" width="7.625" style="1" customWidth="1"/>
    <col min="6" max="6" width="11.625" style="1" hidden="1" customWidth="1"/>
    <col min="7" max="7" width="4.625" style="1" hidden="1" customWidth="1"/>
    <col min="8" max="8" width="8.875" style="1" customWidth="1"/>
    <col min="9" max="9" width="6.125" style="1" customWidth="1"/>
    <col min="10" max="10" width="7.375" style="1" customWidth="1"/>
    <col min="11" max="11" width="12.5" style="3" hidden="1" customWidth="1"/>
    <col min="12" max="12" width="47" style="4" customWidth="1"/>
  </cols>
  <sheetData>
    <row r="1" spans="2:12" ht="30" customHeight="1">
      <c r="B1" s="661" t="s">
        <v>3257</v>
      </c>
      <c r="C1" s="661"/>
      <c r="D1" s="661"/>
      <c r="E1" s="661"/>
      <c r="F1" s="661"/>
      <c r="G1" s="661"/>
      <c r="H1" s="661"/>
      <c r="I1" s="661"/>
      <c r="J1" s="661"/>
      <c r="K1" s="661"/>
      <c r="L1" s="661"/>
    </row>
    <row r="2" spans="2:12" ht="24">
      <c r="B2" s="12" t="s">
        <v>3</v>
      </c>
      <c r="C2" s="12" t="s">
        <v>4</v>
      </c>
      <c r="D2" s="13" t="s">
        <v>5</v>
      </c>
      <c r="E2" s="12" t="s">
        <v>6</v>
      </c>
      <c r="F2" s="12" t="s">
        <v>7</v>
      </c>
      <c r="G2" s="12" t="s">
        <v>8</v>
      </c>
      <c r="H2" s="14" t="s">
        <v>1584</v>
      </c>
      <c r="I2" s="24" t="s">
        <v>10</v>
      </c>
      <c r="J2" s="24" t="s">
        <v>1586</v>
      </c>
      <c r="K2" s="25" t="s">
        <v>12</v>
      </c>
      <c r="L2" s="25" t="s">
        <v>13</v>
      </c>
    </row>
    <row r="3" spans="2:12">
      <c r="B3" s="520" t="s">
        <v>1056</v>
      </c>
      <c r="C3" s="1">
        <v>1</v>
      </c>
      <c r="D3" s="2" t="s">
        <v>1057</v>
      </c>
      <c r="E3" s="6" t="s">
        <v>1058</v>
      </c>
      <c r="F3" s="1">
        <v>15652955756</v>
      </c>
      <c r="G3" s="520"/>
      <c r="H3" s="1" t="s">
        <v>3258</v>
      </c>
      <c r="I3" s="1">
        <v>500</v>
      </c>
      <c r="J3" s="1">
        <v>240</v>
      </c>
      <c r="K3" s="10"/>
      <c r="L3" s="11" t="s">
        <v>3259</v>
      </c>
    </row>
    <row r="4" spans="2:12">
      <c r="B4" s="521"/>
      <c r="C4" s="1">
        <v>4</v>
      </c>
      <c r="D4" s="2" t="s">
        <v>1060</v>
      </c>
      <c r="E4" s="6" t="s">
        <v>1058</v>
      </c>
      <c r="F4" s="1">
        <v>15652955756</v>
      </c>
      <c r="G4" s="521"/>
      <c r="H4" s="1" t="s">
        <v>3260</v>
      </c>
      <c r="I4" s="1">
        <v>200</v>
      </c>
      <c r="J4" s="1">
        <v>200</v>
      </c>
      <c r="K4" s="10"/>
      <c r="L4" s="11" t="s">
        <v>376</v>
      </c>
    </row>
    <row r="5" spans="2:12">
      <c r="B5" s="522"/>
      <c r="C5" s="1">
        <v>5</v>
      </c>
      <c r="D5" s="2" t="s">
        <v>1062</v>
      </c>
      <c r="E5" s="6" t="s">
        <v>1058</v>
      </c>
      <c r="F5" s="1">
        <v>15652955756</v>
      </c>
      <c r="G5" s="522"/>
      <c r="H5" s="1" t="s">
        <v>3261</v>
      </c>
      <c r="I5" s="1">
        <v>300</v>
      </c>
      <c r="J5" s="1">
        <v>260</v>
      </c>
      <c r="K5" s="10"/>
      <c r="L5" s="11" t="s">
        <v>3262</v>
      </c>
    </row>
  </sheetData>
  <mergeCells count="3">
    <mergeCell ref="B1:L1"/>
    <mergeCell ref="B3:B5"/>
    <mergeCell ref="G3:G5"/>
  </mergeCells>
  <phoneticPr fontId="3" type="noConversion"/>
  <pageMargins left="0.25" right="0.25" top="0.75" bottom="0.75" header="0.3" footer="0.3"/>
  <pageSetup paperSize="9" orientation="landscape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"/>
  <sheetViews>
    <sheetView workbookViewId="0">
      <selection activeCell="F13" sqref="F13"/>
    </sheetView>
  </sheetViews>
  <sheetFormatPr defaultColWidth="9" defaultRowHeight="13.5"/>
  <cols>
    <col min="2" max="2" width="13.125" style="1" customWidth="1"/>
    <col min="3" max="3" width="4.5" style="1" customWidth="1"/>
    <col min="4" max="4" width="38.875" style="2" customWidth="1"/>
    <col min="5" max="5" width="8.5" style="1" customWidth="1"/>
    <col min="6" max="6" width="11.625" style="1" hidden="1" customWidth="1"/>
    <col min="7" max="7" width="4.625" style="1" hidden="1" customWidth="1"/>
    <col min="8" max="8" width="9.625" style="1" customWidth="1"/>
    <col min="9" max="9" width="6.5" style="1" customWidth="1"/>
    <col min="10" max="10" width="7.625" style="1" customWidth="1"/>
    <col min="11" max="11" width="12.5" style="3" hidden="1" customWidth="1"/>
    <col min="12" max="12" width="47" style="4" customWidth="1"/>
  </cols>
  <sheetData>
    <row r="1" spans="2:12" ht="30" customHeight="1">
      <c r="B1" s="661" t="s">
        <v>3263</v>
      </c>
      <c r="C1" s="661"/>
      <c r="D1" s="661"/>
      <c r="E1" s="661"/>
      <c r="F1" s="661"/>
      <c r="G1" s="661"/>
      <c r="H1" s="661"/>
      <c r="I1" s="661"/>
      <c r="J1" s="661"/>
      <c r="K1" s="661"/>
      <c r="L1" s="661"/>
    </row>
    <row r="2" spans="2:12" ht="24">
      <c r="B2" s="12" t="s">
        <v>3</v>
      </c>
      <c r="C2" s="12" t="s">
        <v>4</v>
      </c>
      <c r="D2" s="13" t="s">
        <v>5</v>
      </c>
      <c r="E2" s="12" t="s">
        <v>6</v>
      </c>
      <c r="F2" s="12" t="s">
        <v>7</v>
      </c>
      <c r="G2" s="12" t="s">
        <v>8</v>
      </c>
      <c r="H2" s="14" t="s">
        <v>1584</v>
      </c>
      <c r="I2" s="24" t="s">
        <v>10</v>
      </c>
      <c r="J2" s="24" t="s">
        <v>1586</v>
      </c>
      <c r="K2" s="25" t="s">
        <v>12</v>
      </c>
      <c r="L2" s="25" t="s">
        <v>13</v>
      </c>
    </row>
    <row r="3" spans="2:12">
      <c r="B3" s="531" t="s">
        <v>1065</v>
      </c>
      <c r="C3" s="5">
        <v>5</v>
      </c>
      <c r="D3" s="5" t="s">
        <v>1066</v>
      </c>
      <c r="E3" s="6" t="s">
        <v>1067</v>
      </c>
      <c r="F3" s="32" t="s">
        <v>1068</v>
      </c>
      <c r="G3" s="579" t="s">
        <v>18</v>
      </c>
      <c r="H3" s="1" t="s">
        <v>3264</v>
      </c>
      <c r="I3" s="1">
        <v>300</v>
      </c>
      <c r="J3" s="1">
        <v>300</v>
      </c>
      <c r="K3" s="10"/>
      <c r="L3" s="11" t="s">
        <v>3265</v>
      </c>
    </row>
    <row r="4" spans="2:12">
      <c r="B4" s="533"/>
      <c r="C4" s="8">
        <v>3</v>
      </c>
      <c r="D4" s="27" t="s">
        <v>1070</v>
      </c>
      <c r="E4" s="6" t="s">
        <v>1067</v>
      </c>
      <c r="F4" s="32" t="s">
        <v>1068</v>
      </c>
      <c r="G4" s="580"/>
      <c r="H4" s="1" t="s">
        <v>3266</v>
      </c>
      <c r="I4" s="1">
        <v>400</v>
      </c>
      <c r="J4" s="1">
        <v>300</v>
      </c>
      <c r="K4" s="10"/>
      <c r="L4" s="11" t="s">
        <v>3267</v>
      </c>
    </row>
    <row r="5" spans="2:12">
      <c r="B5" s="534" t="s">
        <v>1072</v>
      </c>
      <c r="C5" s="8">
        <v>2</v>
      </c>
      <c r="D5" s="27" t="s">
        <v>322</v>
      </c>
      <c r="E5" s="6" t="s">
        <v>1073</v>
      </c>
      <c r="F5" s="32" t="s">
        <v>1074</v>
      </c>
      <c r="G5" s="579" t="s">
        <v>18</v>
      </c>
      <c r="H5" s="1" t="s">
        <v>3268</v>
      </c>
      <c r="I5" s="1">
        <v>350</v>
      </c>
      <c r="J5" s="1">
        <v>350</v>
      </c>
      <c r="K5" s="10"/>
      <c r="L5" s="11" t="s">
        <v>3269</v>
      </c>
    </row>
    <row r="6" spans="2:12">
      <c r="B6" s="533"/>
      <c r="C6" s="5">
        <v>5</v>
      </c>
      <c r="D6" s="27" t="s">
        <v>1076</v>
      </c>
      <c r="E6" s="6" t="s">
        <v>1073</v>
      </c>
      <c r="F6" s="32" t="s">
        <v>1074</v>
      </c>
      <c r="G6" s="580"/>
      <c r="H6" s="1" t="s">
        <v>3270</v>
      </c>
      <c r="I6" s="1">
        <v>350</v>
      </c>
      <c r="J6" s="1">
        <v>200</v>
      </c>
      <c r="K6" s="10"/>
      <c r="L6" s="11" t="s">
        <v>3271</v>
      </c>
    </row>
    <row r="7" spans="2:12" ht="22.5">
      <c r="B7" s="5" t="s">
        <v>1078</v>
      </c>
      <c r="C7" s="8">
        <v>1</v>
      </c>
      <c r="D7" s="5" t="s">
        <v>1079</v>
      </c>
      <c r="E7" s="6" t="s">
        <v>1080</v>
      </c>
      <c r="F7" s="32" t="s">
        <v>1081</v>
      </c>
      <c r="G7" s="33" t="s">
        <v>18</v>
      </c>
      <c r="H7" s="1" t="s">
        <v>3272</v>
      </c>
      <c r="I7" s="1">
        <v>820</v>
      </c>
      <c r="J7" s="1">
        <v>300</v>
      </c>
      <c r="K7" s="10"/>
      <c r="L7" s="11" t="s">
        <v>3273</v>
      </c>
    </row>
    <row r="8" spans="2:12">
      <c r="B8" s="534" t="s">
        <v>1083</v>
      </c>
      <c r="C8" s="8">
        <v>1</v>
      </c>
      <c r="D8" s="5" t="s">
        <v>1084</v>
      </c>
      <c r="E8" s="6" t="s">
        <v>1085</v>
      </c>
      <c r="F8" s="32" t="s">
        <v>1086</v>
      </c>
      <c r="G8" s="579" t="s">
        <v>18</v>
      </c>
      <c r="H8" s="1" t="s">
        <v>3274</v>
      </c>
      <c r="I8" s="1">
        <v>450</v>
      </c>
      <c r="J8" s="1">
        <v>300</v>
      </c>
      <c r="K8" s="10"/>
      <c r="L8" s="11" t="s">
        <v>3275</v>
      </c>
    </row>
    <row r="9" spans="2:12">
      <c r="B9" s="533"/>
      <c r="C9" s="8">
        <v>2</v>
      </c>
      <c r="D9" s="27" t="s">
        <v>1088</v>
      </c>
      <c r="E9" s="6" t="s">
        <v>1085</v>
      </c>
      <c r="F9" s="32" t="s">
        <v>1086</v>
      </c>
      <c r="G9" s="580"/>
      <c r="H9" s="1" t="s">
        <v>3276</v>
      </c>
      <c r="I9" s="1">
        <v>300</v>
      </c>
      <c r="J9" s="1">
        <v>300</v>
      </c>
      <c r="K9" s="10"/>
      <c r="L9" s="11" t="s">
        <v>3277</v>
      </c>
    </row>
    <row r="10" spans="2:12">
      <c r="B10" s="534" t="s">
        <v>1090</v>
      </c>
      <c r="C10" s="8">
        <v>2</v>
      </c>
      <c r="D10" s="27" t="s">
        <v>1091</v>
      </c>
      <c r="E10" s="6" t="s">
        <v>1092</v>
      </c>
      <c r="F10" s="32" t="s">
        <v>1093</v>
      </c>
      <c r="G10" s="579" t="s">
        <v>18</v>
      </c>
      <c r="H10" s="1" t="s">
        <v>3278</v>
      </c>
      <c r="I10" s="1">
        <v>99</v>
      </c>
      <c r="J10" s="1">
        <v>100</v>
      </c>
      <c r="K10" s="10"/>
      <c r="L10" s="11" t="s">
        <v>3279</v>
      </c>
    </row>
    <row r="11" spans="2:12">
      <c r="B11" s="550"/>
      <c r="C11" s="8">
        <v>1</v>
      </c>
      <c r="D11" s="27" t="s">
        <v>1095</v>
      </c>
      <c r="E11" s="6" t="s">
        <v>1092</v>
      </c>
      <c r="F11" s="32" t="s">
        <v>1093</v>
      </c>
      <c r="G11" s="580"/>
      <c r="H11" s="1" t="s">
        <v>3280</v>
      </c>
      <c r="I11" s="1">
        <v>0</v>
      </c>
      <c r="J11" s="1">
        <v>200</v>
      </c>
      <c r="K11" s="10"/>
      <c r="L11" s="11" t="s">
        <v>3281</v>
      </c>
    </row>
  </sheetData>
  <mergeCells count="9">
    <mergeCell ref="B1:L1"/>
    <mergeCell ref="B3:B4"/>
    <mergeCell ref="B5:B6"/>
    <mergeCell ref="B8:B9"/>
    <mergeCell ref="B10:B11"/>
    <mergeCell ref="G3:G4"/>
    <mergeCell ref="G5:G6"/>
    <mergeCell ref="G8:G9"/>
    <mergeCell ref="G10:G11"/>
  </mergeCells>
  <phoneticPr fontId="3" type="noConversion"/>
  <pageMargins left="0.25" right="0.25" top="0.75" bottom="0.75" header="0.3" footer="0.3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1"/>
  <sheetViews>
    <sheetView workbookViewId="0">
      <selection activeCell="H24" sqref="H24"/>
    </sheetView>
  </sheetViews>
  <sheetFormatPr defaultColWidth="9" defaultRowHeight="13.5"/>
  <cols>
    <col min="1" max="1" width="6" customWidth="1"/>
    <col min="2" max="2" width="6.375" customWidth="1"/>
    <col min="3" max="3" width="6.75" customWidth="1"/>
    <col min="4" max="4" width="21" customWidth="1"/>
    <col min="5" max="5" width="53.875" customWidth="1"/>
    <col min="6" max="6" width="11.5" customWidth="1"/>
    <col min="7" max="7" width="12.625" customWidth="1"/>
    <col min="8" max="8" width="9.5" customWidth="1"/>
    <col min="9" max="9" width="11.875" customWidth="1"/>
    <col min="10" max="10" width="15.25" customWidth="1"/>
  </cols>
  <sheetData>
    <row r="1" spans="1:11" ht="20.25">
      <c r="A1" s="640" t="s">
        <v>3043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</row>
    <row r="2" spans="1:11">
      <c r="A2" s="285" t="s">
        <v>1583</v>
      </c>
      <c r="B2" s="285" t="s">
        <v>1</v>
      </c>
      <c r="C2" s="285" t="s">
        <v>2</v>
      </c>
      <c r="D2" s="285" t="s">
        <v>3</v>
      </c>
      <c r="E2" s="286" t="s">
        <v>5</v>
      </c>
      <c r="F2" s="285" t="s">
        <v>6</v>
      </c>
      <c r="G2" s="285" t="s">
        <v>7</v>
      </c>
      <c r="H2" s="285" t="s">
        <v>1584</v>
      </c>
      <c r="I2" s="290" t="s">
        <v>3037</v>
      </c>
      <c r="J2" s="290" t="s">
        <v>12</v>
      </c>
      <c r="K2" s="290" t="s">
        <v>13</v>
      </c>
    </row>
    <row r="3" spans="1:11">
      <c r="A3" s="616" t="s">
        <v>1946</v>
      </c>
      <c r="B3" s="641">
        <v>9</v>
      </c>
      <c r="C3" s="641">
        <v>9</v>
      </c>
      <c r="D3" s="646" t="s">
        <v>1947</v>
      </c>
      <c r="E3" s="124" t="s">
        <v>1948</v>
      </c>
      <c r="F3" s="124" t="s">
        <v>1949</v>
      </c>
      <c r="G3" s="123" t="s">
        <v>1950</v>
      </c>
      <c r="H3" s="289" t="s">
        <v>1951</v>
      </c>
      <c r="I3" s="146"/>
      <c r="J3" s="146"/>
      <c r="K3" s="146"/>
    </row>
    <row r="4" spans="1:11">
      <c r="A4" s="616"/>
      <c r="B4" s="641"/>
      <c r="C4" s="641"/>
      <c r="D4" s="646"/>
      <c r="E4" s="89" t="s">
        <v>1952</v>
      </c>
      <c r="F4" s="89" t="s">
        <v>1953</v>
      </c>
      <c r="G4" s="123" t="s">
        <v>1954</v>
      </c>
      <c r="H4" s="289" t="s">
        <v>1955</v>
      </c>
      <c r="I4" s="146"/>
      <c r="J4" s="146"/>
      <c r="K4" s="146"/>
    </row>
    <row r="5" spans="1:11">
      <c r="A5" s="616"/>
      <c r="B5" s="641"/>
      <c r="C5" s="641"/>
      <c r="D5" s="124" t="s">
        <v>1956</v>
      </c>
      <c r="E5" s="89" t="s">
        <v>1957</v>
      </c>
      <c r="F5" s="89" t="s">
        <v>1958</v>
      </c>
      <c r="G5" s="123" t="s">
        <v>1959</v>
      </c>
      <c r="H5" s="289" t="s">
        <v>1960</v>
      </c>
      <c r="I5" s="146"/>
      <c r="J5" s="146"/>
      <c r="K5" s="146"/>
    </row>
    <row r="6" spans="1:11">
      <c r="A6" s="616"/>
      <c r="B6" s="641"/>
      <c r="C6" s="641"/>
      <c r="D6" s="124" t="s">
        <v>1961</v>
      </c>
      <c r="E6" s="89" t="s">
        <v>1962</v>
      </c>
      <c r="F6" s="89" t="s">
        <v>1963</v>
      </c>
      <c r="G6" s="123" t="s">
        <v>1964</v>
      </c>
      <c r="H6" s="289" t="s">
        <v>1965</v>
      </c>
      <c r="I6" s="146"/>
      <c r="J6" s="146"/>
      <c r="K6" s="146"/>
    </row>
    <row r="7" spans="1:11">
      <c r="A7" s="616"/>
      <c r="B7" s="641"/>
      <c r="C7" s="641"/>
      <c r="D7" s="124" t="s">
        <v>1966</v>
      </c>
      <c r="E7" s="89" t="s">
        <v>1967</v>
      </c>
      <c r="F7" s="89" t="s">
        <v>1968</v>
      </c>
      <c r="G7" s="123" t="s">
        <v>1969</v>
      </c>
      <c r="H7" s="289" t="s">
        <v>1970</v>
      </c>
      <c r="I7" s="146"/>
      <c r="J7" s="146"/>
      <c r="K7" s="146"/>
    </row>
    <row r="8" spans="1:11">
      <c r="A8" s="616"/>
      <c r="B8" s="641"/>
      <c r="C8" s="641"/>
      <c r="D8" s="646" t="s">
        <v>1971</v>
      </c>
      <c r="E8" s="89" t="s">
        <v>1972</v>
      </c>
      <c r="F8" s="89" t="s">
        <v>1973</v>
      </c>
      <c r="G8" s="123" t="s">
        <v>1974</v>
      </c>
      <c r="H8" s="289" t="s">
        <v>1975</v>
      </c>
      <c r="I8" s="146"/>
      <c r="J8" s="146"/>
      <c r="K8" s="146"/>
    </row>
    <row r="9" spans="1:11">
      <c r="A9" s="616"/>
      <c r="B9" s="641"/>
      <c r="C9" s="641"/>
      <c r="D9" s="646"/>
      <c r="E9" s="89" t="s">
        <v>1976</v>
      </c>
      <c r="F9" s="89" t="s">
        <v>1977</v>
      </c>
      <c r="G9" s="123" t="s">
        <v>1978</v>
      </c>
      <c r="H9" s="289" t="s">
        <v>1979</v>
      </c>
      <c r="I9" s="146"/>
      <c r="J9" s="146"/>
      <c r="K9" s="146"/>
    </row>
    <row r="10" spans="1:11">
      <c r="A10" s="616"/>
      <c r="B10" s="641"/>
      <c r="C10" s="641"/>
      <c r="D10" s="646" t="s">
        <v>1980</v>
      </c>
      <c r="E10" s="89" t="s">
        <v>1981</v>
      </c>
      <c r="F10" s="89" t="s">
        <v>1982</v>
      </c>
      <c r="G10" s="123" t="s">
        <v>1983</v>
      </c>
      <c r="H10" s="289" t="s">
        <v>1984</v>
      </c>
      <c r="I10" s="146"/>
      <c r="J10" s="146"/>
      <c r="K10" s="146"/>
    </row>
    <row r="11" spans="1:11">
      <c r="A11" s="616"/>
      <c r="B11" s="641"/>
      <c r="C11" s="641"/>
      <c r="D11" s="646"/>
      <c r="E11" s="89" t="s">
        <v>1986</v>
      </c>
      <c r="F11" s="89" t="s">
        <v>1987</v>
      </c>
      <c r="G11" s="123" t="s">
        <v>1988</v>
      </c>
      <c r="H11" s="289" t="s">
        <v>1989</v>
      </c>
      <c r="I11" s="146"/>
      <c r="J11" s="146"/>
      <c r="K11" s="146"/>
    </row>
  </sheetData>
  <mergeCells count="7">
    <mergeCell ref="A1:K1"/>
    <mergeCell ref="A3:A11"/>
    <mergeCell ref="B3:B11"/>
    <mergeCell ref="C3:C11"/>
    <mergeCell ref="D3:D4"/>
    <mergeCell ref="D8:D9"/>
    <mergeCell ref="D10:D11"/>
  </mergeCells>
  <phoneticPr fontId="3" type="noConversion"/>
  <pageMargins left="0.75" right="0.75" top="1" bottom="1" header="0.51180555555555596" footer="0.51180555555555596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"/>
  <sheetViews>
    <sheetView workbookViewId="0">
      <selection activeCell="F13" sqref="F13"/>
    </sheetView>
  </sheetViews>
  <sheetFormatPr defaultColWidth="9" defaultRowHeight="13.5"/>
  <cols>
    <col min="2" max="2" width="12.875" style="1" customWidth="1"/>
    <col min="3" max="3" width="5.125" style="1" customWidth="1"/>
    <col min="4" max="4" width="34.875" style="2" customWidth="1"/>
    <col min="5" max="5" width="8.5" style="1" customWidth="1"/>
    <col min="6" max="6" width="11.625" style="1" hidden="1" customWidth="1"/>
    <col min="7" max="7" width="4.625" style="1" hidden="1" customWidth="1"/>
    <col min="8" max="8" width="8.875" style="1" customWidth="1"/>
    <col min="9" max="9" width="6.875" style="1" customWidth="1"/>
    <col min="10" max="10" width="8.625" style="1" customWidth="1"/>
    <col min="11" max="11" width="12.5" style="3" hidden="1" customWidth="1"/>
    <col min="12" max="12" width="47" style="4" customWidth="1"/>
  </cols>
  <sheetData>
    <row r="1" spans="2:12" ht="30" customHeight="1">
      <c r="B1" s="661" t="s">
        <v>3282</v>
      </c>
      <c r="C1" s="661"/>
      <c r="D1" s="661"/>
      <c r="E1" s="661"/>
      <c r="F1" s="661"/>
      <c r="G1" s="661"/>
      <c r="H1" s="661"/>
      <c r="I1" s="661"/>
      <c r="J1" s="661"/>
      <c r="K1" s="661"/>
      <c r="L1" s="661"/>
    </row>
    <row r="2" spans="2:12" ht="24">
      <c r="B2" s="12" t="s">
        <v>3</v>
      </c>
      <c r="C2" s="12" t="s">
        <v>4</v>
      </c>
      <c r="D2" s="13" t="s">
        <v>5</v>
      </c>
      <c r="E2" s="12" t="s">
        <v>6</v>
      </c>
      <c r="F2" s="12" t="s">
        <v>7</v>
      </c>
      <c r="G2" s="12" t="s">
        <v>8</v>
      </c>
      <c r="H2" s="14" t="s">
        <v>1584</v>
      </c>
      <c r="I2" s="24" t="s">
        <v>10</v>
      </c>
      <c r="J2" s="24" t="s">
        <v>1586</v>
      </c>
      <c r="K2" s="25" t="s">
        <v>12</v>
      </c>
      <c r="L2" s="25" t="s">
        <v>13</v>
      </c>
    </row>
    <row r="3" spans="2:12">
      <c r="B3" s="552" t="s">
        <v>332</v>
      </c>
      <c r="C3" s="82">
        <v>3</v>
      </c>
      <c r="D3" s="83" t="s">
        <v>1098</v>
      </c>
      <c r="E3" s="6" t="s">
        <v>1099</v>
      </c>
      <c r="F3" s="64" t="s">
        <v>1100</v>
      </c>
      <c r="G3" s="598" t="s">
        <v>18</v>
      </c>
      <c r="H3" s="1" t="s">
        <v>3283</v>
      </c>
      <c r="I3" s="1">
        <v>300</v>
      </c>
      <c r="J3" s="1">
        <v>200</v>
      </c>
      <c r="K3" s="10"/>
      <c r="L3" s="11" t="s">
        <v>3284</v>
      </c>
    </row>
    <row r="4" spans="2:12">
      <c r="B4" s="552"/>
      <c r="C4" s="82">
        <v>2</v>
      </c>
      <c r="D4" s="83" t="s">
        <v>1102</v>
      </c>
      <c r="E4" s="6" t="s">
        <v>1103</v>
      </c>
      <c r="F4" s="64" t="s">
        <v>1104</v>
      </c>
      <c r="G4" s="598"/>
      <c r="H4" s="1" t="s">
        <v>3285</v>
      </c>
      <c r="I4" s="1">
        <v>280</v>
      </c>
      <c r="J4" s="1">
        <v>300</v>
      </c>
      <c r="K4" s="10"/>
      <c r="L4" s="11" t="s">
        <v>3286</v>
      </c>
    </row>
    <row r="5" spans="2:12">
      <c r="B5" s="552"/>
      <c r="C5" s="84">
        <v>4</v>
      </c>
      <c r="D5" s="2" t="s">
        <v>1106</v>
      </c>
      <c r="E5" s="6" t="s">
        <v>1107</v>
      </c>
      <c r="F5" s="1">
        <v>15201651624</v>
      </c>
      <c r="G5" s="598"/>
      <c r="H5" s="1" t="s">
        <v>3287</v>
      </c>
      <c r="I5" s="1">
        <v>1050</v>
      </c>
      <c r="J5" s="1">
        <v>800</v>
      </c>
      <c r="K5" s="10"/>
      <c r="L5" s="11" t="s">
        <v>3288</v>
      </c>
    </row>
  </sheetData>
  <mergeCells count="3">
    <mergeCell ref="B1:L1"/>
    <mergeCell ref="B3:B5"/>
    <mergeCell ref="G3:G5"/>
  </mergeCells>
  <phoneticPr fontId="3" type="noConversion"/>
  <pageMargins left="0.25" right="0.25" top="0.75" bottom="0.75" header="0.3" footer="0.3"/>
  <pageSetup paperSize="9" orientation="landscape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5"/>
  <sheetViews>
    <sheetView workbookViewId="0">
      <selection activeCell="F13" sqref="F13"/>
    </sheetView>
  </sheetViews>
  <sheetFormatPr defaultColWidth="9" defaultRowHeight="13.5"/>
  <cols>
    <col min="2" max="2" width="13.625" style="1" customWidth="1"/>
    <col min="3" max="3" width="4.125" style="1" customWidth="1"/>
    <col min="4" max="4" width="37.375" style="2" customWidth="1"/>
    <col min="5" max="5" width="6.875" style="1" customWidth="1"/>
    <col min="6" max="6" width="11.625" style="1" hidden="1" customWidth="1"/>
    <col min="7" max="7" width="4.625" style="1" hidden="1" customWidth="1"/>
    <col min="8" max="8" width="9.125" style="1" customWidth="1"/>
    <col min="9" max="9" width="6.5" style="1" customWidth="1"/>
    <col min="10" max="10" width="7.125" style="1" customWidth="1"/>
    <col min="11" max="11" width="12.5" style="3" hidden="1" customWidth="1"/>
    <col min="12" max="12" width="47" style="4" customWidth="1"/>
  </cols>
  <sheetData>
    <row r="1" spans="2:12" ht="30" customHeight="1">
      <c r="B1" s="661" t="s">
        <v>3289</v>
      </c>
      <c r="C1" s="661"/>
      <c r="D1" s="661"/>
      <c r="E1" s="661"/>
      <c r="F1" s="661"/>
      <c r="G1" s="661"/>
      <c r="H1" s="661"/>
      <c r="I1" s="661"/>
      <c r="J1" s="661"/>
      <c r="K1" s="661"/>
      <c r="L1" s="661"/>
    </row>
    <row r="2" spans="2:12" ht="24">
      <c r="B2" s="12" t="s">
        <v>3</v>
      </c>
      <c r="C2" s="12" t="s">
        <v>4</v>
      </c>
      <c r="D2" s="13" t="s">
        <v>5</v>
      </c>
      <c r="E2" s="12" t="s">
        <v>6</v>
      </c>
      <c r="F2" s="12" t="s">
        <v>7</v>
      </c>
      <c r="G2" s="12" t="s">
        <v>8</v>
      </c>
      <c r="H2" s="14" t="s">
        <v>1584</v>
      </c>
      <c r="I2" s="24" t="s">
        <v>10</v>
      </c>
      <c r="J2" s="24" t="s">
        <v>1586</v>
      </c>
      <c r="K2" s="25" t="s">
        <v>12</v>
      </c>
      <c r="L2" s="25" t="s">
        <v>13</v>
      </c>
    </row>
    <row r="3" spans="2:12" ht="22.5" customHeight="1">
      <c r="B3" s="531" t="s">
        <v>1111</v>
      </c>
      <c r="C3" s="5">
        <v>5</v>
      </c>
      <c r="D3" s="5" t="s">
        <v>1112</v>
      </c>
      <c r="E3" s="6" t="s">
        <v>1113</v>
      </c>
      <c r="F3" s="7">
        <v>18813089089</v>
      </c>
      <c r="G3" s="584"/>
      <c r="H3" s="1" t="s">
        <v>3290</v>
      </c>
      <c r="I3" s="1">
        <v>645</v>
      </c>
      <c r="J3" s="1">
        <v>300</v>
      </c>
      <c r="K3" s="10"/>
      <c r="L3" s="11" t="s">
        <v>3291</v>
      </c>
    </row>
    <row r="4" spans="2:12" ht="22.5" customHeight="1">
      <c r="B4" s="532"/>
      <c r="C4" s="5">
        <v>2</v>
      </c>
      <c r="D4" s="5" t="s">
        <v>1115</v>
      </c>
      <c r="E4" s="6" t="s">
        <v>1113</v>
      </c>
      <c r="F4" s="7">
        <v>18813089089</v>
      </c>
      <c r="G4" s="584"/>
      <c r="H4" s="1" t="s">
        <v>3292</v>
      </c>
      <c r="I4" s="1">
        <v>300</v>
      </c>
      <c r="J4" s="1">
        <v>200</v>
      </c>
      <c r="K4" s="10"/>
      <c r="L4" s="11" t="s">
        <v>3293</v>
      </c>
    </row>
    <row r="5" spans="2:12" ht="22.5" customHeight="1">
      <c r="B5" s="532"/>
      <c r="C5" s="5">
        <v>4</v>
      </c>
      <c r="D5" s="5" t="s">
        <v>1117</v>
      </c>
      <c r="E5" s="6" t="s">
        <v>1113</v>
      </c>
      <c r="F5" s="7">
        <v>18813089089</v>
      </c>
      <c r="G5" s="584"/>
      <c r="H5" s="1" t="s">
        <v>3294</v>
      </c>
      <c r="I5" s="1">
        <v>325</v>
      </c>
      <c r="J5" s="1">
        <v>200</v>
      </c>
      <c r="K5" s="10"/>
      <c r="L5" s="11" t="s">
        <v>3295</v>
      </c>
    </row>
    <row r="6" spans="2:12" ht="22.5" customHeight="1">
      <c r="B6" s="532"/>
      <c r="C6" s="5">
        <v>5</v>
      </c>
      <c r="D6" s="5" t="s">
        <v>1119</v>
      </c>
      <c r="E6" s="6" t="s">
        <v>1113</v>
      </c>
      <c r="F6" s="7">
        <v>18813089089</v>
      </c>
      <c r="G6" s="584"/>
      <c r="H6" s="1" t="s">
        <v>3296</v>
      </c>
      <c r="I6" s="1">
        <v>390</v>
      </c>
      <c r="J6" s="1">
        <v>200</v>
      </c>
      <c r="K6" s="10"/>
      <c r="L6" s="11" t="s">
        <v>3297</v>
      </c>
    </row>
    <row r="7" spans="2:12" ht="22.5" customHeight="1">
      <c r="B7" s="533"/>
      <c r="C7" s="5">
        <v>1</v>
      </c>
      <c r="D7" s="5" t="s">
        <v>1121</v>
      </c>
      <c r="E7" s="6" t="s">
        <v>1113</v>
      </c>
      <c r="F7" s="7">
        <v>18813089089</v>
      </c>
      <c r="G7" s="584"/>
      <c r="H7" s="1" t="s">
        <v>3196</v>
      </c>
      <c r="I7" s="1">
        <v>400</v>
      </c>
      <c r="J7" s="76" t="s">
        <v>1122</v>
      </c>
      <c r="K7" s="10"/>
      <c r="L7" s="11" t="s">
        <v>358</v>
      </c>
    </row>
    <row r="8" spans="2:12" ht="22.5" customHeight="1">
      <c r="B8" s="534" t="s">
        <v>1124</v>
      </c>
      <c r="C8" s="5">
        <v>1</v>
      </c>
      <c r="D8" s="5" t="s">
        <v>1121</v>
      </c>
      <c r="E8" s="6" t="s">
        <v>1125</v>
      </c>
      <c r="F8" s="7">
        <v>18611722084</v>
      </c>
      <c r="G8" s="584"/>
      <c r="H8" s="1" t="s">
        <v>3196</v>
      </c>
      <c r="I8" s="1">
        <v>400</v>
      </c>
      <c r="J8" s="76" t="s">
        <v>1122</v>
      </c>
      <c r="K8" s="10"/>
      <c r="L8" s="11" t="s">
        <v>82</v>
      </c>
    </row>
    <row r="9" spans="2:12" ht="22.5" customHeight="1">
      <c r="B9" s="532"/>
      <c r="C9" s="5">
        <v>5</v>
      </c>
      <c r="D9" s="5" t="s">
        <v>1126</v>
      </c>
      <c r="E9" s="6" t="s">
        <v>1125</v>
      </c>
      <c r="F9" s="7">
        <v>18611722084</v>
      </c>
      <c r="G9" s="584"/>
      <c r="H9" s="1" t="s">
        <v>3298</v>
      </c>
      <c r="I9" s="1">
        <v>1400</v>
      </c>
      <c r="J9" s="1">
        <v>450</v>
      </c>
      <c r="K9" s="10"/>
      <c r="L9" s="11" t="s">
        <v>3299</v>
      </c>
    </row>
    <row r="10" spans="2:12" ht="22.5" customHeight="1">
      <c r="B10" s="533"/>
      <c r="C10" s="5">
        <v>2</v>
      </c>
      <c r="D10" s="5" t="s">
        <v>1128</v>
      </c>
      <c r="E10" s="6" t="s">
        <v>1125</v>
      </c>
      <c r="F10" s="7">
        <v>18611722084</v>
      </c>
      <c r="G10" s="584"/>
      <c r="H10" s="1" t="s">
        <v>3300</v>
      </c>
      <c r="I10" s="1">
        <v>400</v>
      </c>
      <c r="J10" s="1">
        <v>200</v>
      </c>
      <c r="K10" s="10"/>
      <c r="L10" s="11" t="s">
        <v>3281</v>
      </c>
    </row>
    <row r="11" spans="2:12">
      <c r="B11" s="534" t="s">
        <v>1130</v>
      </c>
      <c r="C11" s="5">
        <v>2</v>
      </c>
      <c r="D11" s="5" t="s">
        <v>1131</v>
      </c>
      <c r="E11" s="6" t="s">
        <v>1132</v>
      </c>
      <c r="F11" s="7">
        <v>18601044730</v>
      </c>
      <c r="G11" s="584"/>
      <c r="H11" s="1" t="s">
        <v>3301</v>
      </c>
      <c r="I11" s="1">
        <v>490</v>
      </c>
      <c r="J11" s="1">
        <v>300</v>
      </c>
      <c r="K11" s="10"/>
      <c r="L11" s="11" t="s">
        <v>921</v>
      </c>
    </row>
    <row r="12" spans="2:12">
      <c r="B12" s="532"/>
      <c r="C12" s="5">
        <v>1</v>
      </c>
      <c r="D12" s="5" t="s">
        <v>1134</v>
      </c>
      <c r="E12" s="6" t="s">
        <v>1132</v>
      </c>
      <c r="F12" s="7">
        <v>18601044730</v>
      </c>
      <c r="G12" s="584"/>
      <c r="H12" s="1" t="s">
        <v>3302</v>
      </c>
      <c r="I12" s="1">
        <v>470</v>
      </c>
      <c r="J12" s="1">
        <v>300</v>
      </c>
      <c r="K12" s="10"/>
      <c r="L12" s="11" t="s">
        <v>3303</v>
      </c>
    </row>
    <row r="13" spans="2:12">
      <c r="B13" s="533"/>
      <c r="C13" s="5">
        <v>3</v>
      </c>
      <c r="D13" s="5" t="s">
        <v>1136</v>
      </c>
      <c r="E13" s="6" t="s">
        <v>1132</v>
      </c>
      <c r="F13" s="7">
        <v>18601044730</v>
      </c>
      <c r="G13" s="584"/>
      <c r="H13" s="1" t="s">
        <v>3304</v>
      </c>
      <c r="I13" s="1">
        <v>365</v>
      </c>
      <c r="J13" s="1">
        <v>300</v>
      </c>
      <c r="K13" s="10"/>
      <c r="L13" s="11" t="s">
        <v>3305</v>
      </c>
    </row>
    <row r="14" spans="2:12">
      <c r="B14" s="534" t="s">
        <v>1138</v>
      </c>
      <c r="C14" s="5">
        <v>4</v>
      </c>
      <c r="D14" s="5" t="s">
        <v>1139</v>
      </c>
      <c r="E14" s="6" t="s">
        <v>1140</v>
      </c>
      <c r="F14" s="7">
        <v>15201128382</v>
      </c>
      <c r="G14" s="584"/>
      <c r="H14" s="1" t="s">
        <v>3306</v>
      </c>
      <c r="I14" s="1">
        <v>490</v>
      </c>
      <c r="J14" s="1">
        <v>450</v>
      </c>
      <c r="K14" s="10"/>
      <c r="L14" s="11" t="s">
        <v>3307</v>
      </c>
    </row>
    <row r="15" spans="2:12" ht="26.25" customHeight="1">
      <c r="B15" s="533"/>
      <c r="C15" s="5">
        <v>3</v>
      </c>
      <c r="D15" s="5" t="s">
        <v>1142</v>
      </c>
      <c r="E15" s="6" t="s">
        <v>1140</v>
      </c>
      <c r="F15" s="7">
        <v>15201128383</v>
      </c>
      <c r="G15" s="584"/>
      <c r="H15" s="1" t="s">
        <v>3308</v>
      </c>
      <c r="I15" s="1">
        <v>470</v>
      </c>
      <c r="J15" s="1">
        <v>300</v>
      </c>
      <c r="K15" s="10"/>
      <c r="L15" s="11" t="s">
        <v>3309</v>
      </c>
    </row>
  </sheetData>
  <mergeCells count="9">
    <mergeCell ref="B1:L1"/>
    <mergeCell ref="B3:B7"/>
    <mergeCell ref="B8:B10"/>
    <mergeCell ref="B11:B13"/>
    <mergeCell ref="B14:B15"/>
    <mergeCell ref="G3:G7"/>
    <mergeCell ref="G8:G10"/>
    <mergeCell ref="G11:G13"/>
    <mergeCell ref="G14:G15"/>
  </mergeCells>
  <phoneticPr fontId="3" type="noConversion"/>
  <pageMargins left="0.25" right="0.25" top="0.75" bottom="0.75" header="0.3" footer="0.3"/>
  <pageSetup paperSize="9" orientation="landscape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8"/>
  <sheetViews>
    <sheetView workbookViewId="0">
      <selection activeCell="F13" sqref="F13"/>
    </sheetView>
  </sheetViews>
  <sheetFormatPr defaultColWidth="9" defaultRowHeight="13.5"/>
  <cols>
    <col min="2" max="2" width="13.125" style="1" customWidth="1"/>
    <col min="3" max="3" width="5.125" style="1" customWidth="1"/>
    <col min="4" max="4" width="39" style="2" customWidth="1"/>
    <col min="5" max="5" width="7.625" style="1" customWidth="1"/>
    <col min="6" max="6" width="11.625" style="1" hidden="1" customWidth="1"/>
    <col min="7" max="7" width="4.625" style="1" hidden="1" customWidth="1"/>
    <col min="8" max="8" width="9.625" style="1" customWidth="1"/>
    <col min="9" max="10" width="7.125" style="1" customWidth="1"/>
    <col min="11" max="11" width="12.5" style="3" hidden="1" customWidth="1"/>
    <col min="12" max="12" width="47" style="4" customWidth="1"/>
  </cols>
  <sheetData>
    <row r="1" spans="2:12" ht="30" customHeight="1">
      <c r="B1" s="661" t="s">
        <v>3310</v>
      </c>
      <c r="C1" s="661"/>
      <c r="D1" s="661"/>
      <c r="E1" s="661"/>
      <c r="F1" s="661"/>
      <c r="G1" s="661"/>
      <c r="H1" s="661"/>
      <c r="I1" s="661"/>
      <c r="J1" s="661"/>
      <c r="K1" s="661"/>
      <c r="L1" s="661"/>
    </row>
    <row r="2" spans="2:12" ht="24">
      <c r="B2" s="12" t="s">
        <v>3</v>
      </c>
      <c r="C2" s="12" t="s">
        <v>4</v>
      </c>
      <c r="D2" s="13" t="s">
        <v>5</v>
      </c>
      <c r="E2" s="12" t="s">
        <v>6</v>
      </c>
      <c r="F2" s="12" t="s">
        <v>7</v>
      </c>
      <c r="G2" s="12" t="s">
        <v>8</v>
      </c>
      <c r="H2" s="14" t="s">
        <v>1584</v>
      </c>
      <c r="I2" s="24" t="s">
        <v>10</v>
      </c>
      <c r="J2" s="24" t="s">
        <v>1586</v>
      </c>
      <c r="K2" s="25" t="s">
        <v>12</v>
      </c>
      <c r="L2" s="25" t="s">
        <v>13</v>
      </c>
    </row>
    <row r="3" spans="2:12" ht="22.5">
      <c r="B3" s="529" t="s">
        <v>610</v>
      </c>
      <c r="C3" s="5">
        <v>4</v>
      </c>
      <c r="D3" s="27" t="s">
        <v>1145</v>
      </c>
      <c r="E3" s="6" t="s">
        <v>1146</v>
      </c>
      <c r="F3" s="32" t="s">
        <v>1147</v>
      </c>
      <c r="G3" s="579" t="s">
        <v>18</v>
      </c>
      <c r="H3" s="1" t="s">
        <v>3311</v>
      </c>
      <c r="I3" s="1">
        <v>1000</v>
      </c>
      <c r="J3" s="1">
        <v>800</v>
      </c>
      <c r="K3" s="10"/>
      <c r="L3" s="11" t="s">
        <v>3312</v>
      </c>
    </row>
    <row r="4" spans="2:12">
      <c r="B4" s="529"/>
      <c r="C4" s="5">
        <v>2</v>
      </c>
      <c r="D4" s="27" t="s">
        <v>1150</v>
      </c>
      <c r="E4" s="6" t="s">
        <v>1146</v>
      </c>
      <c r="F4" s="32" t="s">
        <v>1147</v>
      </c>
      <c r="G4" s="580"/>
      <c r="H4" s="1" t="s">
        <v>3313</v>
      </c>
      <c r="I4" s="1">
        <v>1200</v>
      </c>
      <c r="J4" s="1">
        <v>500</v>
      </c>
      <c r="K4" s="10"/>
      <c r="L4" s="11" t="s">
        <v>3314</v>
      </c>
    </row>
    <row r="5" spans="2:12">
      <c r="B5" s="529"/>
      <c r="C5" s="5">
        <v>2</v>
      </c>
      <c r="D5" s="27" t="s">
        <v>1152</v>
      </c>
      <c r="E5" s="6" t="s">
        <v>1146</v>
      </c>
      <c r="F5" s="32" t="s">
        <v>1147</v>
      </c>
      <c r="G5" s="580"/>
      <c r="H5" s="1" t="s">
        <v>3315</v>
      </c>
      <c r="I5" s="1">
        <v>1500</v>
      </c>
      <c r="J5" s="1">
        <v>600</v>
      </c>
      <c r="K5" s="10"/>
      <c r="L5" s="11" t="s">
        <v>637</v>
      </c>
    </row>
    <row r="6" spans="2:12">
      <c r="B6" s="529"/>
      <c r="C6" s="5">
        <v>2</v>
      </c>
      <c r="D6" s="27" t="s">
        <v>1154</v>
      </c>
      <c r="E6" s="6" t="s">
        <v>1146</v>
      </c>
      <c r="F6" s="32" t="s">
        <v>1147</v>
      </c>
      <c r="G6" s="580"/>
      <c r="H6" s="1" t="s">
        <v>3316</v>
      </c>
      <c r="I6" s="1">
        <v>400</v>
      </c>
      <c r="J6" s="1">
        <v>300</v>
      </c>
      <c r="K6" s="10"/>
      <c r="L6" s="11" t="s">
        <v>3317</v>
      </c>
    </row>
    <row r="7" spans="2:12" ht="18.95" customHeight="1">
      <c r="B7" s="553" t="s">
        <v>620</v>
      </c>
      <c r="C7" s="5">
        <v>2</v>
      </c>
      <c r="D7" s="27" t="s">
        <v>1156</v>
      </c>
      <c r="E7" s="6" t="s">
        <v>1157</v>
      </c>
      <c r="F7" s="32" t="s">
        <v>1158</v>
      </c>
      <c r="G7" s="579" t="s">
        <v>18</v>
      </c>
      <c r="H7" s="1" t="s">
        <v>3318</v>
      </c>
      <c r="I7" s="1">
        <v>1800</v>
      </c>
      <c r="J7" s="1">
        <v>600</v>
      </c>
      <c r="K7" s="10"/>
      <c r="L7" s="11" t="s">
        <v>924</v>
      </c>
    </row>
    <row r="8" spans="2:12">
      <c r="B8" s="554"/>
      <c r="C8" s="5">
        <v>4</v>
      </c>
      <c r="D8" s="27" t="s">
        <v>1160</v>
      </c>
      <c r="E8" s="6" t="s">
        <v>1157</v>
      </c>
      <c r="F8" s="32" t="s">
        <v>1158</v>
      </c>
      <c r="G8" s="580"/>
      <c r="H8" s="1" t="s">
        <v>3319</v>
      </c>
      <c r="I8" s="1">
        <v>2160</v>
      </c>
      <c r="J8" s="1">
        <v>600</v>
      </c>
      <c r="K8" s="10"/>
      <c r="L8" s="11" t="s">
        <v>3320</v>
      </c>
    </row>
    <row r="9" spans="2:12">
      <c r="B9" s="554"/>
      <c r="C9" s="5">
        <v>2</v>
      </c>
      <c r="D9" s="27" t="s">
        <v>1163</v>
      </c>
      <c r="E9" s="6" t="s">
        <v>1157</v>
      </c>
      <c r="F9" s="32" t="s">
        <v>1158</v>
      </c>
      <c r="G9" s="580"/>
      <c r="H9" s="1" t="s">
        <v>3321</v>
      </c>
      <c r="I9" s="1">
        <v>605</v>
      </c>
      <c r="J9" s="1">
        <v>350</v>
      </c>
      <c r="K9" s="10"/>
      <c r="L9" s="11" t="s">
        <v>3322</v>
      </c>
    </row>
    <row r="10" spans="2:12" ht="22.5">
      <c r="B10" s="554"/>
      <c r="C10" s="5">
        <v>4</v>
      </c>
      <c r="D10" s="27" t="s">
        <v>1165</v>
      </c>
      <c r="E10" s="6" t="s">
        <v>1157</v>
      </c>
      <c r="F10" s="32" t="s">
        <v>1158</v>
      </c>
      <c r="G10" s="580"/>
      <c r="H10" s="1" t="s">
        <v>3323</v>
      </c>
      <c r="I10" s="1">
        <v>1170</v>
      </c>
      <c r="J10" s="1">
        <v>600</v>
      </c>
      <c r="K10" s="10"/>
      <c r="L10" s="11" t="s">
        <v>195</v>
      </c>
    </row>
    <row r="11" spans="2:12">
      <c r="B11" s="555"/>
      <c r="C11" s="5">
        <v>3</v>
      </c>
      <c r="D11" s="27" t="s">
        <v>1167</v>
      </c>
      <c r="E11" s="6" t="s">
        <v>1157</v>
      </c>
      <c r="F11" s="32" t="s">
        <v>1158</v>
      </c>
      <c r="G11" s="580"/>
      <c r="H11" s="1" t="s">
        <v>3324</v>
      </c>
      <c r="I11" s="1">
        <v>1480</v>
      </c>
      <c r="J11" s="1">
        <v>300</v>
      </c>
      <c r="K11" s="10"/>
      <c r="L11" s="11" t="s">
        <v>3325</v>
      </c>
    </row>
    <row r="12" spans="2:12">
      <c r="B12" s="556" t="s">
        <v>1169</v>
      </c>
      <c r="C12" s="5">
        <v>3</v>
      </c>
      <c r="D12" s="27" t="s">
        <v>1170</v>
      </c>
      <c r="E12" s="6" t="s">
        <v>1171</v>
      </c>
      <c r="F12" s="32" t="s">
        <v>1172</v>
      </c>
      <c r="G12" s="579" t="s">
        <v>18</v>
      </c>
      <c r="H12" s="1" t="s">
        <v>3326</v>
      </c>
      <c r="I12" s="1">
        <v>400</v>
      </c>
      <c r="J12" s="1">
        <v>200</v>
      </c>
      <c r="K12" s="10"/>
      <c r="L12" s="11" t="s">
        <v>391</v>
      </c>
    </row>
    <row r="13" spans="2:12">
      <c r="B13" s="557"/>
      <c r="C13" s="5">
        <v>5</v>
      </c>
      <c r="D13" s="27" t="s">
        <v>1174</v>
      </c>
      <c r="E13" s="6" t="s">
        <v>1171</v>
      </c>
      <c r="F13" s="32" t="s">
        <v>1172</v>
      </c>
      <c r="G13" s="580"/>
      <c r="H13" s="1" t="s">
        <v>3327</v>
      </c>
      <c r="I13" s="1">
        <v>600</v>
      </c>
      <c r="J13" s="1">
        <v>300</v>
      </c>
      <c r="K13" s="10"/>
      <c r="L13" s="11" t="s">
        <v>3328</v>
      </c>
    </row>
    <row r="14" spans="2:12">
      <c r="B14" s="558"/>
      <c r="C14" s="5">
        <v>1</v>
      </c>
      <c r="D14" s="27" t="s">
        <v>1176</v>
      </c>
      <c r="E14" s="6" t="s">
        <v>1171</v>
      </c>
      <c r="F14" s="32" t="s">
        <v>1172</v>
      </c>
      <c r="G14" s="580"/>
      <c r="H14" s="1" t="s">
        <v>3329</v>
      </c>
      <c r="I14" s="1">
        <v>400</v>
      </c>
      <c r="J14" s="1">
        <v>300</v>
      </c>
      <c r="K14" s="10"/>
      <c r="L14" s="11" t="s">
        <v>3330</v>
      </c>
    </row>
    <row r="15" spans="2:12" ht="22.5">
      <c r="B15" s="5" t="s">
        <v>654</v>
      </c>
      <c r="C15" s="5">
        <v>2</v>
      </c>
      <c r="D15" s="27" t="s">
        <v>1178</v>
      </c>
      <c r="E15" s="6" t="s">
        <v>1179</v>
      </c>
      <c r="F15" s="32" t="s">
        <v>1180</v>
      </c>
      <c r="G15" s="33" t="s">
        <v>18</v>
      </c>
      <c r="H15" s="1" t="s">
        <v>3331</v>
      </c>
      <c r="I15" s="1">
        <v>1600</v>
      </c>
      <c r="J15" s="1">
        <v>800</v>
      </c>
      <c r="K15" s="10"/>
      <c r="L15" s="11" t="s">
        <v>3332</v>
      </c>
    </row>
    <row r="16" spans="2:12">
      <c r="B16" s="529" t="s">
        <v>1182</v>
      </c>
      <c r="C16" s="5">
        <v>2</v>
      </c>
      <c r="D16" s="27" t="s">
        <v>1183</v>
      </c>
      <c r="E16" s="6" t="s">
        <v>1184</v>
      </c>
      <c r="F16" s="32" t="s">
        <v>1185</v>
      </c>
      <c r="G16" s="580"/>
      <c r="H16" s="1" t="s">
        <v>3333</v>
      </c>
      <c r="I16" s="1">
        <v>942</v>
      </c>
      <c r="J16" s="1">
        <v>300</v>
      </c>
      <c r="K16" s="10"/>
      <c r="L16" s="11" t="s">
        <v>3334</v>
      </c>
    </row>
    <row r="17" spans="2:12">
      <c r="B17" s="529"/>
      <c r="C17" s="5">
        <v>4</v>
      </c>
      <c r="D17" s="27" t="s">
        <v>1187</v>
      </c>
      <c r="E17" s="6" t="s">
        <v>1184</v>
      </c>
      <c r="F17" s="32" t="s">
        <v>1185</v>
      </c>
      <c r="G17" s="580"/>
      <c r="H17" s="1" t="s">
        <v>3335</v>
      </c>
      <c r="I17" s="1">
        <v>1580</v>
      </c>
      <c r="J17" s="1">
        <v>600</v>
      </c>
      <c r="K17" s="10"/>
      <c r="L17" s="11" t="s">
        <v>3307</v>
      </c>
    </row>
    <row r="18" spans="2:12">
      <c r="B18" s="529"/>
      <c r="C18" s="5">
        <v>5</v>
      </c>
      <c r="D18" s="27" t="s">
        <v>1189</v>
      </c>
      <c r="E18" s="6" t="s">
        <v>1184</v>
      </c>
      <c r="F18" s="32" t="s">
        <v>1185</v>
      </c>
      <c r="G18" s="580"/>
      <c r="H18" s="1" t="s">
        <v>3336</v>
      </c>
      <c r="I18" s="1">
        <v>1100</v>
      </c>
      <c r="J18" s="1">
        <v>400</v>
      </c>
      <c r="K18" s="10"/>
      <c r="L18" s="11" t="s">
        <v>3337</v>
      </c>
    </row>
    <row r="19" spans="2:12">
      <c r="B19" s="529"/>
      <c r="C19" s="5">
        <v>3</v>
      </c>
      <c r="D19" s="27" t="s">
        <v>1191</v>
      </c>
      <c r="E19" s="6" t="s">
        <v>1184</v>
      </c>
      <c r="F19" s="32" t="s">
        <v>1185</v>
      </c>
      <c r="G19" s="580"/>
      <c r="H19" s="1" t="s">
        <v>3338</v>
      </c>
      <c r="I19" s="1">
        <v>844</v>
      </c>
      <c r="J19" s="1">
        <v>300</v>
      </c>
      <c r="K19" s="10"/>
      <c r="L19" s="11" t="s">
        <v>3339</v>
      </c>
    </row>
    <row r="20" spans="2:12" ht="22.5">
      <c r="B20" s="5" t="s">
        <v>1193</v>
      </c>
      <c r="C20" s="5">
        <v>4</v>
      </c>
      <c r="D20" s="27" t="s">
        <v>1194</v>
      </c>
      <c r="E20" s="6" t="s">
        <v>1195</v>
      </c>
      <c r="F20" s="32" t="s">
        <v>1196</v>
      </c>
      <c r="G20" s="33" t="s">
        <v>18</v>
      </c>
      <c r="H20" s="1" t="s">
        <v>3340</v>
      </c>
      <c r="I20" s="1">
        <v>1500</v>
      </c>
      <c r="J20" s="1">
        <v>600</v>
      </c>
      <c r="K20" s="10"/>
      <c r="L20" s="11" t="s">
        <v>3341</v>
      </c>
    </row>
    <row r="21" spans="2:12" ht="22.5">
      <c r="B21" s="529" t="s">
        <v>1198</v>
      </c>
      <c r="C21" s="5">
        <v>1</v>
      </c>
      <c r="D21" s="27" t="s">
        <v>1199</v>
      </c>
      <c r="E21" s="6" t="s">
        <v>1200</v>
      </c>
      <c r="F21" s="32" t="s">
        <v>1201</v>
      </c>
      <c r="G21" s="579" t="s">
        <v>18</v>
      </c>
      <c r="H21" s="1" t="s">
        <v>3342</v>
      </c>
      <c r="I21" s="1">
        <v>500</v>
      </c>
      <c r="J21" s="1">
        <v>200</v>
      </c>
      <c r="K21" s="10"/>
      <c r="L21" s="11" t="s">
        <v>3343</v>
      </c>
    </row>
    <row r="22" spans="2:12" ht="22.5">
      <c r="B22" s="529"/>
      <c r="C22" s="5">
        <v>1</v>
      </c>
      <c r="D22" s="27" t="s">
        <v>1203</v>
      </c>
      <c r="E22" s="6" t="s">
        <v>1200</v>
      </c>
      <c r="F22" s="32" t="s">
        <v>1201</v>
      </c>
      <c r="G22" s="580"/>
      <c r="H22" s="1" t="s">
        <v>3344</v>
      </c>
      <c r="I22" s="1">
        <v>500</v>
      </c>
      <c r="J22" s="1">
        <v>200</v>
      </c>
      <c r="K22" s="10"/>
      <c r="L22" s="11" t="s">
        <v>3275</v>
      </c>
    </row>
    <row r="23" spans="2:12" ht="22.5">
      <c r="B23" s="529" t="s">
        <v>317</v>
      </c>
      <c r="C23" s="5">
        <v>1</v>
      </c>
      <c r="D23" s="27" t="s">
        <v>1205</v>
      </c>
      <c r="E23" s="6" t="s">
        <v>1206</v>
      </c>
      <c r="F23" s="32" t="s">
        <v>1207</v>
      </c>
      <c r="G23" s="579" t="s">
        <v>18</v>
      </c>
      <c r="H23" s="1" t="s">
        <v>3345</v>
      </c>
      <c r="I23" s="1">
        <v>1000</v>
      </c>
      <c r="J23" s="1">
        <v>400</v>
      </c>
      <c r="K23" s="10"/>
      <c r="L23" s="11" t="s">
        <v>653</v>
      </c>
    </row>
    <row r="24" spans="2:12" ht="22.5">
      <c r="B24" s="529"/>
      <c r="C24" s="5">
        <v>4</v>
      </c>
      <c r="D24" s="27" t="s">
        <v>1209</v>
      </c>
      <c r="E24" s="6" t="s">
        <v>1206</v>
      </c>
      <c r="F24" s="32" t="s">
        <v>1207</v>
      </c>
      <c r="G24" s="580"/>
      <c r="H24" s="1" t="s">
        <v>3346</v>
      </c>
      <c r="I24" s="1">
        <v>1000</v>
      </c>
      <c r="J24" s="1">
        <v>600</v>
      </c>
      <c r="K24" s="10"/>
      <c r="L24" s="11" t="s">
        <v>3347</v>
      </c>
    </row>
    <row r="25" spans="2:12">
      <c r="B25" s="529" t="s">
        <v>893</v>
      </c>
      <c r="C25" s="5">
        <v>3</v>
      </c>
      <c r="D25" s="27" t="s">
        <v>1211</v>
      </c>
      <c r="E25" s="6" t="s">
        <v>1212</v>
      </c>
      <c r="F25" s="32" t="s">
        <v>1213</v>
      </c>
      <c r="G25" s="579" t="s">
        <v>18</v>
      </c>
      <c r="H25" s="1" t="s">
        <v>3348</v>
      </c>
      <c r="I25" s="1">
        <v>850</v>
      </c>
      <c r="J25" s="1">
        <v>300</v>
      </c>
      <c r="K25" s="10"/>
      <c r="L25" s="11" t="s">
        <v>3349</v>
      </c>
    </row>
    <row r="26" spans="2:12">
      <c r="B26" s="529"/>
      <c r="C26" s="5">
        <v>4</v>
      </c>
      <c r="D26" s="27" t="s">
        <v>1215</v>
      </c>
      <c r="E26" s="6" t="s">
        <v>1212</v>
      </c>
      <c r="F26" s="32" t="s">
        <v>1213</v>
      </c>
      <c r="G26" s="580"/>
      <c r="H26" s="1" t="s">
        <v>3350</v>
      </c>
      <c r="I26" s="1">
        <v>800</v>
      </c>
      <c r="J26" s="1">
        <v>500</v>
      </c>
      <c r="K26" s="10"/>
      <c r="L26" s="11" t="s">
        <v>3351</v>
      </c>
    </row>
    <row r="27" spans="2:12">
      <c r="B27" s="529" t="s">
        <v>1217</v>
      </c>
      <c r="C27" s="5">
        <v>5</v>
      </c>
      <c r="D27" s="5" t="s">
        <v>1218</v>
      </c>
      <c r="E27" s="6" t="s">
        <v>1219</v>
      </c>
      <c r="F27" s="32" t="s">
        <v>1220</v>
      </c>
      <c r="G27" s="579" t="s">
        <v>18</v>
      </c>
      <c r="H27" s="1" t="s">
        <v>3352</v>
      </c>
      <c r="I27" s="1">
        <v>100</v>
      </c>
      <c r="J27" s="1">
        <v>100</v>
      </c>
      <c r="K27" s="10"/>
      <c r="L27" s="11" t="s">
        <v>3353</v>
      </c>
    </row>
    <row r="28" spans="2:12">
      <c r="B28" s="529"/>
      <c r="C28" s="5">
        <v>3</v>
      </c>
      <c r="D28" s="27" t="s">
        <v>1222</v>
      </c>
      <c r="E28" s="6" t="s">
        <v>1219</v>
      </c>
      <c r="F28" s="32" t="s">
        <v>1220</v>
      </c>
      <c r="G28" s="580"/>
      <c r="H28" s="1" t="s">
        <v>3354</v>
      </c>
      <c r="I28" s="1">
        <v>100</v>
      </c>
      <c r="J28" s="1">
        <v>100</v>
      </c>
      <c r="K28" s="10"/>
      <c r="L28" s="11" t="s">
        <v>3355</v>
      </c>
    </row>
  </sheetData>
  <mergeCells count="17">
    <mergeCell ref="B21:B22"/>
    <mergeCell ref="B23:B24"/>
    <mergeCell ref="B25:B26"/>
    <mergeCell ref="B27:B28"/>
    <mergeCell ref="G3:G6"/>
    <mergeCell ref="G7:G11"/>
    <mergeCell ref="G12:G14"/>
    <mergeCell ref="G16:G19"/>
    <mergeCell ref="G21:G22"/>
    <mergeCell ref="G23:G24"/>
    <mergeCell ref="G25:G26"/>
    <mergeCell ref="G27:G28"/>
    <mergeCell ref="B1:L1"/>
    <mergeCell ref="B3:B6"/>
    <mergeCell ref="B7:B11"/>
    <mergeCell ref="B12:B14"/>
    <mergeCell ref="B16:B19"/>
  </mergeCells>
  <phoneticPr fontId="3" type="noConversion"/>
  <pageMargins left="0.25" right="0.25" top="0.75" bottom="0.75" header="0.3" footer="0.3"/>
  <pageSetup paperSize="9" orientation="landscape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"/>
  <sheetViews>
    <sheetView workbookViewId="0">
      <selection activeCell="F13" sqref="F13"/>
    </sheetView>
  </sheetViews>
  <sheetFormatPr defaultColWidth="9" defaultRowHeight="13.5"/>
  <cols>
    <col min="2" max="2" width="12.125" style="1" customWidth="1"/>
    <col min="3" max="3" width="5.125" style="1" customWidth="1"/>
    <col min="4" max="4" width="38.5" style="2" customWidth="1"/>
    <col min="5" max="5" width="8.125" style="1" customWidth="1"/>
    <col min="6" max="6" width="11.625" style="1" hidden="1" customWidth="1"/>
    <col min="7" max="7" width="4.625" style="1" hidden="1" customWidth="1"/>
    <col min="8" max="8" width="9.625" style="1" customWidth="1"/>
    <col min="9" max="9" width="6.5" style="1" customWidth="1"/>
    <col min="10" max="10" width="7.625" style="1" customWidth="1"/>
    <col min="11" max="11" width="12.5" style="3" hidden="1" customWidth="1"/>
    <col min="12" max="12" width="47" style="4" customWidth="1"/>
  </cols>
  <sheetData>
    <row r="1" spans="2:12" ht="30" customHeight="1">
      <c r="B1" s="661" t="s">
        <v>3356</v>
      </c>
      <c r="C1" s="661"/>
      <c r="D1" s="661"/>
      <c r="E1" s="661"/>
      <c r="F1" s="661"/>
      <c r="G1" s="661"/>
      <c r="H1" s="661"/>
      <c r="I1" s="661"/>
      <c r="J1" s="661"/>
      <c r="K1" s="661"/>
      <c r="L1" s="661"/>
    </row>
    <row r="2" spans="2:12" ht="24">
      <c r="B2" s="12" t="s">
        <v>3</v>
      </c>
      <c r="C2" s="12" t="s">
        <v>4</v>
      </c>
      <c r="D2" s="13" t="s">
        <v>5</v>
      </c>
      <c r="E2" s="12" t="s">
        <v>6</v>
      </c>
      <c r="F2" s="12" t="s">
        <v>7</v>
      </c>
      <c r="G2" s="12" t="s">
        <v>8</v>
      </c>
      <c r="H2" s="14" t="s">
        <v>1584</v>
      </c>
      <c r="I2" s="24" t="s">
        <v>10</v>
      </c>
      <c r="J2" s="24" t="s">
        <v>1586</v>
      </c>
      <c r="K2" s="25" t="s">
        <v>12</v>
      </c>
      <c r="L2" s="25" t="s">
        <v>13</v>
      </c>
    </row>
    <row r="3" spans="2:12">
      <c r="B3" s="553" t="s">
        <v>1225</v>
      </c>
      <c r="C3" s="5">
        <v>4</v>
      </c>
      <c r="D3" s="5" t="s">
        <v>1226</v>
      </c>
      <c r="E3" s="6" t="s">
        <v>1227</v>
      </c>
      <c r="F3" s="7">
        <v>18811730677</v>
      </c>
      <c r="G3" s="584"/>
      <c r="H3" s="1" t="s">
        <v>3357</v>
      </c>
      <c r="I3" s="1">
        <v>400</v>
      </c>
      <c r="J3" s="1">
        <v>400</v>
      </c>
      <c r="K3" s="10"/>
      <c r="L3" s="11" t="s">
        <v>3358</v>
      </c>
    </row>
    <row r="4" spans="2:12">
      <c r="B4" s="554"/>
      <c r="C4" s="5">
        <v>2</v>
      </c>
      <c r="D4" s="5" t="s">
        <v>322</v>
      </c>
      <c r="E4" s="6" t="s">
        <v>1230</v>
      </c>
      <c r="F4" s="7">
        <v>18500246545</v>
      </c>
      <c r="G4" s="584"/>
      <c r="H4" s="1" t="s">
        <v>3359</v>
      </c>
      <c r="I4" s="1">
        <v>400</v>
      </c>
      <c r="J4" s="1">
        <v>300</v>
      </c>
      <c r="K4" s="10"/>
      <c r="L4" s="11" t="s">
        <v>691</v>
      </c>
    </row>
    <row r="5" spans="2:12">
      <c r="B5" s="554"/>
      <c r="C5" s="5">
        <v>3</v>
      </c>
      <c r="D5" s="5" t="s">
        <v>1233</v>
      </c>
      <c r="E5" s="6" t="s">
        <v>1230</v>
      </c>
      <c r="F5" s="7">
        <v>18500246545</v>
      </c>
      <c r="G5" s="584"/>
      <c r="H5" s="1" t="s">
        <v>3360</v>
      </c>
      <c r="I5" s="1">
        <v>600</v>
      </c>
      <c r="J5" s="1">
        <v>300</v>
      </c>
      <c r="K5" s="10"/>
      <c r="L5" s="11" t="s">
        <v>3361</v>
      </c>
    </row>
    <row r="6" spans="2:12">
      <c r="B6" s="555"/>
      <c r="C6" s="5">
        <v>4</v>
      </c>
      <c r="D6" s="5" t="s">
        <v>108</v>
      </c>
      <c r="E6" s="6" t="s">
        <v>1235</v>
      </c>
      <c r="F6" s="7">
        <v>15201129827</v>
      </c>
      <c r="G6" s="584"/>
      <c r="H6" s="1" t="s">
        <v>3362</v>
      </c>
      <c r="I6" s="1">
        <v>500</v>
      </c>
      <c r="J6" s="1">
        <v>400</v>
      </c>
      <c r="K6" s="10"/>
      <c r="L6" s="11" t="s">
        <v>3363</v>
      </c>
    </row>
    <row r="7" spans="2:12">
      <c r="B7" s="553" t="s">
        <v>1237</v>
      </c>
      <c r="C7" s="5">
        <v>1</v>
      </c>
      <c r="D7" s="5" t="s">
        <v>1238</v>
      </c>
      <c r="E7" s="6" t="s">
        <v>1239</v>
      </c>
      <c r="F7" s="7">
        <v>13810828439</v>
      </c>
      <c r="G7" s="584"/>
      <c r="H7" s="1" t="s">
        <v>3364</v>
      </c>
      <c r="I7" s="1">
        <v>600</v>
      </c>
      <c r="J7" s="1">
        <v>300</v>
      </c>
      <c r="K7" s="10"/>
      <c r="L7" s="11" t="s">
        <v>3365</v>
      </c>
    </row>
    <row r="8" spans="2:12">
      <c r="B8" s="554"/>
      <c r="C8" s="5">
        <v>2</v>
      </c>
      <c r="D8" s="5" t="s">
        <v>1241</v>
      </c>
      <c r="E8" s="6" t="s">
        <v>1242</v>
      </c>
      <c r="F8" s="7">
        <v>18600545759</v>
      </c>
      <c r="G8" s="584"/>
      <c r="H8" s="1" t="s">
        <v>3366</v>
      </c>
      <c r="I8" s="1">
        <v>480</v>
      </c>
      <c r="J8" s="1">
        <v>300</v>
      </c>
      <c r="K8" s="10"/>
      <c r="L8" s="11" t="s">
        <v>988</v>
      </c>
    </row>
    <row r="9" spans="2:12">
      <c r="B9" s="554"/>
      <c r="C9" s="5">
        <v>5</v>
      </c>
      <c r="D9" s="5" t="s">
        <v>1244</v>
      </c>
      <c r="E9" s="6" t="s">
        <v>1242</v>
      </c>
      <c r="F9" s="7">
        <v>18600545759</v>
      </c>
      <c r="G9" s="584"/>
      <c r="H9" s="1" t="s">
        <v>3367</v>
      </c>
      <c r="I9" s="1">
        <v>470</v>
      </c>
      <c r="J9" s="1">
        <v>300</v>
      </c>
      <c r="K9" s="10"/>
      <c r="L9" s="11" t="s">
        <v>3368</v>
      </c>
    </row>
    <row r="10" spans="2:12">
      <c r="B10" s="555"/>
      <c r="C10" s="5">
        <v>4</v>
      </c>
      <c r="D10" s="5" t="s">
        <v>1247</v>
      </c>
      <c r="E10" s="6" t="s">
        <v>1248</v>
      </c>
      <c r="F10" s="7">
        <v>18811730891</v>
      </c>
      <c r="G10" s="584"/>
      <c r="H10" s="1" t="s">
        <v>3369</v>
      </c>
      <c r="I10" s="1">
        <v>410</v>
      </c>
      <c r="J10" s="1">
        <v>400</v>
      </c>
      <c r="K10" s="10"/>
      <c r="L10" s="11" t="s">
        <v>967</v>
      </c>
    </row>
  </sheetData>
  <mergeCells count="5">
    <mergeCell ref="B1:L1"/>
    <mergeCell ref="B3:B6"/>
    <mergeCell ref="B7:B10"/>
    <mergeCell ref="G3:G6"/>
    <mergeCell ref="G7:G10"/>
  </mergeCells>
  <phoneticPr fontId="3" type="noConversion"/>
  <pageMargins left="0.25" right="0.25" top="0.75" bottom="0.75" header="0.3" footer="0.3"/>
  <pageSetup paperSize="9" orientation="landscape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workbookViewId="0">
      <selection activeCell="F13" sqref="F13"/>
    </sheetView>
  </sheetViews>
  <sheetFormatPr defaultColWidth="9" defaultRowHeight="13.5"/>
  <cols>
    <col min="2" max="2" width="11.125" style="1" customWidth="1"/>
    <col min="3" max="3" width="5.125" style="1" customWidth="1"/>
    <col min="4" max="4" width="39.625" style="2" customWidth="1"/>
    <col min="5" max="5" width="7.625" style="1" customWidth="1"/>
    <col min="6" max="6" width="11.625" style="1" hidden="1" customWidth="1"/>
    <col min="7" max="7" width="4.625" style="1" hidden="1" customWidth="1"/>
    <col min="8" max="8" width="10.125" style="1" customWidth="1"/>
    <col min="9" max="9" width="6.125" style="1" customWidth="1"/>
    <col min="10" max="10" width="7.875" style="1" customWidth="1"/>
    <col min="11" max="11" width="12.5" style="3" hidden="1" customWidth="1"/>
    <col min="12" max="12" width="47" style="4" customWidth="1"/>
  </cols>
  <sheetData>
    <row r="1" spans="2:12" ht="30" customHeight="1">
      <c r="B1" s="661" t="s">
        <v>3370</v>
      </c>
      <c r="C1" s="661"/>
      <c r="D1" s="661"/>
      <c r="E1" s="661"/>
      <c r="F1" s="661"/>
      <c r="G1" s="661"/>
      <c r="H1" s="661"/>
      <c r="I1" s="661"/>
      <c r="J1" s="661"/>
      <c r="K1" s="661"/>
      <c r="L1" s="661"/>
    </row>
    <row r="2" spans="2:12" ht="24">
      <c r="B2" s="12" t="s">
        <v>3</v>
      </c>
      <c r="C2" s="12" t="s">
        <v>4</v>
      </c>
      <c r="D2" s="13" t="s">
        <v>5</v>
      </c>
      <c r="E2" s="12" t="s">
        <v>6</v>
      </c>
      <c r="F2" s="12" t="s">
        <v>7</v>
      </c>
      <c r="G2" s="12" t="s">
        <v>8</v>
      </c>
      <c r="H2" s="14" t="s">
        <v>1584</v>
      </c>
      <c r="I2" s="24" t="s">
        <v>10</v>
      </c>
      <c r="J2" s="24" t="s">
        <v>1586</v>
      </c>
      <c r="K2" s="25" t="s">
        <v>12</v>
      </c>
      <c r="L2" s="25" t="s">
        <v>13</v>
      </c>
    </row>
    <row r="3" spans="2:12">
      <c r="B3" s="553" t="s">
        <v>1251</v>
      </c>
      <c r="C3" s="8">
        <v>2</v>
      </c>
      <c r="D3" s="27" t="s">
        <v>1252</v>
      </c>
      <c r="E3" s="6" t="s">
        <v>1253</v>
      </c>
      <c r="F3" s="32">
        <v>15600692298</v>
      </c>
      <c r="G3" s="580"/>
      <c r="H3" s="1" t="s">
        <v>3371</v>
      </c>
      <c r="I3" s="1">
        <v>738</v>
      </c>
      <c r="J3" s="1">
        <v>300</v>
      </c>
      <c r="K3" s="10"/>
      <c r="L3" s="78" t="s">
        <v>921</v>
      </c>
    </row>
    <row r="4" spans="2:12">
      <c r="B4" s="554"/>
      <c r="C4" s="8">
        <v>5</v>
      </c>
      <c r="D4" s="27" t="s">
        <v>1255</v>
      </c>
      <c r="E4" s="6" t="s">
        <v>1256</v>
      </c>
      <c r="F4" s="32">
        <v>18811721328</v>
      </c>
      <c r="G4" s="580"/>
      <c r="H4" s="1" t="s">
        <v>3372</v>
      </c>
      <c r="I4" s="1">
        <v>520</v>
      </c>
      <c r="J4" s="1">
        <v>300</v>
      </c>
      <c r="K4" s="10"/>
      <c r="L4" s="11" t="s">
        <v>3373</v>
      </c>
    </row>
    <row r="5" spans="2:12" ht="22.5">
      <c r="B5" s="555"/>
      <c r="C5" s="8">
        <v>3</v>
      </c>
      <c r="D5" s="27" t="s">
        <v>1259</v>
      </c>
      <c r="E5" s="6" t="s">
        <v>1260</v>
      </c>
      <c r="F5" s="32">
        <v>18401618049</v>
      </c>
      <c r="G5" s="580"/>
      <c r="H5" s="1" t="s">
        <v>3374</v>
      </c>
      <c r="I5" s="1">
        <v>870</v>
      </c>
      <c r="J5" s="1">
        <v>300</v>
      </c>
      <c r="K5" s="10"/>
      <c r="L5" s="78" t="s">
        <v>921</v>
      </c>
    </row>
    <row r="6" spans="2:12">
      <c r="B6" s="553" t="s">
        <v>1262</v>
      </c>
      <c r="C6" s="5">
        <v>1</v>
      </c>
      <c r="D6" s="5" t="s">
        <v>1263</v>
      </c>
      <c r="E6" s="6" t="s">
        <v>1264</v>
      </c>
      <c r="F6" s="32" t="s">
        <v>1265</v>
      </c>
      <c r="G6" s="580"/>
      <c r="H6" s="1" t="s">
        <v>3375</v>
      </c>
      <c r="I6" s="1">
        <v>360</v>
      </c>
      <c r="J6" s="1">
        <v>400</v>
      </c>
      <c r="K6" s="10"/>
      <c r="L6" s="11" t="s">
        <v>3365</v>
      </c>
    </row>
    <row r="7" spans="2:12">
      <c r="B7" s="554"/>
      <c r="C7" s="8">
        <v>2</v>
      </c>
      <c r="D7" s="27" t="s">
        <v>322</v>
      </c>
      <c r="E7" s="6" t="s">
        <v>1267</v>
      </c>
      <c r="F7" s="32">
        <v>18401602684</v>
      </c>
      <c r="G7" s="580"/>
      <c r="H7" s="1" t="s">
        <v>3376</v>
      </c>
      <c r="I7" s="1">
        <v>600</v>
      </c>
      <c r="J7" s="1">
        <v>400</v>
      </c>
      <c r="K7" s="10"/>
      <c r="L7" s="11" t="s">
        <v>647</v>
      </c>
    </row>
    <row r="8" spans="2:12" ht="22.5">
      <c r="B8" s="555"/>
      <c r="C8" s="8">
        <v>3</v>
      </c>
      <c r="D8" s="27" t="s">
        <v>1270</v>
      </c>
      <c r="E8" s="6" t="s">
        <v>1271</v>
      </c>
      <c r="F8" s="32">
        <v>17801099636</v>
      </c>
      <c r="G8" s="580"/>
      <c r="H8" s="1" t="s">
        <v>3377</v>
      </c>
      <c r="I8" s="1">
        <v>165</v>
      </c>
      <c r="J8" s="1">
        <v>300</v>
      </c>
      <c r="K8" s="10"/>
      <c r="L8" s="11" t="s">
        <v>3378</v>
      </c>
    </row>
    <row r="9" spans="2:12">
      <c r="B9" s="553" t="s">
        <v>1273</v>
      </c>
      <c r="C9" s="8">
        <v>3</v>
      </c>
      <c r="D9" s="27" t="s">
        <v>1274</v>
      </c>
      <c r="E9" s="6" t="s">
        <v>1275</v>
      </c>
      <c r="F9" s="32">
        <v>15210554379</v>
      </c>
      <c r="G9" s="580"/>
      <c r="H9" s="1" t="s">
        <v>3379</v>
      </c>
      <c r="I9" s="1">
        <v>1620</v>
      </c>
      <c r="J9" s="1">
        <v>1000</v>
      </c>
      <c r="K9" s="10"/>
      <c r="L9" s="11" t="s">
        <v>3380</v>
      </c>
    </row>
    <row r="10" spans="2:12">
      <c r="B10" s="554"/>
      <c r="C10" s="8">
        <v>5</v>
      </c>
      <c r="D10" s="27" t="s">
        <v>1278</v>
      </c>
      <c r="E10" s="6" t="s">
        <v>1275</v>
      </c>
      <c r="F10" s="32">
        <v>15210554379</v>
      </c>
      <c r="G10" s="580"/>
      <c r="H10" s="1" t="s">
        <v>3196</v>
      </c>
      <c r="I10" s="1">
        <v>1130</v>
      </c>
      <c r="J10" s="76" t="s">
        <v>1279</v>
      </c>
      <c r="K10" s="10"/>
      <c r="L10" s="11" t="s">
        <v>1123</v>
      </c>
    </row>
    <row r="11" spans="2:12">
      <c r="B11" s="554"/>
      <c r="C11" s="8">
        <v>2</v>
      </c>
      <c r="D11" s="27" t="s">
        <v>1280</v>
      </c>
      <c r="E11" s="6" t="s">
        <v>1275</v>
      </c>
      <c r="F11" s="32">
        <v>15210554379</v>
      </c>
      <c r="G11" s="580"/>
      <c r="H11" s="1" t="s">
        <v>3381</v>
      </c>
      <c r="I11" s="1">
        <v>540</v>
      </c>
      <c r="J11" s="1">
        <v>300</v>
      </c>
      <c r="K11" s="10"/>
      <c r="L11" s="11" t="s">
        <v>3382</v>
      </c>
    </row>
    <row r="12" spans="2:12">
      <c r="B12" s="554"/>
      <c r="C12" s="8">
        <v>3</v>
      </c>
      <c r="D12" s="27" t="s">
        <v>1283</v>
      </c>
      <c r="E12" s="6" t="s">
        <v>1275</v>
      </c>
      <c r="F12" s="32">
        <v>15210554379</v>
      </c>
      <c r="G12" s="580"/>
      <c r="H12" s="1" t="s">
        <v>3383</v>
      </c>
      <c r="I12" s="1">
        <v>1240</v>
      </c>
      <c r="J12" s="1">
        <v>400</v>
      </c>
      <c r="K12" s="10"/>
      <c r="L12" s="11" t="s">
        <v>3384</v>
      </c>
    </row>
    <row r="13" spans="2:12">
      <c r="B13" s="555"/>
      <c r="C13" s="8">
        <v>3</v>
      </c>
      <c r="D13" s="27" t="s">
        <v>1286</v>
      </c>
      <c r="E13" s="6" t="s">
        <v>1275</v>
      </c>
      <c r="F13" s="32">
        <v>15210554379</v>
      </c>
      <c r="G13" s="580"/>
      <c r="H13" s="1" t="s">
        <v>3385</v>
      </c>
      <c r="I13" s="1">
        <v>500</v>
      </c>
      <c r="J13" s="1">
        <v>300</v>
      </c>
      <c r="K13" s="10"/>
      <c r="L13" s="11" t="s">
        <v>3386</v>
      </c>
    </row>
    <row r="14" spans="2:12">
      <c r="B14" s="553" t="s">
        <v>1288</v>
      </c>
      <c r="C14" s="8">
        <v>1</v>
      </c>
      <c r="D14" s="27" t="s">
        <v>1289</v>
      </c>
      <c r="E14" s="6" t="s">
        <v>1290</v>
      </c>
      <c r="F14" s="32">
        <v>18813143240</v>
      </c>
      <c r="G14" s="580"/>
      <c r="H14" s="1" t="s">
        <v>3196</v>
      </c>
      <c r="I14" s="1">
        <v>990</v>
      </c>
      <c r="J14" s="76" t="s">
        <v>1291</v>
      </c>
      <c r="K14" s="10"/>
      <c r="L14" s="11" t="s">
        <v>95</v>
      </c>
    </row>
    <row r="15" spans="2:12">
      <c r="B15" s="554"/>
      <c r="C15" s="8">
        <v>3</v>
      </c>
      <c r="D15" s="27" t="s">
        <v>1292</v>
      </c>
      <c r="E15" s="6" t="s">
        <v>1290</v>
      </c>
      <c r="F15" s="32">
        <v>18813143240</v>
      </c>
      <c r="G15" s="580"/>
      <c r="H15" s="1" t="s">
        <v>3387</v>
      </c>
      <c r="I15" s="1">
        <v>468</v>
      </c>
      <c r="J15" s="1">
        <v>200</v>
      </c>
      <c r="K15" s="10"/>
      <c r="L15" s="11" t="s">
        <v>691</v>
      </c>
    </row>
    <row r="16" spans="2:12">
      <c r="B16" s="555"/>
      <c r="C16" s="8">
        <v>2</v>
      </c>
      <c r="D16" s="27" t="s">
        <v>1294</v>
      </c>
      <c r="E16" s="6" t="s">
        <v>1290</v>
      </c>
      <c r="F16" s="32">
        <v>18813143240</v>
      </c>
      <c r="G16" s="580"/>
      <c r="H16" s="1" t="s">
        <v>3388</v>
      </c>
      <c r="I16" s="1">
        <v>828</v>
      </c>
      <c r="J16" s="1">
        <v>400</v>
      </c>
      <c r="K16" s="10"/>
      <c r="L16" s="11" t="s">
        <v>3389</v>
      </c>
    </row>
    <row r="17" spans="2:12" ht="22.5">
      <c r="B17" s="553" t="s">
        <v>1296</v>
      </c>
      <c r="C17" s="8">
        <v>1</v>
      </c>
      <c r="D17" s="27" t="s">
        <v>1297</v>
      </c>
      <c r="E17" s="6" t="s">
        <v>1298</v>
      </c>
      <c r="F17" s="32">
        <v>18813167615</v>
      </c>
      <c r="G17" s="580"/>
      <c r="H17" s="1" t="s">
        <v>3390</v>
      </c>
      <c r="I17" s="1">
        <v>800</v>
      </c>
      <c r="J17" s="1">
        <v>300</v>
      </c>
      <c r="K17" s="10"/>
      <c r="L17" s="11" t="s">
        <v>3391</v>
      </c>
    </row>
    <row r="18" spans="2:12" ht="22.5">
      <c r="B18" s="554"/>
      <c r="C18" s="8">
        <v>2</v>
      </c>
      <c r="D18" s="27" t="s">
        <v>1300</v>
      </c>
      <c r="E18" s="6" t="s">
        <v>1298</v>
      </c>
      <c r="F18" s="32">
        <v>18813167615</v>
      </c>
      <c r="G18" s="580"/>
      <c r="H18" s="1" t="s">
        <v>3392</v>
      </c>
      <c r="I18" s="1">
        <v>580</v>
      </c>
      <c r="J18" s="1">
        <v>300</v>
      </c>
      <c r="K18" s="10"/>
      <c r="L18" s="78" t="s">
        <v>921</v>
      </c>
    </row>
    <row r="19" spans="2:12" ht="22.5">
      <c r="B19" s="555"/>
      <c r="C19" s="8">
        <v>3</v>
      </c>
      <c r="D19" s="27" t="s">
        <v>1302</v>
      </c>
      <c r="E19" s="6" t="s">
        <v>1298</v>
      </c>
      <c r="F19" s="32">
        <v>18813167615</v>
      </c>
      <c r="G19" s="580"/>
      <c r="H19" s="1" t="s">
        <v>3393</v>
      </c>
      <c r="I19" s="1">
        <v>600</v>
      </c>
      <c r="J19" s="1">
        <v>300</v>
      </c>
      <c r="K19" s="10"/>
      <c r="L19" s="11" t="s">
        <v>3378</v>
      </c>
    </row>
    <row r="20" spans="2:12">
      <c r="B20" s="553" t="s">
        <v>1304</v>
      </c>
      <c r="C20" s="8">
        <v>2</v>
      </c>
      <c r="D20" s="27" t="s">
        <v>322</v>
      </c>
      <c r="E20" s="6" t="s">
        <v>1305</v>
      </c>
      <c r="F20" s="32">
        <v>13810832513</v>
      </c>
      <c r="G20" s="580"/>
      <c r="H20" s="1" t="s">
        <v>3394</v>
      </c>
      <c r="I20" s="1">
        <v>200</v>
      </c>
      <c r="J20" s="1">
        <v>200</v>
      </c>
      <c r="K20" s="10"/>
      <c r="L20" s="11" t="s">
        <v>3395</v>
      </c>
    </row>
    <row r="21" spans="2:12">
      <c r="B21" s="554"/>
      <c r="C21" s="5">
        <v>3</v>
      </c>
      <c r="D21" s="27" t="s">
        <v>296</v>
      </c>
      <c r="E21" s="6" t="s">
        <v>1305</v>
      </c>
      <c r="F21" s="32">
        <v>13810832513</v>
      </c>
      <c r="G21" s="580"/>
      <c r="H21" s="1" t="s">
        <v>3396</v>
      </c>
      <c r="I21" s="1">
        <v>200</v>
      </c>
      <c r="J21" s="1">
        <v>200</v>
      </c>
      <c r="K21" s="10"/>
      <c r="L21" s="11" t="s">
        <v>3365</v>
      </c>
    </row>
    <row r="22" spans="2:12">
      <c r="B22" s="555"/>
      <c r="C22" s="5">
        <v>5</v>
      </c>
      <c r="D22" s="27" t="s">
        <v>1255</v>
      </c>
      <c r="E22" s="6" t="s">
        <v>1305</v>
      </c>
      <c r="F22" s="32">
        <v>13810832513</v>
      </c>
      <c r="G22" s="580"/>
      <c r="H22" s="1" t="s">
        <v>3397</v>
      </c>
      <c r="I22" s="1">
        <v>200</v>
      </c>
      <c r="J22" s="1">
        <v>200</v>
      </c>
      <c r="K22" s="10"/>
      <c r="L22" s="11" t="s">
        <v>3398</v>
      </c>
    </row>
  </sheetData>
  <mergeCells count="13">
    <mergeCell ref="B17:B19"/>
    <mergeCell ref="B20:B22"/>
    <mergeCell ref="G3:G5"/>
    <mergeCell ref="G6:G8"/>
    <mergeCell ref="G9:G13"/>
    <mergeCell ref="G14:G16"/>
    <mergeCell ref="G17:G19"/>
    <mergeCell ref="G20:G22"/>
    <mergeCell ref="B1:L1"/>
    <mergeCell ref="B3:B5"/>
    <mergeCell ref="B6:B8"/>
    <mergeCell ref="B9:B13"/>
    <mergeCell ref="B14:B16"/>
  </mergeCells>
  <phoneticPr fontId="3" type="noConversion"/>
  <pageMargins left="0.25" right="0.25" top="0.75" bottom="0.75" header="0.3" footer="0.3"/>
  <pageSetup paperSize="9" orientation="landscape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4"/>
  <sheetViews>
    <sheetView workbookViewId="0">
      <selection activeCell="F13" sqref="F13"/>
    </sheetView>
  </sheetViews>
  <sheetFormatPr defaultColWidth="9" defaultRowHeight="13.5"/>
  <cols>
    <col min="2" max="2" width="12.125" style="1" customWidth="1"/>
    <col min="3" max="3" width="5.125" style="1" customWidth="1"/>
    <col min="4" max="4" width="36.125" style="2" customWidth="1"/>
    <col min="5" max="5" width="8.125" style="1" customWidth="1"/>
    <col min="6" max="6" width="11.625" style="1" hidden="1" customWidth="1"/>
    <col min="7" max="7" width="4.625" style="1" hidden="1" customWidth="1"/>
    <col min="8" max="8" width="9" style="1" customWidth="1"/>
    <col min="9" max="9" width="6.625" style="1" customWidth="1"/>
    <col min="10" max="10" width="8.625" style="1" customWidth="1"/>
    <col min="11" max="11" width="12.5" style="3" hidden="1" customWidth="1"/>
    <col min="12" max="12" width="47" style="4" customWidth="1"/>
  </cols>
  <sheetData>
    <row r="1" spans="2:12" ht="30" customHeight="1">
      <c r="B1" s="661" t="s">
        <v>3399</v>
      </c>
      <c r="C1" s="661"/>
      <c r="D1" s="661"/>
      <c r="E1" s="661"/>
      <c r="F1" s="661"/>
      <c r="G1" s="661"/>
      <c r="H1" s="661"/>
      <c r="I1" s="661"/>
      <c r="J1" s="661"/>
      <c r="K1" s="661"/>
      <c r="L1" s="661"/>
    </row>
    <row r="2" spans="2:12" ht="24">
      <c r="B2" s="12" t="s">
        <v>3</v>
      </c>
      <c r="C2" s="12" t="s">
        <v>4</v>
      </c>
      <c r="D2" s="13" t="s">
        <v>5</v>
      </c>
      <c r="E2" s="12" t="s">
        <v>6</v>
      </c>
      <c r="F2" s="12" t="s">
        <v>7</v>
      </c>
      <c r="G2" s="12" t="s">
        <v>8</v>
      </c>
      <c r="H2" s="14" t="s">
        <v>1584</v>
      </c>
      <c r="I2" s="24" t="s">
        <v>10</v>
      </c>
      <c r="J2" s="24" t="s">
        <v>1586</v>
      </c>
      <c r="K2" s="25" t="s">
        <v>12</v>
      </c>
      <c r="L2" s="25" t="s">
        <v>13</v>
      </c>
    </row>
    <row r="3" spans="2:12">
      <c r="B3" s="534" t="s">
        <v>1311</v>
      </c>
      <c r="C3" s="5">
        <v>1</v>
      </c>
      <c r="D3" s="5" t="s">
        <v>1312</v>
      </c>
      <c r="E3" s="6" t="s">
        <v>1313</v>
      </c>
      <c r="F3" s="63" t="s">
        <v>1314</v>
      </c>
      <c r="G3" s="599"/>
      <c r="H3" s="1" t="s">
        <v>3400</v>
      </c>
      <c r="I3" s="1">
        <v>510</v>
      </c>
      <c r="J3" s="1">
        <v>200</v>
      </c>
      <c r="K3" s="10"/>
      <c r="L3" s="11" t="s">
        <v>3401</v>
      </c>
    </row>
    <row r="4" spans="2:12">
      <c r="B4" s="532"/>
      <c r="C4" s="65">
        <v>2</v>
      </c>
      <c r="D4" s="27" t="s">
        <v>1316</v>
      </c>
      <c r="E4" s="6" t="s">
        <v>1313</v>
      </c>
      <c r="F4" s="63" t="s">
        <v>1314</v>
      </c>
      <c r="G4" s="599"/>
      <c r="H4" s="1" t="s">
        <v>3402</v>
      </c>
      <c r="I4" s="1">
        <v>508</v>
      </c>
      <c r="J4" s="1">
        <v>300</v>
      </c>
      <c r="K4" s="10"/>
      <c r="L4" s="11" t="s">
        <v>3403</v>
      </c>
    </row>
    <row r="5" spans="2:12">
      <c r="B5" s="532"/>
      <c r="C5" s="5">
        <v>3</v>
      </c>
      <c r="D5" s="27" t="s">
        <v>1318</v>
      </c>
      <c r="E5" s="6" t="s">
        <v>1313</v>
      </c>
      <c r="F5" s="63" t="s">
        <v>1314</v>
      </c>
      <c r="G5" s="599"/>
      <c r="H5" s="1" t="s">
        <v>3404</v>
      </c>
      <c r="I5" s="1">
        <v>1142</v>
      </c>
      <c r="J5" s="1">
        <v>300</v>
      </c>
      <c r="K5" s="10"/>
      <c r="L5" s="11" t="s">
        <v>3405</v>
      </c>
    </row>
    <row r="6" spans="2:12">
      <c r="B6" s="532"/>
      <c r="C6" s="5">
        <v>4</v>
      </c>
      <c r="D6" s="27" t="s">
        <v>1320</v>
      </c>
      <c r="E6" s="6" t="s">
        <v>1313</v>
      </c>
      <c r="F6" s="63" t="s">
        <v>1314</v>
      </c>
      <c r="G6" s="599"/>
      <c r="H6" s="1" t="s">
        <v>3406</v>
      </c>
      <c r="I6" s="1">
        <v>972</v>
      </c>
      <c r="J6" s="1">
        <v>600</v>
      </c>
      <c r="K6" s="10"/>
      <c r="L6" s="11" t="s">
        <v>3407</v>
      </c>
    </row>
    <row r="7" spans="2:12">
      <c r="B7" s="532"/>
      <c r="C7" s="5">
        <v>5</v>
      </c>
      <c r="D7" s="27" t="s">
        <v>1322</v>
      </c>
      <c r="E7" s="6" t="s">
        <v>1313</v>
      </c>
      <c r="F7" s="63" t="s">
        <v>1314</v>
      </c>
      <c r="G7" s="599"/>
      <c r="H7" s="1" t="s">
        <v>3196</v>
      </c>
      <c r="I7" s="1">
        <v>600</v>
      </c>
      <c r="J7" s="76" t="s">
        <v>1323</v>
      </c>
      <c r="K7" s="10"/>
      <c r="L7" s="11" t="s">
        <v>3408</v>
      </c>
    </row>
    <row r="8" spans="2:12">
      <c r="B8" s="533"/>
      <c r="C8" s="62" t="s">
        <v>174</v>
      </c>
      <c r="D8" s="27" t="s">
        <v>1324</v>
      </c>
      <c r="E8" s="6" t="s">
        <v>1313</v>
      </c>
      <c r="F8" s="63" t="s">
        <v>1314</v>
      </c>
      <c r="G8" s="599"/>
      <c r="H8" s="1" t="s">
        <v>3196</v>
      </c>
      <c r="I8" s="1">
        <v>640</v>
      </c>
      <c r="J8" s="76" t="s">
        <v>1325</v>
      </c>
      <c r="K8" s="10"/>
      <c r="L8" s="11" t="s">
        <v>3409</v>
      </c>
    </row>
    <row r="9" spans="2:12">
      <c r="B9" s="538" t="s">
        <v>1326</v>
      </c>
      <c r="C9" s="27">
        <v>1</v>
      </c>
      <c r="D9" s="27" t="s">
        <v>1327</v>
      </c>
      <c r="E9" s="6" t="s">
        <v>1328</v>
      </c>
      <c r="F9" s="66" t="s">
        <v>1329</v>
      </c>
      <c r="G9" s="600"/>
      <c r="H9" s="1" t="s">
        <v>3410</v>
      </c>
      <c r="I9" s="1">
        <v>430</v>
      </c>
      <c r="J9" s="1">
        <v>400</v>
      </c>
      <c r="K9" s="10"/>
      <c r="L9" s="11" t="s">
        <v>3411</v>
      </c>
    </row>
    <row r="10" spans="2:12">
      <c r="B10" s="536"/>
      <c r="C10" s="62">
        <v>4</v>
      </c>
      <c r="D10" s="27" t="s">
        <v>1331</v>
      </c>
      <c r="E10" s="6" t="s">
        <v>1328</v>
      </c>
      <c r="F10" s="68" t="s">
        <v>1329</v>
      </c>
      <c r="G10" s="600"/>
      <c r="H10" s="1" t="s">
        <v>3412</v>
      </c>
      <c r="I10" s="1">
        <v>1600</v>
      </c>
      <c r="J10" s="1">
        <v>800</v>
      </c>
      <c r="K10" s="10"/>
      <c r="L10" s="11" t="s">
        <v>3413</v>
      </c>
    </row>
    <row r="11" spans="2:12">
      <c r="B11" s="537"/>
      <c r="C11" s="62">
        <v>5</v>
      </c>
      <c r="D11" s="69" t="s">
        <v>1334</v>
      </c>
      <c r="E11" s="6" t="s">
        <v>1328</v>
      </c>
      <c r="F11" s="66" t="s">
        <v>1329</v>
      </c>
      <c r="G11" s="600"/>
      <c r="H11" s="1" t="s">
        <v>3414</v>
      </c>
      <c r="I11" s="1">
        <v>300</v>
      </c>
      <c r="J11" s="1">
        <v>300</v>
      </c>
      <c r="K11" s="10"/>
      <c r="L11" s="11" t="s">
        <v>3415</v>
      </c>
    </row>
    <row r="12" spans="2:12">
      <c r="B12" s="538" t="s">
        <v>1336</v>
      </c>
      <c r="C12" s="70">
        <v>1</v>
      </c>
      <c r="D12" s="71" t="s">
        <v>1337</v>
      </c>
      <c r="E12" s="6" t="s">
        <v>1338</v>
      </c>
      <c r="F12" s="72">
        <v>18811766277</v>
      </c>
      <c r="G12" s="601"/>
      <c r="H12" s="1" t="s">
        <v>3416</v>
      </c>
      <c r="I12" s="1">
        <v>800</v>
      </c>
      <c r="J12" s="1">
        <v>500</v>
      </c>
      <c r="K12" s="10"/>
      <c r="L12" s="11" t="s">
        <v>3417</v>
      </c>
    </row>
    <row r="13" spans="2:12">
      <c r="B13" s="536"/>
      <c r="C13" s="70">
        <v>2</v>
      </c>
      <c r="D13" s="71" t="s">
        <v>1340</v>
      </c>
      <c r="E13" s="6" t="s">
        <v>1338</v>
      </c>
      <c r="F13" s="72">
        <v>18811766277</v>
      </c>
      <c r="G13" s="601"/>
      <c r="H13" s="1" t="s">
        <v>3418</v>
      </c>
      <c r="I13" s="1">
        <v>400</v>
      </c>
      <c r="J13" s="1">
        <v>400</v>
      </c>
      <c r="K13" s="10"/>
      <c r="L13" s="11" t="s">
        <v>3419</v>
      </c>
    </row>
    <row r="14" spans="2:12">
      <c r="B14" s="562"/>
      <c r="C14" s="73">
        <v>3</v>
      </c>
      <c r="D14" s="74" t="s">
        <v>1342</v>
      </c>
      <c r="E14" s="6" t="s">
        <v>1338</v>
      </c>
      <c r="F14" s="75">
        <v>18811766277</v>
      </c>
      <c r="G14" s="601"/>
      <c r="H14" s="1" t="s">
        <v>3420</v>
      </c>
      <c r="I14" s="1">
        <v>200</v>
      </c>
      <c r="J14" s="1">
        <v>200</v>
      </c>
      <c r="K14" s="10"/>
      <c r="L14" s="11" t="s">
        <v>3421</v>
      </c>
    </row>
  </sheetData>
  <mergeCells count="7">
    <mergeCell ref="B1:L1"/>
    <mergeCell ref="B3:B8"/>
    <mergeCell ref="B9:B11"/>
    <mergeCell ref="B12:B14"/>
    <mergeCell ref="G3:G8"/>
    <mergeCell ref="G9:G11"/>
    <mergeCell ref="G12:G14"/>
  </mergeCells>
  <phoneticPr fontId="3" type="noConversion"/>
  <pageMargins left="0.25" right="0.25" top="0.75" bottom="0.75" header="0.3" footer="0.3"/>
  <pageSetup paperSize="9" orientation="landscape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"/>
  <sheetViews>
    <sheetView workbookViewId="0">
      <selection activeCell="F13" sqref="F13"/>
    </sheetView>
  </sheetViews>
  <sheetFormatPr defaultColWidth="9" defaultRowHeight="13.5"/>
  <cols>
    <col min="2" max="2" width="12" style="1" customWidth="1"/>
    <col min="3" max="3" width="5.125" style="1" customWidth="1"/>
    <col min="4" max="4" width="39.125" style="2" customWidth="1"/>
    <col min="5" max="5" width="7.5" style="1" customWidth="1"/>
    <col min="6" max="6" width="11.625" style="1" hidden="1" customWidth="1"/>
    <col min="7" max="7" width="4.625" style="1" hidden="1" customWidth="1"/>
    <col min="8" max="8" width="8.875" style="1" customWidth="1"/>
    <col min="9" max="9" width="6.5" style="1" customWidth="1"/>
    <col min="10" max="10" width="7.625" style="1" customWidth="1"/>
    <col min="11" max="11" width="12.5" style="3" hidden="1" customWidth="1"/>
    <col min="12" max="12" width="47" style="4" customWidth="1"/>
  </cols>
  <sheetData>
    <row r="1" spans="2:12" ht="30" customHeight="1">
      <c r="B1" s="661" t="s">
        <v>3422</v>
      </c>
      <c r="C1" s="661"/>
      <c r="D1" s="661"/>
      <c r="E1" s="661"/>
      <c r="F1" s="661"/>
      <c r="G1" s="661"/>
      <c r="H1" s="661"/>
      <c r="I1" s="661"/>
      <c r="J1" s="661"/>
      <c r="K1" s="661"/>
      <c r="L1" s="661"/>
    </row>
    <row r="2" spans="2:12" ht="24">
      <c r="B2" s="12" t="s">
        <v>3</v>
      </c>
      <c r="C2" s="12" t="s">
        <v>4</v>
      </c>
      <c r="D2" s="13" t="s">
        <v>5</v>
      </c>
      <c r="E2" s="12" t="s">
        <v>6</v>
      </c>
      <c r="F2" s="12" t="s">
        <v>7</v>
      </c>
      <c r="G2" s="12" t="s">
        <v>8</v>
      </c>
      <c r="H2" s="14" t="s">
        <v>1584</v>
      </c>
      <c r="I2" s="24" t="s">
        <v>10</v>
      </c>
      <c r="J2" s="24" t="s">
        <v>1586</v>
      </c>
      <c r="K2" s="25" t="s">
        <v>12</v>
      </c>
      <c r="L2" s="25" t="s">
        <v>13</v>
      </c>
    </row>
    <row r="3" spans="2:12" ht="22.5">
      <c r="B3" s="563" t="s">
        <v>1345</v>
      </c>
      <c r="C3" s="5">
        <v>5</v>
      </c>
      <c r="D3" s="5" t="s">
        <v>1346</v>
      </c>
      <c r="E3" s="6" t="s">
        <v>1347</v>
      </c>
      <c r="F3" s="32">
        <v>18515286543</v>
      </c>
      <c r="G3" s="579" t="s">
        <v>18</v>
      </c>
      <c r="H3" s="1" t="s">
        <v>3423</v>
      </c>
      <c r="I3" s="1">
        <v>1240</v>
      </c>
      <c r="J3" s="1">
        <v>800</v>
      </c>
      <c r="K3" s="10"/>
      <c r="L3" s="11" t="s">
        <v>3424</v>
      </c>
    </row>
    <row r="4" spans="2:12">
      <c r="B4" s="533"/>
      <c r="C4" s="62">
        <v>3</v>
      </c>
      <c r="D4" s="5" t="s">
        <v>1349</v>
      </c>
      <c r="E4" s="6" t="s">
        <v>1350</v>
      </c>
      <c r="F4" s="32">
        <v>13070182021</v>
      </c>
      <c r="G4" s="580"/>
      <c r="H4" s="1" t="s">
        <v>3425</v>
      </c>
      <c r="I4" s="1">
        <v>672</v>
      </c>
      <c r="J4" s="1">
        <v>500</v>
      </c>
      <c r="K4" s="10"/>
      <c r="L4" s="11" t="s">
        <v>3426</v>
      </c>
    </row>
    <row r="5" spans="2:12" ht="22.5">
      <c r="B5" s="713" t="s">
        <v>1352</v>
      </c>
      <c r="C5" s="5">
        <v>2</v>
      </c>
      <c r="D5" s="5" t="s">
        <v>1353</v>
      </c>
      <c r="E5" s="6" t="s">
        <v>1354</v>
      </c>
      <c r="F5" s="32" t="s">
        <v>1355</v>
      </c>
      <c r="G5" s="579" t="s">
        <v>18</v>
      </c>
      <c r="H5" s="1" t="s">
        <v>3427</v>
      </c>
      <c r="I5" s="1">
        <v>560</v>
      </c>
      <c r="J5" s="1">
        <v>500</v>
      </c>
      <c r="K5" s="10"/>
      <c r="L5" s="11" t="s">
        <v>3428</v>
      </c>
    </row>
    <row r="6" spans="2:12" ht="22.5">
      <c r="B6" s="713"/>
      <c r="C6" s="8">
        <v>5</v>
      </c>
      <c r="D6" s="5" t="s">
        <v>1357</v>
      </c>
      <c r="E6" s="6" t="s">
        <v>1358</v>
      </c>
      <c r="F6" s="32" t="s">
        <v>1359</v>
      </c>
      <c r="G6" s="580"/>
      <c r="H6" s="1" t="s">
        <v>3429</v>
      </c>
      <c r="I6" s="1">
        <v>490</v>
      </c>
      <c r="J6" s="1">
        <v>400</v>
      </c>
      <c r="K6" s="10"/>
      <c r="L6" s="11" t="s">
        <v>3430</v>
      </c>
    </row>
    <row r="7" spans="2:12">
      <c r="B7" s="713"/>
      <c r="C7" s="5">
        <v>4</v>
      </c>
      <c r="D7" s="5" t="s">
        <v>108</v>
      </c>
      <c r="E7" s="6" t="s">
        <v>1362</v>
      </c>
      <c r="F7" s="32" t="s">
        <v>1363</v>
      </c>
      <c r="G7" s="33" t="s">
        <v>18</v>
      </c>
      <c r="H7" s="1" t="s">
        <v>3431</v>
      </c>
      <c r="I7" s="1">
        <v>1040</v>
      </c>
      <c r="J7" s="1">
        <v>800</v>
      </c>
      <c r="K7" s="10"/>
      <c r="L7" s="11" t="s">
        <v>3432</v>
      </c>
    </row>
    <row r="8" spans="2:12">
      <c r="B8" s="529" t="s">
        <v>1304</v>
      </c>
      <c r="C8" s="27">
        <v>1</v>
      </c>
      <c r="D8" s="5" t="s">
        <v>1365</v>
      </c>
      <c r="E8" s="6" t="s">
        <v>1366</v>
      </c>
      <c r="F8" s="32">
        <v>18811476264</v>
      </c>
      <c r="G8" s="579" t="s">
        <v>18</v>
      </c>
      <c r="H8" s="1" t="s">
        <v>3433</v>
      </c>
      <c r="I8" s="1">
        <v>500</v>
      </c>
      <c r="J8" s="1">
        <v>300</v>
      </c>
      <c r="K8" s="10"/>
      <c r="L8" s="11" t="s">
        <v>3434</v>
      </c>
    </row>
    <row r="9" spans="2:12">
      <c r="B9" s="529"/>
      <c r="C9" s="27">
        <v>2</v>
      </c>
      <c r="D9" s="5" t="s">
        <v>1369</v>
      </c>
      <c r="E9" s="6" t="s">
        <v>1366</v>
      </c>
      <c r="F9" s="32">
        <v>18811476264</v>
      </c>
      <c r="G9" s="580"/>
      <c r="H9" s="1" t="s">
        <v>3435</v>
      </c>
      <c r="I9" s="1">
        <v>500</v>
      </c>
      <c r="J9" s="1">
        <v>400</v>
      </c>
      <c r="K9" s="10"/>
      <c r="L9" s="11" t="s">
        <v>3436</v>
      </c>
    </row>
    <row r="10" spans="2:12">
      <c r="B10" s="529"/>
      <c r="C10" s="62">
        <v>5</v>
      </c>
      <c r="D10" s="5" t="s">
        <v>1371</v>
      </c>
      <c r="E10" s="6" t="s">
        <v>1366</v>
      </c>
      <c r="F10" s="32">
        <v>18811476264</v>
      </c>
      <c r="G10" s="580"/>
      <c r="H10" s="1" t="s">
        <v>3437</v>
      </c>
      <c r="I10" s="1">
        <v>500</v>
      </c>
      <c r="J10" s="1">
        <v>400</v>
      </c>
      <c r="K10" s="10"/>
      <c r="L10" s="11" t="s">
        <v>3438</v>
      </c>
    </row>
  </sheetData>
  <mergeCells count="7">
    <mergeCell ref="B1:L1"/>
    <mergeCell ref="B3:B4"/>
    <mergeCell ref="B5:B7"/>
    <mergeCell ref="B8:B10"/>
    <mergeCell ref="G3:G4"/>
    <mergeCell ref="G5:G6"/>
    <mergeCell ref="G8:G10"/>
  </mergeCells>
  <phoneticPr fontId="3" type="noConversion"/>
  <pageMargins left="0.25" right="0.25" top="0.75" bottom="0.75" header="0.3" footer="0.3"/>
  <pageSetup paperSize="9" orientation="landscape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5"/>
  <sheetViews>
    <sheetView workbookViewId="0">
      <selection activeCell="F13" sqref="F13"/>
    </sheetView>
  </sheetViews>
  <sheetFormatPr defaultColWidth="9" defaultRowHeight="13.5"/>
  <cols>
    <col min="2" max="2" width="12.5" style="1" customWidth="1"/>
    <col min="3" max="3" width="5.125" style="1" customWidth="1"/>
    <col min="4" max="4" width="38.5" style="2" customWidth="1"/>
    <col min="5" max="5" width="7.625" style="1" customWidth="1"/>
    <col min="6" max="6" width="11.625" style="1" hidden="1" customWidth="1"/>
    <col min="7" max="7" width="4.625" style="1" hidden="1" customWidth="1"/>
    <col min="8" max="8" width="9.625" style="1" customWidth="1"/>
    <col min="9" max="9" width="6.875" style="1" customWidth="1"/>
    <col min="10" max="10" width="8.625" style="1" customWidth="1"/>
    <col min="11" max="11" width="12.5" style="3" hidden="1" customWidth="1"/>
    <col min="12" max="12" width="47" style="4" customWidth="1"/>
  </cols>
  <sheetData>
    <row r="1" spans="2:12" ht="30" customHeight="1">
      <c r="B1" s="661" t="s">
        <v>3439</v>
      </c>
      <c r="C1" s="661"/>
      <c r="D1" s="661"/>
      <c r="E1" s="661"/>
      <c r="F1" s="661"/>
      <c r="G1" s="661"/>
      <c r="H1" s="661"/>
      <c r="I1" s="661"/>
      <c r="J1" s="661"/>
      <c r="K1" s="661"/>
      <c r="L1" s="661"/>
    </row>
    <row r="2" spans="2:12" ht="24">
      <c r="B2" s="12" t="s">
        <v>3</v>
      </c>
      <c r="C2" s="12" t="s">
        <v>4</v>
      </c>
      <c r="D2" s="13" t="s">
        <v>5</v>
      </c>
      <c r="E2" s="12" t="s">
        <v>6</v>
      </c>
      <c r="F2" s="12" t="s">
        <v>7</v>
      </c>
      <c r="G2" s="12" t="s">
        <v>8</v>
      </c>
      <c r="H2" s="14" t="s">
        <v>1584</v>
      </c>
      <c r="I2" s="24" t="s">
        <v>10</v>
      </c>
      <c r="J2" s="24" t="s">
        <v>1586</v>
      </c>
      <c r="K2" s="25" t="s">
        <v>12</v>
      </c>
      <c r="L2" s="25" t="s">
        <v>13</v>
      </c>
    </row>
    <row r="3" spans="2:12">
      <c r="B3" s="714" t="s">
        <v>1374</v>
      </c>
      <c r="C3" s="46">
        <v>1</v>
      </c>
      <c r="D3" s="2" t="s">
        <v>1375</v>
      </c>
      <c r="E3" s="6" t="s">
        <v>1376</v>
      </c>
      <c r="F3" s="19" t="s">
        <v>1377</v>
      </c>
      <c r="G3" s="602" t="s">
        <v>18</v>
      </c>
      <c r="H3" s="1" t="s">
        <v>3440</v>
      </c>
      <c r="I3" s="1">
        <v>320</v>
      </c>
      <c r="J3" s="1">
        <v>300</v>
      </c>
      <c r="K3" s="10"/>
      <c r="L3" s="10" t="s">
        <v>3441</v>
      </c>
    </row>
    <row r="4" spans="2:12">
      <c r="B4" s="715"/>
      <c r="C4" s="46">
        <v>2</v>
      </c>
      <c r="D4" s="2" t="s">
        <v>1379</v>
      </c>
      <c r="E4" s="6" t="s">
        <v>1376</v>
      </c>
      <c r="F4" s="19" t="s">
        <v>1377</v>
      </c>
      <c r="G4" s="603"/>
      <c r="H4" s="1" t="s">
        <v>3442</v>
      </c>
      <c r="I4" s="1">
        <v>420</v>
      </c>
      <c r="J4" s="1">
        <v>400</v>
      </c>
      <c r="K4" s="10"/>
      <c r="L4" s="10" t="s">
        <v>248</v>
      </c>
    </row>
    <row r="5" spans="2:12">
      <c r="B5" s="716"/>
      <c r="C5" s="46">
        <v>5</v>
      </c>
      <c r="D5" s="2" t="s">
        <v>1255</v>
      </c>
      <c r="E5" s="6" t="s">
        <v>1376</v>
      </c>
      <c r="F5" s="19" t="s">
        <v>1377</v>
      </c>
      <c r="G5" s="603"/>
      <c r="H5" s="1" t="s">
        <v>3443</v>
      </c>
      <c r="I5" s="1">
        <v>389</v>
      </c>
      <c r="J5" s="1">
        <v>300</v>
      </c>
      <c r="K5" s="10"/>
      <c r="L5" s="11" t="s">
        <v>43</v>
      </c>
    </row>
    <row r="6" spans="2:12">
      <c r="B6" s="714" t="s">
        <v>1382</v>
      </c>
      <c r="C6" s="46">
        <v>2</v>
      </c>
      <c r="D6" s="2" t="s">
        <v>1383</v>
      </c>
      <c r="E6" s="6" t="s">
        <v>1384</v>
      </c>
      <c r="F6" s="19" t="s">
        <v>1385</v>
      </c>
      <c r="G6" s="602" t="s">
        <v>18</v>
      </c>
      <c r="H6" s="1" t="s">
        <v>3444</v>
      </c>
      <c r="I6" s="1">
        <v>400</v>
      </c>
      <c r="J6" s="1">
        <v>300</v>
      </c>
      <c r="K6" s="10"/>
      <c r="L6" s="11" t="s">
        <v>73</v>
      </c>
    </row>
    <row r="7" spans="2:12">
      <c r="B7" s="715"/>
      <c r="C7" s="46">
        <v>5</v>
      </c>
      <c r="D7" s="2" t="s">
        <v>1387</v>
      </c>
      <c r="E7" s="6" t="s">
        <v>1384</v>
      </c>
      <c r="F7" s="19" t="s">
        <v>1385</v>
      </c>
      <c r="G7" s="603"/>
      <c r="H7" s="1" t="s">
        <v>3445</v>
      </c>
      <c r="I7" s="1">
        <v>270</v>
      </c>
      <c r="J7" s="1">
        <v>270</v>
      </c>
      <c r="K7" s="10"/>
      <c r="L7" s="54" t="s">
        <v>113</v>
      </c>
    </row>
    <row r="8" spans="2:12">
      <c r="B8" s="715"/>
      <c r="C8" s="47">
        <v>1</v>
      </c>
      <c r="D8" s="48" t="s">
        <v>1389</v>
      </c>
      <c r="E8" s="49" t="s">
        <v>1384</v>
      </c>
      <c r="F8" s="16" t="s">
        <v>1385</v>
      </c>
      <c r="G8" s="605"/>
      <c r="H8" s="50" t="s">
        <v>3446</v>
      </c>
      <c r="I8" s="50">
        <v>595</v>
      </c>
      <c r="J8" s="50">
        <v>400</v>
      </c>
      <c r="K8" s="55"/>
      <c r="L8" s="56" t="s">
        <v>43</v>
      </c>
    </row>
    <row r="9" spans="2:12" ht="22.5">
      <c r="B9" s="717" t="s">
        <v>1391</v>
      </c>
      <c r="C9" s="5">
        <v>2</v>
      </c>
      <c r="D9" s="5" t="s">
        <v>1392</v>
      </c>
      <c r="E9" s="51" t="s">
        <v>1393</v>
      </c>
      <c r="F9" s="19" t="s">
        <v>1394</v>
      </c>
      <c r="G9" s="718" t="s">
        <v>18</v>
      </c>
      <c r="H9" s="52" t="s">
        <v>3447</v>
      </c>
      <c r="I9" s="52">
        <v>560</v>
      </c>
      <c r="J9" s="52">
        <v>500</v>
      </c>
      <c r="K9" s="57"/>
      <c r="L9" s="58" t="s">
        <v>3448</v>
      </c>
    </row>
    <row r="10" spans="2:12">
      <c r="B10" s="717"/>
      <c r="C10" s="5">
        <v>2</v>
      </c>
      <c r="D10" s="5" t="s">
        <v>1396</v>
      </c>
      <c r="E10" s="51" t="s">
        <v>1393</v>
      </c>
      <c r="F10" s="19" t="s">
        <v>1394</v>
      </c>
      <c r="G10" s="719"/>
      <c r="H10" s="52" t="s">
        <v>3449</v>
      </c>
      <c r="I10" s="52">
        <v>655</v>
      </c>
      <c r="J10" s="52">
        <v>600</v>
      </c>
      <c r="K10" s="57"/>
      <c r="L10" s="57" t="s">
        <v>3450</v>
      </c>
    </row>
    <row r="11" spans="2:12">
      <c r="B11" s="717"/>
      <c r="C11" s="5">
        <v>3</v>
      </c>
      <c r="D11" s="5" t="s">
        <v>1398</v>
      </c>
      <c r="E11" s="51" t="s">
        <v>1393</v>
      </c>
      <c r="F11" s="19" t="s">
        <v>1394</v>
      </c>
      <c r="G11" s="719"/>
      <c r="H11" s="52" t="s">
        <v>3451</v>
      </c>
      <c r="I11" s="52">
        <v>320</v>
      </c>
      <c r="J11" s="52">
        <v>300</v>
      </c>
      <c r="K11" s="57"/>
      <c r="L11" s="58" t="s">
        <v>845</v>
      </c>
    </row>
    <row r="12" spans="2:12" ht="22.5">
      <c r="B12" s="53" t="s">
        <v>1400</v>
      </c>
      <c r="C12" s="5">
        <v>3</v>
      </c>
      <c r="D12" s="5" t="s">
        <v>1401</v>
      </c>
      <c r="E12" s="51" t="s">
        <v>1402</v>
      </c>
      <c r="F12" s="19" t="s">
        <v>1403</v>
      </c>
      <c r="G12" s="19"/>
      <c r="H12" s="52" t="s">
        <v>3452</v>
      </c>
      <c r="I12" s="52">
        <v>100</v>
      </c>
      <c r="J12" s="52">
        <v>300</v>
      </c>
      <c r="K12" s="57"/>
      <c r="L12" s="59" t="s">
        <v>3453</v>
      </c>
    </row>
    <row r="13" spans="2:12">
      <c r="B13" s="717" t="s">
        <v>1304</v>
      </c>
      <c r="C13" s="5">
        <v>1</v>
      </c>
      <c r="D13" s="5" t="s">
        <v>1405</v>
      </c>
      <c r="E13" s="51" t="s">
        <v>1406</v>
      </c>
      <c r="F13" s="19" t="s">
        <v>1407</v>
      </c>
      <c r="G13" s="718" t="s">
        <v>18</v>
      </c>
      <c r="H13" s="52" t="s">
        <v>3454</v>
      </c>
      <c r="I13" s="52">
        <v>520</v>
      </c>
      <c r="J13" s="52">
        <v>300</v>
      </c>
      <c r="K13" s="57"/>
      <c r="L13" s="57" t="s">
        <v>3441</v>
      </c>
    </row>
    <row r="14" spans="2:12">
      <c r="B14" s="717"/>
      <c r="C14" s="5">
        <v>5</v>
      </c>
      <c r="D14" s="5" t="s">
        <v>1409</v>
      </c>
      <c r="E14" s="51" t="s">
        <v>1406</v>
      </c>
      <c r="F14" s="19" t="s">
        <v>1407</v>
      </c>
      <c r="G14" s="719"/>
      <c r="H14" s="52" t="s">
        <v>3455</v>
      </c>
      <c r="I14" s="52">
        <v>1300</v>
      </c>
      <c r="J14" s="52">
        <v>700</v>
      </c>
      <c r="K14" s="57"/>
      <c r="L14" s="57" t="s">
        <v>3456</v>
      </c>
    </row>
    <row r="15" spans="2:12">
      <c r="B15" s="9"/>
      <c r="C15" s="9"/>
      <c r="D15" s="44"/>
      <c r="E15" s="9"/>
      <c r="F15" s="9"/>
      <c r="G15" s="9"/>
      <c r="H15" s="9"/>
      <c r="I15" s="9"/>
      <c r="J15" s="9"/>
      <c r="K15" s="60"/>
      <c r="L15" s="61"/>
    </row>
  </sheetData>
  <mergeCells count="9">
    <mergeCell ref="B1:L1"/>
    <mergeCell ref="B3:B5"/>
    <mergeCell ref="B6:B8"/>
    <mergeCell ref="B9:B11"/>
    <mergeCell ref="B13:B14"/>
    <mergeCell ref="G3:G5"/>
    <mergeCell ref="G6:G8"/>
    <mergeCell ref="G9:G11"/>
    <mergeCell ref="G13:G14"/>
  </mergeCells>
  <phoneticPr fontId="3" type="noConversion"/>
  <pageMargins left="0.25" right="0.25" top="0.75" bottom="0.75" header="0.3" footer="0.3"/>
  <pageSetup paperSize="9" orientation="landscape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"/>
  <sheetViews>
    <sheetView workbookViewId="0">
      <selection activeCell="F13" sqref="F13"/>
    </sheetView>
  </sheetViews>
  <sheetFormatPr defaultColWidth="9" defaultRowHeight="13.5"/>
  <cols>
    <col min="2" max="2" width="13.875" style="1" customWidth="1"/>
    <col min="3" max="3" width="5.125" style="1" customWidth="1"/>
    <col min="4" max="4" width="33.5" style="2" customWidth="1"/>
    <col min="5" max="5" width="9" style="1" customWidth="1"/>
    <col min="6" max="6" width="11.625" style="1" hidden="1" customWidth="1"/>
    <col min="7" max="7" width="4.625" style="1" hidden="1" customWidth="1"/>
    <col min="8" max="8" width="9.125" style="1" customWidth="1"/>
    <col min="9" max="9" width="8.375" style="1" customWidth="1"/>
    <col min="10" max="10" width="8.625" style="1" customWidth="1"/>
    <col min="11" max="11" width="12.5" style="3" hidden="1" customWidth="1"/>
    <col min="12" max="12" width="47" style="4" customWidth="1"/>
  </cols>
  <sheetData>
    <row r="1" spans="2:12" ht="30" customHeight="1">
      <c r="B1" s="661" t="s">
        <v>3457</v>
      </c>
      <c r="C1" s="661"/>
      <c r="D1" s="661"/>
      <c r="E1" s="661"/>
      <c r="F1" s="661"/>
      <c r="G1" s="661"/>
      <c r="H1" s="661"/>
      <c r="I1" s="661"/>
      <c r="J1" s="661"/>
      <c r="K1" s="661"/>
      <c r="L1" s="661"/>
    </row>
    <row r="2" spans="2:12" ht="24">
      <c r="B2" s="12" t="s">
        <v>3</v>
      </c>
      <c r="C2" s="12" t="s">
        <v>4</v>
      </c>
      <c r="D2" s="13" t="s">
        <v>5</v>
      </c>
      <c r="E2" s="12" t="s">
        <v>6</v>
      </c>
      <c r="F2" s="12" t="s">
        <v>7</v>
      </c>
      <c r="G2" s="12" t="s">
        <v>8</v>
      </c>
      <c r="H2" s="14" t="s">
        <v>1584</v>
      </c>
      <c r="I2" s="24" t="s">
        <v>10</v>
      </c>
      <c r="J2" s="24" t="s">
        <v>1586</v>
      </c>
      <c r="K2" s="25" t="s">
        <v>12</v>
      </c>
      <c r="L2" s="25" t="s">
        <v>13</v>
      </c>
    </row>
    <row r="3" spans="2:12">
      <c r="B3" s="534" t="s">
        <v>1412</v>
      </c>
      <c r="C3" s="5">
        <v>3</v>
      </c>
      <c r="D3" s="5" t="s">
        <v>1413</v>
      </c>
      <c r="E3" s="6" t="s">
        <v>1414</v>
      </c>
      <c r="F3" s="516" t="s">
        <v>1415</v>
      </c>
      <c r="G3" s="579" t="s">
        <v>18</v>
      </c>
      <c r="H3" s="1" t="s">
        <v>3458</v>
      </c>
      <c r="I3" s="1">
        <v>800</v>
      </c>
      <c r="J3" s="1">
        <v>300</v>
      </c>
      <c r="K3" s="10"/>
      <c r="L3" s="10" t="s">
        <v>3459</v>
      </c>
    </row>
    <row r="4" spans="2:12" ht="30.75" customHeight="1">
      <c r="B4" s="533"/>
      <c r="C4" s="8">
        <v>2</v>
      </c>
      <c r="D4" s="27" t="s">
        <v>1418</v>
      </c>
      <c r="E4" s="6" t="s">
        <v>1414</v>
      </c>
      <c r="F4" s="516" t="s">
        <v>1415</v>
      </c>
      <c r="G4" s="580"/>
      <c r="H4" s="1" t="s">
        <v>3460</v>
      </c>
      <c r="I4" s="1">
        <v>300</v>
      </c>
      <c r="J4" s="1">
        <v>300</v>
      </c>
      <c r="K4" s="10"/>
      <c r="L4" s="10" t="s">
        <v>845</v>
      </c>
    </row>
  </sheetData>
  <mergeCells count="3">
    <mergeCell ref="B1:L1"/>
    <mergeCell ref="B3:B4"/>
    <mergeCell ref="G3:G4"/>
  </mergeCells>
  <phoneticPr fontId="3" type="noConversion"/>
  <pageMargins left="0.25" right="0.25" top="0.75" bottom="0.75" header="0.3" footer="0.3"/>
  <pageSetup paperSize="9" orientation="landscape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"/>
  <sheetViews>
    <sheetView workbookViewId="0">
      <selection activeCell="F13" sqref="F13"/>
    </sheetView>
  </sheetViews>
  <sheetFormatPr defaultColWidth="9" defaultRowHeight="13.5"/>
  <cols>
    <col min="2" max="2" width="13.875" style="1" customWidth="1"/>
    <col min="3" max="3" width="5.125" style="1" customWidth="1"/>
    <col min="4" max="4" width="35.125" style="2" customWidth="1"/>
    <col min="5" max="5" width="8" style="1" customWidth="1"/>
    <col min="6" max="6" width="11.625" style="1" hidden="1" customWidth="1"/>
    <col min="7" max="7" width="4.625" style="1" hidden="1" customWidth="1"/>
    <col min="8" max="8" width="9.625" style="1" customWidth="1"/>
    <col min="9" max="9" width="7.375" style="1" customWidth="1"/>
    <col min="10" max="10" width="8.625" style="1" customWidth="1"/>
    <col min="11" max="11" width="12.5" style="3" hidden="1" customWidth="1"/>
    <col min="12" max="12" width="47" style="4" customWidth="1"/>
  </cols>
  <sheetData>
    <row r="1" spans="2:12" ht="30" customHeight="1">
      <c r="B1" s="661" t="s">
        <v>3461</v>
      </c>
      <c r="C1" s="661"/>
      <c r="D1" s="661"/>
      <c r="E1" s="661"/>
      <c r="F1" s="661"/>
      <c r="G1" s="661"/>
      <c r="H1" s="661"/>
      <c r="I1" s="661"/>
      <c r="J1" s="661"/>
      <c r="K1" s="661"/>
      <c r="L1" s="661"/>
    </row>
    <row r="2" spans="2:12" ht="24">
      <c r="B2" s="12" t="s">
        <v>3</v>
      </c>
      <c r="C2" s="12" t="s">
        <v>4</v>
      </c>
      <c r="D2" s="13" t="s">
        <v>5</v>
      </c>
      <c r="E2" s="12" t="s">
        <v>6</v>
      </c>
      <c r="F2" s="12" t="s">
        <v>7</v>
      </c>
      <c r="G2" s="12" t="s">
        <v>8</v>
      </c>
      <c r="H2" s="14" t="s">
        <v>1584</v>
      </c>
      <c r="I2" s="24" t="s">
        <v>10</v>
      </c>
      <c r="J2" s="24" t="s">
        <v>1586</v>
      </c>
      <c r="K2" s="25" t="s">
        <v>12</v>
      </c>
      <c r="L2" s="25" t="s">
        <v>13</v>
      </c>
    </row>
    <row r="3" spans="2:12">
      <c r="B3" s="38" t="s">
        <v>2955</v>
      </c>
      <c r="C3" s="39">
        <v>2</v>
      </c>
      <c r="D3" s="39" t="s">
        <v>1422</v>
      </c>
      <c r="E3" s="40" t="s">
        <v>1423</v>
      </c>
      <c r="F3" s="41" t="s">
        <v>1424</v>
      </c>
      <c r="G3" s="607" t="s">
        <v>18</v>
      </c>
      <c r="H3" s="9" t="s">
        <v>3462</v>
      </c>
      <c r="I3" s="9">
        <v>810</v>
      </c>
      <c r="J3" s="9">
        <v>700</v>
      </c>
      <c r="K3" s="45"/>
      <c r="L3" s="45" t="s">
        <v>3463</v>
      </c>
    </row>
    <row r="4" spans="2:12">
      <c r="B4" s="42" t="s">
        <v>3464</v>
      </c>
      <c r="C4" s="5">
        <v>3</v>
      </c>
      <c r="D4" s="27" t="s">
        <v>1426</v>
      </c>
      <c r="E4" s="43" t="s">
        <v>1427</v>
      </c>
      <c r="F4" s="32" t="s">
        <v>1428</v>
      </c>
      <c r="G4" s="608"/>
      <c r="H4" s="1" t="s">
        <v>3465</v>
      </c>
      <c r="I4" s="1">
        <v>650</v>
      </c>
      <c r="J4" s="1">
        <v>600</v>
      </c>
      <c r="K4" s="10"/>
      <c r="L4" s="11" t="s">
        <v>3466</v>
      </c>
    </row>
    <row r="5" spans="2:12">
      <c r="B5" s="42" t="s">
        <v>3467</v>
      </c>
      <c r="C5" s="5">
        <v>5</v>
      </c>
      <c r="D5" s="27" t="s">
        <v>1430</v>
      </c>
      <c r="E5" s="43" t="s">
        <v>1431</v>
      </c>
      <c r="F5" s="32" t="s">
        <v>1432</v>
      </c>
      <c r="G5" s="608"/>
      <c r="H5" s="1" t="s">
        <v>3468</v>
      </c>
      <c r="I5" s="1">
        <v>1750</v>
      </c>
      <c r="J5" s="1">
        <v>1200</v>
      </c>
      <c r="K5" s="10"/>
      <c r="L5" s="10" t="s">
        <v>3469</v>
      </c>
    </row>
    <row r="6" spans="2:12">
      <c r="B6" s="9"/>
      <c r="C6" s="9"/>
      <c r="D6" s="44"/>
    </row>
  </sheetData>
  <mergeCells count="2">
    <mergeCell ref="B1:L1"/>
    <mergeCell ref="G3:G5"/>
  </mergeCells>
  <phoneticPr fontId="3" type="noConversion"/>
  <pageMargins left="0.25" right="0.25" top="0.75" bottom="0.75" header="0.3" footer="0.3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J19" sqref="J19"/>
    </sheetView>
  </sheetViews>
  <sheetFormatPr defaultColWidth="9" defaultRowHeight="13.5"/>
  <cols>
    <col min="1" max="1" width="4.875" customWidth="1"/>
    <col min="2" max="2" width="6" customWidth="1"/>
    <col min="3" max="3" width="5.125" customWidth="1"/>
    <col min="4" max="4" width="23" customWidth="1"/>
    <col min="5" max="5" width="37.125" customWidth="1"/>
    <col min="7" max="7" width="13.25" customWidth="1"/>
    <col min="8" max="8" width="13.375" customWidth="1"/>
    <col min="9" max="9" width="13.75" customWidth="1"/>
    <col min="10" max="10" width="9.875" customWidth="1"/>
    <col min="11" max="11" width="12.5" customWidth="1"/>
  </cols>
  <sheetData>
    <row r="1" spans="1:11" ht="20.25">
      <c r="A1" s="640" t="s">
        <v>3044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</row>
    <row r="2" spans="1:11">
      <c r="A2" s="285" t="s">
        <v>1583</v>
      </c>
      <c r="B2" s="285" t="s">
        <v>1</v>
      </c>
      <c r="C2" s="285" t="s">
        <v>2</v>
      </c>
      <c r="D2" s="285" t="s">
        <v>3</v>
      </c>
      <c r="E2" s="286" t="s">
        <v>5</v>
      </c>
      <c r="F2" s="285" t="s">
        <v>6</v>
      </c>
      <c r="G2" s="285" t="s">
        <v>7</v>
      </c>
      <c r="H2" s="285" t="s">
        <v>1584</v>
      </c>
      <c r="I2" s="290" t="s">
        <v>3037</v>
      </c>
      <c r="J2" s="290" t="s">
        <v>12</v>
      </c>
      <c r="K2" s="290" t="s">
        <v>13</v>
      </c>
    </row>
    <row r="3" spans="1:11">
      <c r="A3" s="616" t="s">
        <v>1990</v>
      </c>
      <c r="B3" s="641">
        <v>11</v>
      </c>
      <c r="C3" s="641">
        <v>10</v>
      </c>
      <c r="D3" s="646" t="s">
        <v>581</v>
      </c>
      <c r="E3" s="124" t="s">
        <v>1991</v>
      </c>
      <c r="F3" s="124" t="s">
        <v>582</v>
      </c>
      <c r="G3" s="123" t="s">
        <v>583</v>
      </c>
      <c r="H3" s="289" t="s">
        <v>1992</v>
      </c>
      <c r="I3" s="146"/>
      <c r="J3" s="146"/>
      <c r="K3" s="146"/>
    </row>
    <row r="4" spans="1:11">
      <c r="A4" s="616"/>
      <c r="B4" s="641"/>
      <c r="C4" s="641"/>
      <c r="D4" s="646"/>
      <c r="E4" s="124" t="s">
        <v>1993</v>
      </c>
      <c r="F4" s="124" t="s">
        <v>582</v>
      </c>
      <c r="G4" s="123" t="s">
        <v>583</v>
      </c>
      <c r="H4" s="289" t="s">
        <v>1994</v>
      </c>
      <c r="I4" s="146"/>
      <c r="J4" s="146"/>
      <c r="K4" s="146"/>
    </row>
    <row r="5" spans="1:11">
      <c r="A5" s="616"/>
      <c r="B5" s="641"/>
      <c r="C5" s="641"/>
      <c r="D5" s="646" t="s">
        <v>563</v>
      </c>
      <c r="E5" s="124" t="s">
        <v>1995</v>
      </c>
      <c r="F5" s="89" t="s">
        <v>565</v>
      </c>
      <c r="G5" s="123" t="s">
        <v>566</v>
      </c>
      <c r="H5" s="289" t="s">
        <v>1996</v>
      </c>
      <c r="I5" s="146"/>
      <c r="J5" s="146"/>
      <c r="K5" s="146"/>
    </row>
    <row r="6" spans="1:11">
      <c r="A6" s="616"/>
      <c r="B6" s="641"/>
      <c r="C6" s="641"/>
      <c r="D6" s="646"/>
      <c r="E6" s="89" t="s">
        <v>1997</v>
      </c>
      <c r="F6" s="89" t="s">
        <v>565</v>
      </c>
      <c r="G6" s="123" t="s">
        <v>566</v>
      </c>
      <c r="H6" s="289" t="s">
        <v>1998</v>
      </c>
      <c r="I6" s="146"/>
      <c r="J6" s="146"/>
      <c r="K6" s="146"/>
    </row>
    <row r="7" spans="1:11">
      <c r="A7" s="616"/>
      <c r="B7" s="641"/>
      <c r="C7" s="641"/>
      <c r="D7" s="646" t="s">
        <v>572</v>
      </c>
      <c r="E7" s="89" t="s">
        <v>1999</v>
      </c>
      <c r="F7" s="89" t="s">
        <v>574</v>
      </c>
      <c r="G7" s="123" t="s">
        <v>575</v>
      </c>
      <c r="H7" s="289" t="s">
        <v>2000</v>
      </c>
      <c r="I7" s="146"/>
      <c r="J7" s="146"/>
      <c r="K7" s="146"/>
    </row>
    <row r="8" spans="1:11">
      <c r="A8" s="616"/>
      <c r="B8" s="641"/>
      <c r="C8" s="641"/>
      <c r="D8" s="646"/>
      <c r="E8" s="89" t="s">
        <v>2001</v>
      </c>
      <c r="F8" s="89" t="s">
        <v>574</v>
      </c>
      <c r="G8" s="123" t="s">
        <v>575</v>
      </c>
      <c r="H8" s="289" t="s">
        <v>2002</v>
      </c>
      <c r="I8" s="146"/>
      <c r="J8" s="146"/>
      <c r="K8" s="146"/>
    </row>
    <row r="9" spans="1:11">
      <c r="A9" s="616"/>
      <c r="B9" s="641"/>
      <c r="C9" s="641"/>
      <c r="D9" s="646" t="s">
        <v>2003</v>
      </c>
      <c r="E9" s="89" t="s">
        <v>2004</v>
      </c>
      <c r="F9" s="89" t="s">
        <v>2005</v>
      </c>
      <c r="G9" s="123" t="s">
        <v>2006</v>
      </c>
      <c r="H9" s="154" t="s">
        <v>1232</v>
      </c>
      <c r="I9" s="154"/>
      <c r="J9" s="154"/>
      <c r="K9" s="154"/>
    </row>
    <row r="10" spans="1:11">
      <c r="A10" s="616"/>
      <c r="B10" s="641"/>
      <c r="C10" s="641"/>
      <c r="D10" s="646"/>
      <c r="E10" s="124" t="s">
        <v>2982</v>
      </c>
      <c r="F10" s="89" t="s">
        <v>2005</v>
      </c>
      <c r="G10" s="123" t="s">
        <v>2006</v>
      </c>
      <c r="H10" s="289" t="s">
        <v>2009</v>
      </c>
      <c r="I10" s="146">
        <v>315</v>
      </c>
      <c r="J10" s="146" t="s">
        <v>1597</v>
      </c>
      <c r="K10" s="146" t="s">
        <v>1622</v>
      </c>
    </row>
    <row r="11" spans="1:11">
      <c r="A11" s="616"/>
      <c r="B11" s="641"/>
      <c r="C11" s="641"/>
      <c r="D11" s="646"/>
      <c r="E11" s="124" t="s">
        <v>2010</v>
      </c>
      <c r="F11" s="89" t="s">
        <v>2005</v>
      </c>
      <c r="G11" s="123" t="s">
        <v>2006</v>
      </c>
      <c r="H11" s="289" t="s">
        <v>2011</v>
      </c>
      <c r="I11" s="146"/>
      <c r="J11" s="146"/>
      <c r="K11" s="146"/>
    </row>
    <row r="12" spans="1:11">
      <c r="A12" s="616"/>
      <c r="B12" s="641"/>
      <c r="C12" s="641"/>
      <c r="D12" s="646"/>
      <c r="E12" s="124" t="s">
        <v>2012</v>
      </c>
      <c r="F12" s="89" t="s">
        <v>2005</v>
      </c>
      <c r="G12" s="123" t="s">
        <v>2006</v>
      </c>
      <c r="H12" s="289" t="s">
        <v>2013</v>
      </c>
      <c r="I12" s="146"/>
      <c r="J12" s="146"/>
      <c r="K12" s="146"/>
    </row>
    <row r="13" spans="1:11">
      <c r="A13" s="616"/>
      <c r="B13" s="641"/>
      <c r="C13" s="641"/>
      <c r="D13" s="646"/>
      <c r="E13" s="124" t="s">
        <v>2014</v>
      </c>
      <c r="F13" s="89" t="s">
        <v>2005</v>
      </c>
      <c r="G13" s="123" t="s">
        <v>2006</v>
      </c>
      <c r="H13" s="289" t="s">
        <v>2015</v>
      </c>
      <c r="I13" s="146"/>
      <c r="J13" s="146"/>
      <c r="K13" s="146"/>
    </row>
  </sheetData>
  <mergeCells count="8">
    <mergeCell ref="A1:K1"/>
    <mergeCell ref="A3:A13"/>
    <mergeCell ref="B3:B13"/>
    <mergeCell ref="C3:C13"/>
    <mergeCell ref="D3:D4"/>
    <mergeCell ref="D5:D6"/>
    <mergeCell ref="D7:D8"/>
    <mergeCell ref="D9:D13"/>
  </mergeCells>
  <phoneticPr fontId="3" type="noConversion"/>
  <pageMargins left="0.74791666666666701" right="0.74791666666666701" top="0.98402777777777795" bottom="0.98402777777777795" header="0.51180555555555596" footer="0.51180555555555596"/>
  <pageSetup paperSize="9" scale="80" orientation="landscape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"/>
  <sheetViews>
    <sheetView workbookViewId="0">
      <selection activeCell="F13" sqref="F13"/>
    </sheetView>
  </sheetViews>
  <sheetFormatPr defaultColWidth="9" defaultRowHeight="13.5"/>
  <cols>
    <col min="2" max="2" width="13.625" style="1" customWidth="1"/>
    <col min="3" max="3" width="5.125" style="1" customWidth="1"/>
    <col min="4" max="4" width="36.125" style="2" customWidth="1"/>
    <col min="5" max="5" width="8.125" style="1" customWidth="1"/>
    <col min="6" max="6" width="11.625" style="1" hidden="1" customWidth="1"/>
    <col min="7" max="7" width="4.625" style="1" hidden="1" customWidth="1"/>
    <col min="8" max="8" width="9.375" style="1" customWidth="1"/>
    <col min="9" max="9" width="6.875" style="1" customWidth="1"/>
    <col min="10" max="10" width="8.625" style="1" customWidth="1"/>
    <col min="11" max="11" width="12.5" style="3" hidden="1" customWidth="1"/>
    <col min="12" max="12" width="47" style="4" customWidth="1"/>
  </cols>
  <sheetData>
    <row r="1" spans="2:12" ht="30" customHeight="1">
      <c r="B1" s="661" t="s">
        <v>3470</v>
      </c>
      <c r="C1" s="661"/>
      <c r="D1" s="661"/>
      <c r="E1" s="661"/>
      <c r="F1" s="661"/>
      <c r="G1" s="661"/>
      <c r="H1" s="661"/>
      <c r="I1" s="661"/>
      <c r="J1" s="661"/>
      <c r="K1" s="661"/>
      <c r="L1" s="661"/>
    </row>
    <row r="2" spans="2:12" ht="24">
      <c r="B2" s="12" t="s">
        <v>3</v>
      </c>
      <c r="C2" s="12" t="s">
        <v>4</v>
      </c>
      <c r="D2" s="13" t="s">
        <v>5</v>
      </c>
      <c r="E2" s="12" t="s">
        <v>6</v>
      </c>
      <c r="F2" s="12" t="s">
        <v>7</v>
      </c>
      <c r="G2" s="12" t="s">
        <v>8</v>
      </c>
      <c r="H2" s="14" t="s">
        <v>1584</v>
      </c>
      <c r="I2" s="24" t="s">
        <v>10</v>
      </c>
      <c r="J2" s="24" t="s">
        <v>1586</v>
      </c>
      <c r="K2" s="25" t="s">
        <v>12</v>
      </c>
      <c r="L2" s="25" t="s">
        <v>13</v>
      </c>
    </row>
    <row r="3" spans="2:12" ht="13.5" customHeight="1">
      <c r="B3" s="531" t="s">
        <v>3471</v>
      </c>
      <c r="C3" s="5">
        <v>5</v>
      </c>
      <c r="D3" s="5" t="s">
        <v>1436</v>
      </c>
      <c r="E3" s="6" t="s">
        <v>1437</v>
      </c>
      <c r="F3" s="32" t="s">
        <v>1438</v>
      </c>
      <c r="G3" s="720" t="s">
        <v>1439</v>
      </c>
      <c r="H3" s="1" t="s">
        <v>3472</v>
      </c>
      <c r="I3" s="1">
        <v>600</v>
      </c>
      <c r="J3" s="1">
        <v>300</v>
      </c>
      <c r="K3" s="10"/>
      <c r="L3" s="10" t="s">
        <v>3473</v>
      </c>
    </row>
    <row r="4" spans="2:12">
      <c r="B4" s="550"/>
      <c r="C4" s="8">
        <v>2</v>
      </c>
      <c r="D4" s="27" t="s">
        <v>1441</v>
      </c>
      <c r="E4" s="6" t="s">
        <v>1437</v>
      </c>
      <c r="F4" s="32" t="s">
        <v>1438</v>
      </c>
      <c r="G4" s="721"/>
      <c r="H4" s="1" t="s">
        <v>3474</v>
      </c>
      <c r="I4" s="1">
        <v>500</v>
      </c>
      <c r="J4" s="1">
        <v>300</v>
      </c>
      <c r="K4" s="10"/>
      <c r="L4" s="10" t="s">
        <v>3475</v>
      </c>
    </row>
  </sheetData>
  <mergeCells count="3">
    <mergeCell ref="B1:L1"/>
    <mergeCell ref="B3:B4"/>
    <mergeCell ref="G3:G4"/>
  </mergeCells>
  <phoneticPr fontId="3" type="noConversion"/>
  <pageMargins left="0.25" right="0.25" top="0.75" bottom="0.75" header="0.3" footer="0.3"/>
  <pageSetup paperSize="9" orientation="landscape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"/>
  <sheetViews>
    <sheetView workbookViewId="0">
      <selection activeCell="F13" sqref="F13"/>
    </sheetView>
  </sheetViews>
  <sheetFormatPr defaultColWidth="9" defaultRowHeight="13.5"/>
  <cols>
    <col min="2" max="2" width="13.125" style="1" customWidth="1"/>
    <col min="3" max="3" width="5.125" style="1" customWidth="1"/>
    <col min="4" max="4" width="34.625" style="2" customWidth="1"/>
    <col min="5" max="5" width="7.625" style="1" customWidth="1"/>
    <col min="6" max="6" width="11.625" style="1" hidden="1" customWidth="1"/>
    <col min="7" max="7" width="4.625" style="1" hidden="1" customWidth="1"/>
    <col min="8" max="8" width="9.125" style="1" customWidth="1"/>
    <col min="9" max="9" width="8.375" style="1" customWidth="1"/>
    <col min="10" max="10" width="8.625" style="1" customWidth="1"/>
    <col min="11" max="11" width="12.5" style="3" hidden="1" customWidth="1"/>
    <col min="12" max="12" width="47" style="4" customWidth="1"/>
  </cols>
  <sheetData>
    <row r="1" spans="2:12" ht="30" customHeight="1">
      <c r="B1" s="661" t="s">
        <v>3476</v>
      </c>
      <c r="C1" s="661"/>
      <c r="D1" s="661"/>
      <c r="E1" s="661"/>
      <c r="F1" s="661"/>
      <c r="G1" s="661"/>
      <c r="H1" s="661"/>
      <c r="I1" s="661"/>
      <c r="J1" s="661"/>
      <c r="K1" s="661"/>
      <c r="L1" s="661"/>
    </row>
    <row r="2" spans="2:12" ht="24">
      <c r="B2" s="12" t="s">
        <v>3</v>
      </c>
      <c r="C2" s="12" t="s">
        <v>4</v>
      </c>
      <c r="D2" s="13" t="s">
        <v>5</v>
      </c>
      <c r="E2" s="12" t="s">
        <v>6</v>
      </c>
      <c r="F2" s="12" t="s">
        <v>7</v>
      </c>
      <c r="G2" s="12" t="s">
        <v>8</v>
      </c>
      <c r="H2" s="14" t="s">
        <v>1584</v>
      </c>
      <c r="I2" s="24" t="s">
        <v>10</v>
      </c>
      <c r="J2" s="24" t="s">
        <v>1586</v>
      </c>
      <c r="K2" s="25" t="s">
        <v>12</v>
      </c>
      <c r="L2" s="25" t="s">
        <v>13</v>
      </c>
    </row>
    <row r="3" spans="2:12">
      <c r="B3" s="534" t="s">
        <v>1444</v>
      </c>
      <c r="C3" s="8">
        <v>4</v>
      </c>
      <c r="D3" s="27" t="s">
        <v>1445</v>
      </c>
      <c r="E3" s="6" t="s">
        <v>1446</v>
      </c>
      <c r="F3" s="32" t="s">
        <v>1447</v>
      </c>
      <c r="G3" s="579" t="s">
        <v>18</v>
      </c>
      <c r="H3" s="1" t="s">
        <v>3477</v>
      </c>
      <c r="I3" s="1">
        <v>500</v>
      </c>
      <c r="J3" s="1">
        <v>400</v>
      </c>
      <c r="K3" s="10"/>
      <c r="L3" s="11" t="s">
        <v>1010</v>
      </c>
    </row>
    <row r="4" spans="2:12">
      <c r="B4" s="532"/>
      <c r="C4" s="5">
        <v>3</v>
      </c>
      <c r="D4" s="27" t="s">
        <v>1449</v>
      </c>
      <c r="E4" s="6" t="s">
        <v>1446</v>
      </c>
      <c r="F4" s="32" t="s">
        <v>1447</v>
      </c>
      <c r="G4" s="580"/>
      <c r="H4" s="1" t="s">
        <v>3478</v>
      </c>
      <c r="I4" s="1">
        <v>500</v>
      </c>
      <c r="J4" s="1">
        <v>300</v>
      </c>
      <c r="K4" s="10"/>
      <c r="L4" s="10" t="s">
        <v>3479</v>
      </c>
    </row>
    <row r="5" spans="2:12">
      <c r="B5" s="533"/>
      <c r="C5" s="5">
        <v>2</v>
      </c>
      <c r="D5" s="27" t="s">
        <v>1451</v>
      </c>
      <c r="E5" s="6" t="s">
        <v>1446</v>
      </c>
      <c r="F5" s="32" t="s">
        <v>1447</v>
      </c>
      <c r="G5" s="580"/>
      <c r="H5" s="1" t="s">
        <v>3480</v>
      </c>
      <c r="I5" s="1">
        <v>200</v>
      </c>
      <c r="J5" s="1">
        <v>200</v>
      </c>
      <c r="K5" s="10"/>
      <c r="L5" s="10" t="s">
        <v>3481</v>
      </c>
    </row>
    <row r="6" spans="2:12" ht="33" customHeight="1">
      <c r="B6" s="5" t="s">
        <v>1453</v>
      </c>
      <c r="C6" s="5">
        <v>3</v>
      </c>
      <c r="D6" s="5" t="s">
        <v>1454</v>
      </c>
      <c r="E6" s="6" t="s">
        <v>1455</v>
      </c>
      <c r="F6" s="32" t="s">
        <v>1456</v>
      </c>
      <c r="G6" s="36" t="s">
        <v>18</v>
      </c>
      <c r="H6" s="1" t="s">
        <v>3482</v>
      </c>
      <c r="I6" s="1">
        <v>800</v>
      </c>
      <c r="J6" s="37">
        <v>400</v>
      </c>
      <c r="K6" s="10"/>
      <c r="L6" s="10" t="s">
        <v>1010</v>
      </c>
    </row>
    <row r="7" spans="2:12" ht="27.75" customHeight="1">
      <c r="B7" s="5" t="s">
        <v>1458</v>
      </c>
      <c r="C7" s="5">
        <v>2</v>
      </c>
      <c r="D7" s="27" t="s">
        <v>1459</v>
      </c>
      <c r="E7" s="6" t="s">
        <v>1460</v>
      </c>
      <c r="F7" s="32" t="s">
        <v>1461</v>
      </c>
      <c r="G7" s="33" t="s">
        <v>18</v>
      </c>
      <c r="H7" s="1" t="s">
        <v>3483</v>
      </c>
      <c r="I7" s="1">
        <v>3200</v>
      </c>
      <c r="J7" s="1">
        <v>1500</v>
      </c>
      <c r="K7" s="10"/>
      <c r="L7" s="10" t="s">
        <v>3484</v>
      </c>
    </row>
  </sheetData>
  <mergeCells count="3">
    <mergeCell ref="B1:L1"/>
    <mergeCell ref="B3:B5"/>
    <mergeCell ref="G3:G5"/>
  </mergeCells>
  <phoneticPr fontId="3" type="noConversion"/>
  <pageMargins left="0.25" right="0.25" top="0.75" bottom="0.75" header="0.3" footer="0.3"/>
  <pageSetup paperSize="9" orientation="landscape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"/>
  <sheetViews>
    <sheetView workbookViewId="0">
      <selection activeCell="F13" sqref="F13"/>
    </sheetView>
  </sheetViews>
  <sheetFormatPr defaultColWidth="9" defaultRowHeight="13.5"/>
  <cols>
    <col min="2" max="2" width="13.625" style="1" customWidth="1"/>
    <col min="3" max="3" width="5.125" style="1" customWidth="1"/>
    <col min="4" max="4" width="39.125" style="2" customWidth="1"/>
    <col min="5" max="5" width="7.125" style="1" customWidth="1"/>
    <col min="6" max="6" width="11.625" style="1" hidden="1" customWidth="1"/>
    <col min="7" max="7" width="4.625" style="1" hidden="1" customWidth="1"/>
    <col min="8" max="8" width="9.5" style="1" customWidth="1"/>
    <col min="9" max="9" width="6.5" style="1" customWidth="1"/>
    <col min="10" max="10" width="7.125" style="1" customWidth="1"/>
    <col min="11" max="11" width="12.5" style="3" hidden="1" customWidth="1"/>
    <col min="12" max="12" width="47" style="4" customWidth="1"/>
  </cols>
  <sheetData>
    <row r="1" spans="2:12" ht="30" customHeight="1">
      <c r="B1" s="661" t="s">
        <v>3485</v>
      </c>
      <c r="C1" s="661"/>
      <c r="D1" s="661"/>
      <c r="E1" s="661"/>
      <c r="F1" s="661"/>
      <c r="G1" s="661"/>
      <c r="H1" s="661"/>
      <c r="I1" s="661"/>
      <c r="J1" s="661"/>
      <c r="K1" s="661"/>
      <c r="L1" s="661"/>
    </row>
    <row r="2" spans="2:12" ht="24">
      <c r="B2" s="12" t="s">
        <v>3</v>
      </c>
      <c r="C2" s="12" t="s">
        <v>4</v>
      </c>
      <c r="D2" s="13" t="s">
        <v>5</v>
      </c>
      <c r="E2" s="12" t="s">
        <v>6</v>
      </c>
      <c r="F2" s="12" t="s">
        <v>7</v>
      </c>
      <c r="G2" s="12" t="s">
        <v>8</v>
      </c>
      <c r="H2" s="14" t="s">
        <v>1584</v>
      </c>
      <c r="I2" s="24" t="s">
        <v>10</v>
      </c>
      <c r="J2" s="24" t="s">
        <v>1586</v>
      </c>
      <c r="K2" s="25" t="s">
        <v>12</v>
      </c>
      <c r="L2" s="25" t="s">
        <v>13</v>
      </c>
    </row>
    <row r="3" spans="2:12">
      <c r="B3" s="534" t="s">
        <v>1465</v>
      </c>
      <c r="C3" s="5">
        <v>5</v>
      </c>
      <c r="D3" s="5" t="s">
        <v>1466</v>
      </c>
      <c r="E3" s="6" t="s">
        <v>1467</v>
      </c>
      <c r="F3" s="32" t="s">
        <v>1468</v>
      </c>
      <c r="G3" s="579" t="s">
        <v>18</v>
      </c>
      <c r="H3" s="1" t="s">
        <v>3486</v>
      </c>
      <c r="I3" s="1">
        <v>600</v>
      </c>
      <c r="J3" s="1">
        <v>300</v>
      </c>
      <c r="K3" s="10"/>
      <c r="L3" s="10" t="s">
        <v>3487</v>
      </c>
    </row>
    <row r="4" spans="2:12">
      <c r="B4" s="533"/>
      <c r="C4" s="8">
        <v>1</v>
      </c>
      <c r="D4" s="5" t="s">
        <v>1470</v>
      </c>
      <c r="E4" s="6" t="s">
        <v>1467</v>
      </c>
      <c r="F4" s="32" t="s">
        <v>1468</v>
      </c>
      <c r="G4" s="580"/>
      <c r="H4" s="1" t="s">
        <v>3488</v>
      </c>
      <c r="I4" s="1">
        <v>350</v>
      </c>
      <c r="J4" s="1">
        <v>300</v>
      </c>
      <c r="K4" s="10"/>
      <c r="L4" s="11" t="s">
        <v>691</v>
      </c>
    </row>
    <row r="5" spans="2:12">
      <c r="B5" s="534" t="s">
        <v>1472</v>
      </c>
      <c r="C5" s="5">
        <v>2</v>
      </c>
      <c r="D5" s="5" t="s">
        <v>1473</v>
      </c>
      <c r="E5" s="6" t="s">
        <v>1474</v>
      </c>
      <c r="F5" s="32" t="s">
        <v>1475</v>
      </c>
      <c r="G5" s="579" t="s">
        <v>18</v>
      </c>
      <c r="H5" s="1" t="s">
        <v>3489</v>
      </c>
      <c r="I5" s="1">
        <v>400</v>
      </c>
      <c r="J5" s="1">
        <v>300</v>
      </c>
      <c r="K5" s="10"/>
      <c r="L5" s="10" t="s">
        <v>248</v>
      </c>
    </row>
    <row r="6" spans="2:12">
      <c r="B6" s="532"/>
      <c r="C6" s="5">
        <v>5</v>
      </c>
      <c r="D6" s="5" t="s">
        <v>1477</v>
      </c>
      <c r="E6" s="6" t="s">
        <v>1474</v>
      </c>
      <c r="F6" s="32" t="s">
        <v>1475</v>
      </c>
      <c r="G6" s="580"/>
      <c r="H6" s="1" t="s">
        <v>3490</v>
      </c>
      <c r="I6" s="1">
        <v>350</v>
      </c>
      <c r="J6" s="1">
        <v>300</v>
      </c>
      <c r="K6" s="10"/>
      <c r="L6" s="10" t="s">
        <v>3491</v>
      </c>
    </row>
    <row r="7" spans="2:12">
      <c r="B7" s="533"/>
      <c r="C7" s="5">
        <v>4</v>
      </c>
      <c r="D7" s="5" t="s">
        <v>1479</v>
      </c>
      <c r="E7" s="6" t="s">
        <v>1474</v>
      </c>
      <c r="F7" s="32" t="s">
        <v>1475</v>
      </c>
      <c r="G7" s="580"/>
      <c r="H7" s="1" t="s">
        <v>3492</v>
      </c>
      <c r="I7" s="1">
        <v>690</v>
      </c>
      <c r="J7" s="1">
        <v>600</v>
      </c>
      <c r="K7" s="10"/>
      <c r="L7" s="35" t="s">
        <v>168</v>
      </c>
    </row>
    <row r="8" spans="2:12">
      <c r="B8" s="534" t="s">
        <v>1481</v>
      </c>
      <c r="C8" s="5">
        <v>3</v>
      </c>
      <c r="D8" s="5" t="s">
        <v>1482</v>
      </c>
      <c r="E8" s="6" t="s">
        <v>1483</v>
      </c>
      <c r="F8" s="32" t="s">
        <v>1484</v>
      </c>
      <c r="G8" s="579" t="s">
        <v>18</v>
      </c>
      <c r="H8" s="1" t="s">
        <v>3493</v>
      </c>
      <c r="I8" s="1">
        <v>630</v>
      </c>
      <c r="J8" s="1">
        <v>500</v>
      </c>
      <c r="K8" s="10"/>
      <c r="L8" s="10" t="s">
        <v>3494</v>
      </c>
    </row>
    <row r="9" spans="2:12">
      <c r="B9" s="532"/>
      <c r="C9" s="8">
        <v>2</v>
      </c>
      <c r="D9" s="5" t="s">
        <v>1486</v>
      </c>
      <c r="E9" s="6" t="s">
        <v>1483</v>
      </c>
      <c r="F9" s="32" t="s">
        <v>1484</v>
      </c>
      <c r="G9" s="580"/>
      <c r="H9" s="1" t="s">
        <v>3495</v>
      </c>
      <c r="I9" s="1">
        <v>320</v>
      </c>
      <c r="J9" s="1">
        <v>300</v>
      </c>
      <c r="K9" s="10"/>
      <c r="L9" s="10" t="s">
        <v>248</v>
      </c>
    </row>
    <row r="10" spans="2:12">
      <c r="B10" s="533"/>
      <c r="C10" s="5">
        <v>4</v>
      </c>
      <c r="D10" s="5" t="s">
        <v>1488</v>
      </c>
      <c r="E10" s="6" t="s">
        <v>1483</v>
      </c>
      <c r="F10" s="32" t="s">
        <v>1484</v>
      </c>
      <c r="G10" s="580"/>
      <c r="H10" s="1" t="s">
        <v>3496</v>
      </c>
      <c r="I10" s="1">
        <v>950</v>
      </c>
      <c r="J10" s="1">
        <v>600</v>
      </c>
      <c r="K10" s="10"/>
      <c r="L10" s="10" t="s">
        <v>3497</v>
      </c>
    </row>
  </sheetData>
  <mergeCells count="7">
    <mergeCell ref="B1:L1"/>
    <mergeCell ref="B3:B4"/>
    <mergeCell ref="B5:B7"/>
    <mergeCell ref="B8:B10"/>
    <mergeCell ref="G3:G4"/>
    <mergeCell ref="G5:G7"/>
    <mergeCell ref="G8:G10"/>
  </mergeCells>
  <phoneticPr fontId="3" type="noConversion"/>
  <pageMargins left="0.25" right="0.25" top="0.75" bottom="0.75" header="0.3" footer="0.3"/>
  <pageSetup paperSize="9" orientation="landscape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"/>
  <sheetViews>
    <sheetView workbookViewId="0">
      <selection activeCell="F13" sqref="F13"/>
    </sheetView>
  </sheetViews>
  <sheetFormatPr defaultColWidth="9" defaultRowHeight="13.5"/>
  <cols>
    <col min="2" max="2" width="12.625" style="1" customWidth="1"/>
    <col min="3" max="3" width="5.125" style="1" customWidth="1"/>
    <col min="4" max="4" width="39.625" style="2" customWidth="1"/>
    <col min="5" max="5" width="7.875" style="1" customWidth="1"/>
    <col min="6" max="6" width="11.625" style="1" hidden="1" customWidth="1"/>
    <col min="7" max="7" width="4.625" style="1" hidden="1" customWidth="1"/>
    <col min="8" max="8" width="9.625" style="1" customWidth="1"/>
    <col min="9" max="9" width="6.625" style="1" customWidth="1"/>
    <col min="10" max="10" width="6.875" style="1" customWidth="1"/>
    <col min="11" max="11" width="12.5" style="3" hidden="1" customWidth="1"/>
    <col min="12" max="12" width="47" style="4" customWidth="1"/>
  </cols>
  <sheetData>
    <row r="1" spans="2:12" ht="30" customHeight="1">
      <c r="B1" s="661" t="s">
        <v>3498</v>
      </c>
      <c r="C1" s="661"/>
      <c r="D1" s="661"/>
      <c r="E1" s="661"/>
      <c r="F1" s="661"/>
      <c r="G1" s="661"/>
      <c r="H1" s="661"/>
      <c r="I1" s="661"/>
      <c r="J1" s="661"/>
      <c r="K1" s="661"/>
      <c r="L1" s="661"/>
    </row>
    <row r="2" spans="2:12" ht="24">
      <c r="B2" s="12" t="s">
        <v>3</v>
      </c>
      <c r="C2" s="12" t="s">
        <v>4</v>
      </c>
      <c r="D2" s="13" t="s">
        <v>5</v>
      </c>
      <c r="E2" s="12" t="s">
        <v>6</v>
      </c>
      <c r="F2" s="12" t="s">
        <v>7</v>
      </c>
      <c r="G2" s="12" t="s">
        <v>8</v>
      </c>
      <c r="H2" s="14" t="s">
        <v>1584</v>
      </c>
      <c r="I2" s="24" t="s">
        <v>10</v>
      </c>
      <c r="J2" s="24" t="s">
        <v>1586</v>
      </c>
      <c r="K2" s="25" t="s">
        <v>12</v>
      </c>
      <c r="L2" s="25" t="s">
        <v>13</v>
      </c>
    </row>
    <row r="3" spans="2:12">
      <c r="B3" s="569" t="s">
        <v>1491</v>
      </c>
      <c r="C3" s="5">
        <v>1</v>
      </c>
      <c r="D3" s="5" t="s">
        <v>1492</v>
      </c>
      <c r="E3" s="6" t="s">
        <v>1493</v>
      </c>
      <c r="F3" s="32" t="s">
        <v>1494</v>
      </c>
      <c r="G3" s="33" t="s">
        <v>18</v>
      </c>
      <c r="H3" s="1" t="s">
        <v>3499</v>
      </c>
      <c r="I3" s="1">
        <v>750</v>
      </c>
      <c r="J3" s="1">
        <v>500</v>
      </c>
      <c r="K3" s="10"/>
      <c r="L3" s="10" t="s">
        <v>3500</v>
      </c>
    </row>
    <row r="4" spans="2:12" ht="22.5">
      <c r="B4" s="569"/>
      <c r="C4" s="5">
        <v>2</v>
      </c>
      <c r="D4" s="5" t="s">
        <v>1496</v>
      </c>
      <c r="E4" s="6" t="s">
        <v>1497</v>
      </c>
      <c r="F4" s="32" t="s">
        <v>1498</v>
      </c>
      <c r="G4" s="33" t="s">
        <v>18</v>
      </c>
      <c r="H4" s="1" t="s">
        <v>3501</v>
      </c>
      <c r="I4" s="1">
        <v>650</v>
      </c>
      <c r="J4" s="1">
        <v>400</v>
      </c>
      <c r="K4" s="10"/>
      <c r="L4" s="10" t="s">
        <v>248</v>
      </c>
    </row>
    <row r="5" spans="2:12">
      <c r="B5" s="569"/>
      <c r="C5" s="5">
        <v>6</v>
      </c>
      <c r="D5" s="5" t="s">
        <v>1500</v>
      </c>
      <c r="E5" s="6" t="s">
        <v>1497</v>
      </c>
      <c r="F5" s="32" t="s">
        <v>1498</v>
      </c>
      <c r="G5" s="33" t="s">
        <v>18</v>
      </c>
      <c r="H5" s="1" t="s">
        <v>3502</v>
      </c>
      <c r="I5" s="1">
        <v>1500</v>
      </c>
      <c r="J5" s="1">
        <v>800</v>
      </c>
      <c r="K5" s="10"/>
      <c r="L5" s="10" t="s">
        <v>3503</v>
      </c>
    </row>
    <row r="6" spans="2:12" ht="33" customHeight="1">
      <c r="B6" s="31" t="s">
        <v>1502</v>
      </c>
      <c r="C6" s="5">
        <v>2</v>
      </c>
      <c r="D6" s="5" t="s">
        <v>1503</v>
      </c>
      <c r="E6" s="6" t="s">
        <v>1504</v>
      </c>
      <c r="F6" s="32" t="s">
        <v>1505</v>
      </c>
      <c r="G6" s="33" t="s">
        <v>18</v>
      </c>
      <c r="H6" s="1" t="s">
        <v>3504</v>
      </c>
      <c r="I6" s="1">
        <v>950</v>
      </c>
      <c r="J6" s="1">
        <v>500</v>
      </c>
      <c r="K6" s="10"/>
      <c r="L6" s="10" t="s">
        <v>248</v>
      </c>
    </row>
    <row r="7" spans="2:12">
      <c r="B7" s="569" t="s">
        <v>1507</v>
      </c>
      <c r="C7" s="5">
        <v>2</v>
      </c>
      <c r="D7" s="5" t="s">
        <v>1508</v>
      </c>
      <c r="E7" s="6" t="s">
        <v>1509</v>
      </c>
      <c r="F7" s="32" t="s">
        <v>1510</v>
      </c>
      <c r="G7" s="33" t="s">
        <v>18</v>
      </c>
      <c r="H7" s="1" t="s">
        <v>3505</v>
      </c>
      <c r="I7" s="1">
        <v>650</v>
      </c>
      <c r="J7" s="1">
        <v>300</v>
      </c>
      <c r="K7" s="10"/>
      <c r="L7" s="10" t="s">
        <v>3506</v>
      </c>
    </row>
    <row r="8" spans="2:12">
      <c r="B8" s="569"/>
      <c r="C8" s="5">
        <v>3</v>
      </c>
      <c r="D8" s="5" t="s">
        <v>1512</v>
      </c>
      <c r="E8" s="6" t="s">
        <v>1513</v>
      </c>
      <c r="F8" s="32" t="s">
        <v>1514</v>
      </c>
      <c r="G8" s="33" t="s">
        <v>18</v>
      </c>
      <c r="H8" s="1" t="s">
        <v>2841</v>
      </c>
      <c r="I8" s="1">
        <v>1000</v>
      </c>
      <c r="J8" s="1">
        <v>400</v>
      </c>
      <c r="K8" s="10"/>
      <c r="L8" s="10" t="s">
        <v>3507</v>
      </c>
    </row>
    <row r="9" spans="2:12">
      <c r="B9" s="569"/>
      <c r="C9" s="5">
        <v>5</v>
      </c>
      <c r="D9" s="5" t="s">
        <v>1516</v>
      </c>
      <c r="E9" s="6" t="s">
        <v>1509</v>
      </c>
      <c r="F9" s="32" t="s">
        <v>1510</v>
      </c>
      <c r="G9" s="33" t="s">
        <v>18</v>
      </c>
      <c r="H9" s="1" t="s">
        <v>3508</v>
      </c>
      <c r="I9" s="1">
        <v>1000</v>
      </c>
      <c r="J9" s="1">
        <v>400</v>
      </c>
      <c r="K9" s="10"/>
      <c r="L9" s="10" t="s">
        <v>3509</v>
      </c>
    </row>
    <row r="10" spans="2:12">
      <c r="B10" s="569" t="s">
        <v>1518</v>
      </c>
      <c r="C10" s="5">
        <v>3</v>
      </c>
      <c r="D10" s="5" t="s">
        <v>1519</v>
      </c>
      <c r="E10" s="6" t="s">
        <v>1504</v>
      </c>
      <c r="F10" s="32" t="s">
        <v>1505</v>
      </c>
      <c r="G10" s="33" t="s">
        <v>18</v>
      </c>
      <c r="H10" s="1" t="s">
        <v>3510</v>
      </c>
      <c r="I10" s="1">
        <v>650</v>
      </c>
      <c r="J10" s="1">
        <v>600</v>
      </c>
      <c r="K10" s="10"/>
      <c r="L10" s="10" t="s">
        <v>3511</v>
      </c>
    </row>
    <row r="11" spans="2:12">
      <c r="B11" s="569"/>
      <c r="C11" s="5">
        <v>5</v>
      </c>
      <c r="D11" s="5" t="s">
        <v>1521</v>
      </c>
      <c r="E11" s="6" t="s">
        <v>1513</v>
      </c>
      <c r="F11" s="32" t="s">
        <v>1514</v>
      </c>
      <c r="G11" s="33" t="s">
        <v>18</v>
      </c>
      <c r="H11" s="1" t="s">
        <v>3512</v>
      </c>
      <c r="I11" s="1">
        <v>400</v>
      </c>
      <c r="J11" s="1">
        <v>400</v>
      </c>
      <c r="K11" s="10"/>
      <c r="L11" s="10" t="s">
        <v>3513</v>
      </c>
    </row>
  </sheetData>
  <mergeCells count="4">
    <mergeCell ref="B1:L1"/>
    <mergeCell ref="B3:B5"/>
    <mergeCell ref="B7:B9"/>
    <mergeCell ref="B10:B11"/>
  </mergeCells>
  <phoneticPr fontId="3" type="noConversion"/>
  <pageMargins left="0.25" right="0.25" top="0.75" bottom="0.75" header="0.3" footer="0.3"/>
  <pageSetup paperSize="9" orientation="landscape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8"/>
  <sheetViews>
    <sheetView topLeftCell="A3" workbookViewId="0">
      <selection activeCell="F13" sqref="F13"/>
    </sheetView>
  </sheetViews>
  <sheetFormatPr defaultColWidth="9" defaultRowHeight="13.5"/>
  <cols>
    <col min="2" max="2" width="12.875" style="1" customWidth="1"/>
    <col min="3" max="3" width="5.125" style="1" customWidth="1"/>
    <col min="4" max="4" width="37.625" style="2" customWidth="1"/>
    <col min="5" max="5" width="7.375" style="1" customWidth="1"/>
    <col min="6" max="6" width="11.625" style="1" hidden="1" customWidth="1"/>
    <col min="7" max="7" width="4.625" style="1" hidden="1" customWidth="1"/>
    <col min="8" max="8" width="9.125" style="1" customWidth="1"/>
    <col min="9" max="9" width="8.375" style="1" customWidth="1"/>
    <col min="10" max="10" width="8.625" style="1" customWidth="1"/>
    <col min="11" max="11" width="12.5" style="3" hidden="1" customWidth="1"/>
    <col min="12" max="12" width="47" style="4" customWidth="1"/>
  </cols>
  <sheetData>
    <row r="1" spans="2:12" ht="30" customHeight="1">
      <c r="B1" s="661" t="s">
        <v>3514</v>
      </c>
      <c r="C1" s="661"/>
      <c r="D1" s="661"/>
      <c r="E1" s="661"/>
      <c r="F1" s="661"/>
      <c r="G1" s="661"/>
      <c r="H1" s="661"/>
      <c r="I1" s="661"/>
      <c r="J1" s="661"/>
      <c r="K1" s="661"/>
      <c r="L1" s="661"/>
    </row>
    <row r="2" spans="2:12" ht="24">
      <c r="B2" s="12" t="s">
        <v>3</v>
      </c>
      <c r="C2" s="12" t="s">
        <v>4</v>
      </c>
      <c r="D2" s="13" t="s">
        <v>5</v>
      </c>
      <c r="E2" s="12" t="s">
        <v>6</v>
      </c>
      <c r="F2" s="12" t="s">
        <v>7</v>
      </c>
      <c r="G2" s="12" t="s">
        <v>8</v>
      </c>
      <c r="H2" s="14" t="s">
        <v>1584</v>
      </c>
      <c r="I2" s="24" t="s">
        <v>10</v>
      </c>
      <c r="J2" s="24" t="s">
        <v>1586</v>
      </c>
      <c r="K2" s="25" t="s">
        <v>12</v>
      </c>
      <c r="L2" s="25" t="s">
        <v>13</v>
      </c>
    </row>
    <row r="3" spans="2:12">
      <c r="B3" s="570" t="s">
        <v>1524</v>
      </c>
      <c r="C3" s="26">
        <v>1</v>
      </c>
      <c r="D3" s="27" t="s">
        <v>1525</v>
      </c>
      <c r="E3" s="6" t="s">
        <v>1526</v>
      </c>
      <c r="F3" s="26">
        <v>15910851896</v>
      </c>
      <c r="G3" s="609"/>
      <c r="H3" s="1" t="s">
        <v>3515</v>
      </c>
      <c r="I3" s="1">
        <v>1000</v>
      </c>
      <c r="J3" s="1">
        <v>500</v>
      </c>
      <c r="K3" s="10"/>
      <c r="L3" s="10" t="s">
        <v>3516</v>
      </c>
    </row>
    <row r="4" spans="2:12">
      <c r="B4" s="571"/>
      <c r="C4" s="26">
        <v>3</v>
      </c>
      <c r="D4" s="27" t="s">
        <v>1418</v>
      </c>
      <c r="E4" s="6" t="s">
        <v>1526</v>
      </c>
      <c r="F4" s="26">
        <v>15910851896</v>
      </c>
      <c r="G4" s="609"/>
      <c r="H4" s="1" t="s">
        <v>3517</v>
      </c>
      <c r="I4" s="1">
        <v>400</v>
      </c>
      <c r="J4" s="1">
        <v>300</v>
      </c>
      <c r="K4" s="10"/>
      <c r="L4" s="10" t="s">
        <v>3518</v>
      </c>
    </row>
    <row r="5" spans="2:12">
      <c r="B5" s="571"/>
      <c r="C5" s="26">
        <v>3</v>
      </c>
      <c r="D5" s="27" t="s">
        <v>1529</v>
      </c>
      <c r="E5" s="6" t="s">
        <v>1526</v>
      </c>
      <c r="F5" s="26">
        <v>15910851896</v>
      </c>
      <c r="G5" s="609"/>
      <c r="H5" s="1" t="s">
        <v>3519</v>
      </c>
      <c r="I5" s="1">
        <v>500</v>
      </c>
      <c r="J5" s="1">
        <v>300</v>
      </c>
      <c r="K5" s="10"/>
      <c r="L5" s="10" t="s">
        <v>3520</v>
      </c>
    </row>
    <row r="6" spans="2:12">
      <c r="B6" s="572"/>
      <c r="C6" s="26">
        <v>4</v>
      </c>
      <c r="D6" s="27" t="s">
        <v>1532</v>
      </c>
      <c r="E6" s="6" t="s">
        <v>1526</v>
      </c>
      <c r="F6" s="26">
        <v>15910851896</v>
      </c>
      <c r="G6" s="609"/>
      <c r="H6" s="1" t="s">
        <v>3196</v>
      </c>
      <c r="I6" s="1">
        <v>1000</v>
      </c>
      <c r="J6" s="29" t="s">
        <v>1533</v>
      </c>
      <c r="K6" s="10"/>
      <c r="L6" s="10" t="s">
        <v>3521</v>
      </c>
    </row>
    <row r="7" spans="2:12">
      <c r="B7" s="573" t="s">
        <v>1534</v>
      </c>
      <c r="C7" s="26">
        <v>1</v>
      </c>
      <c r="D7" s="27" t="s">
        <v>1535</v>
      </c>
      <c r="E7" s="6" t="s">
        <v>1536</v>
      </c>
      <c r="F7" s="26">
        <v>15210106691</v>
      </c>
      <c r="G7" s="609"/>
      <c r="H7" s="1" t="s">
        <v>3196</v>
      </c>
      <c r="I7" s="1">
        <v>1800</v>
      </c>
      <c r="J7" s="29" t="s">
        <v>1537</v>
      </c>
      <c r="K7" s="10"/>
      <c r="L7" s="10" t="s">
        <v>82</v>
      </c>
    </row>
    <row r="8" spans="2:12">
      <c r="B8" s="573"/>
      <c r="C8" s="26">
        <v>2</v>
      </c>
      <c r="D8" s="27" t="s">
        <v>1538</v>
      </c>
      <c r="E8" s="6" t="s">
        <v>1536</v>
      </c>
      <c r="F8" s="26">
        <v>15210106691</v>
      </c>
      <c r="G8" s="609"/>
      <c r="H8" s="1" t="s">
        <v>3522</v>
      </c>
      <c r="I8" s="1">
        <v>650</v>
      </c>
      <c r="J8" s="1">
        <v>300</v>
      </c>
      <c r="K8" s="10"/>
      <c r="L8" s="10" t="s">
        <v>3523</v>
      </c>
    </row>
    <row r="9" spans="2:12">
      <c r="B9" s="573"/>
      <c r="C9" s="26">
        <v>4</v>
      </c>
      <c r="D9" s="27" t="s">
        <v>1540</v>
      </c>
      <c r="E9" s="6" t="s">
        <v>1536</v>
      </c>
      <c r="F9" s="26">
        <v>15210106691</v>
      </c>
      <c r="G9" s="609"/>
      <c r="H9" s="1" t="s">
        <v>3524</v>
      </c>
      <c r="I9" s="1">
        <v>1000</v>
      </c>
      <c r="J9" s="1">
        <v>400</v>
      </c>
      <c r="K9" s="10"/>
      <c r="L9" s="10" t="s">
        <v>3525</v>
      </c>
    </row>
    <row r="10" spans="2:12">
      <c r="B10" s="573"/>
      <c r="C10" s="26">
        <v>5</v>
      </c>
      <c r="D10" s="27" t="s">
        <v>1542</v>
      </c>
      <c r="E10" s="6" t="s">
        <v>1536</v>
      </c>
      <c r="F10" s="26"/>
      <c r="G10" s="609"/>
      <c r="H10" s="1" t="s">
        <v>3526</v>
      </c>
      <c r="I10" s="1">
        <v>1000</v>
      </c>
      <c r="J10" s="1">
        <v>800</v>
      </c>
      <c r="K10" s="10"/>
      <c r="L10" s="10" t="s">
        <v>3527</v>
      </c>
    </row>
    <row r="11" spans="2:12">
      <c r="B11" s="573"/>
      <c r="C11" s="26">
        <v>4</v>
      </c>
      <c r="D11" s="27" t="s">
        <v>1544</v>
      </c>
      <c r="E11" s="6" t="s">
        <v>1536</v>
      </c>
      <c r="F11" s="26">
        <v>15210106691</v>
      </c>
      <c r="G11" s="609"/>
      <c r="H11" s="1" t="s">
        <v>3196</v>
      </c>
      <c r="I11" s="1">
        <v>1300</v>
      </c>
      <c r="J11" s="1">
        <v>0</v>
      </c>
      <c r="K11" s="10"/>
      <c r="L11" s="10" t="s">
        <v>95</v>
      </c>
    </row>
    <row r="12" spans="2:12">
      <c r="B12" s="573" t="s">
        <v>1545</v>
      </c>
      <c r="C12" s="26">
        <v>2</v>
      </c>
      <c r="D12" s="27" t="s">
        <v>1546</v>
      </c>
      <c r="E12" s="6" t="s">
        <v>1547</v>
      </c>
      <c r="F12" s="26">
        <v>18811473393</v>
      </c>
      <c r="G12" s="609"/>
      <c r="H12" s="1" t="s">
        <v>3528</v>
      </c>
      <c r="I12" s="1">
        <v>800</v>
      </c>
      <c r="J12" s="1">
        <v>300</v>
      </c>
      <c r="K12" s="10"/>
      <c r="L12" s="10" t="s">
        <v>3529</v>
      </c>
    </row>
    <row r="13" spans="2:12">
      <c r="B13" s="573"/>
      <c r="C13" s="26">
        <v>3</v>
      </c>
      <c r="D13" s="27" t="s">
        <v>1549</v>
      </c>
      <c r="E13" s="6" t="s">
        <v>1547</v>
      </c>
      <c r="F13" s="26">
        <v>18811473393</v>
      </c>
      <c r="G13" s="609"/>
      <c r="H13" s="1" t="s">
        <v>3530</v>
      </c>
      <c r="I13" s="1">
        <v>800</v>
      </c>
      <c r="J13" s="1">
        <v>300</v>
      </c>
      <c r="K13" s="10"/>
      <c r="L13" s="30" t="s">
        <v>307</v>
      </c>
    </row>
    <row r="14" spans="2:12">
      <c r="B14" s="573"/>
      <c r="C14" s="26">
        <v>3</v>
      </c>
      <c r="D14" s="27" t="s">
        <v>1551</v>
      </c>
      <c r="E14" s="6" t="s">
        <v>1547</v>
      </c>
      <c r="F14" s="26">
        <v>18811473393</v>
      </c>
      <c r="G14" s="609"/>
      <c r="H14" s="1" t="s">
        <v>3531</v>
      </c>
      <c r="I14" s="1">
        <v>1200</v>
      </c>
      <c r="J14" s="1">
        <v>300</v>
      </c>
      <c r="K14" s="10"/>
      <c r="L14" s="11" t="s">
        <v>421</v>
      </c>
    </row>
    <row r="15" spans="2:12">
      <c r="B15" s="573"/>
      <c r="C15" s="26">
        <v>4</v>
      </c>
      <c r="D15" s="27" t="s">
        <v>1553</v>
      </c>
      <c r="E15" s="6" t="s">
        <v>1547</v>
      </c>
      <c r="F15" s="26">
        <v>18811473393</v>
      </c>
      <c r="G15" s="609"/>
      <c r="H15" s="1" t="s">
        <v>3196</v>
      </c>
      <c r="I15" s="1">
        <v>800</v>
      </c>
      <c r="J15" s="1">
        <v>0</v>
      </c>
      <c r="K15" s="10"/>
      <c r="L15" s="10" t="s">
        <v>3532</v>
      </c>
    </row>
    <row r="16" spans="2:12">
      <c r="B16" s="573" t="s">
        <v>1554</v>
      </c>
      <c r="C16" s="26">
        <v>1</v>
      </c>
      <c r="D16" s="27" t="s">
        <v>1555</v>
      </c>
      <c r="E16" s="6" t="s">
        <v>1556</v>
      </c>
      <c r="F16" s="26">
        <v>18813140146</v>
      </c>
      <c r="G16" s="609"/>
      <c r="H16" s="1" t="s">
        <v>3196</v>
      </c>
      <c r="I16" s="1">
        <v>1300</v>
      </c>
      <c r="J16" s="1">
        <v>0</v>
      </c>
      <c r="K16" s="10"/>
      <c r="L16" s="10" t="s">
        <v>95</v>
      </c>
    </row>
    <row r="17" spans="2:12">
      <c r="B17" s="573"/>
      <c r="C17" s="26">
        <v>5</v>
      </c>
      <c r="D17" s="27" t="s">
        <v>1557</v>
      </c>
      <c r="E17" s="6" t="s">
        <v>1556</v>
      </c>
      <c r="F17" s="26">
        <v>18813140146</v>
      </c>
      <c r="G17" s="609"/>
      <c r="H17" s="1" t="s">
        <v>3533</v>
      </c>
      <c r="I17" s="1">
        <v>1300</v>
      </c>
      <c r="J17" s="1">
        <v>500</v>
      </c>
      <c r="K17" s="10"/>
      <c r="L17" s="10" t="s">
        <v>3534</v>
      </c>
    </row>
    <row r="18" spans="2:12" ht="33" customHeight="1">
      <c r="B18" s="26" t="s">
        <v>1560</v>
      </c>
      <c r="C18" s="26">
        <v>1</v>
      </c>
      <c r="D18" s="27" t="s">
        <v>1561</v>
      </c>
      <c r="E18" s="6" t="s">
        <v>1562</v>
      </c>
      <c r="F18" s="26">
        <v>13240296466</v>
      </c>
      <c r="G18" s="28"/>
      <c r="H18" s="1" t="s">
        <v>3535</v>
      </c>
      <c r="I18" s="1">
        <v>1000</v>
      </c>
      <c r="J18" s="1">
        <v>600</v>
      </c>
      <c r="K18" s="10"/>
      <c r="L18" s="10" t="s">
        <v>3536</v>
      </c>
    </row>
  </sheetData>
  <mergeCells count="9">
    <mergeCell ref="B1:L1"/>
    <mergeCell ref="B3:B6"/>
    <mergeCell ref="B7:B11"/>
    <mergeCell ref="B12:B15"/>
    <mergeCell ref="B16:B17"/>
    <mergeCell ref="G3:G6"/>
    <mergeCell ref="G7:G11"/>
    <mergeCell ref="G12:G15"/>
    <mergeCell ref="G16:G17"/>
  </mergeCells>
  <phoneticPr fontId="3" type="noConversion"/>
  <pageMargins left="0.25" right="0.25" top="0.75" bottom="0.75" header="0.3" footer="0.3"/>
  <pageSetup paperSize="9" orientation="landscape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"/>
  <sheetViews>
    <sheetView workbookViewId="0">
      <selection activeCell="F13" sqref="F13"/>
    </sheetView>
  </sheetViews>
  <sheetFormatPr defaultColWidth="9" defaultRowHeight="13.5"/>
  <cols>
    <col min="2" max="2" width="11.125" style="1" customWidth="1"/>
    <col min="3" max="3" width="5.125" style="1" customWidth="1"/>
    <col min="4" max="4" width="39.125" style="2" customWidth="1"/>
    <col min="5" max="5" width="7.625" style="1" customWidth="1"/>
    <col min="6" max="6" width="11.625" style="1" hidden="1" customWidth="1"/>
    <col min="7" max="7" width="4.625" style="1" hidden="1" customWidth="1"/>
    <col min="8" max="8" width="9.625" style="1" customWidth="1"/>
    <col min="9" max="9" width="6.375" style="1" customWidth="1"/>
    <col min="10" max="10" width="8.625" style="1" customWidth="1"/>
    <col min="11" max="11" width="12.5" style="3" hidden="1" customWidth="1"/>
    <col min="12" max="12" width="47" style="4" customWidth="1"/>
  </cols>
  <sheetData>
    <row r="1" spans="2:12" ht="30" customHeight="1">
      <c r="B1" s="661" t="s">
        <v>3537</v>
      </c>
      <c r="C1" s="661"/>
      <c r="D1" s="661"/>
      <c r="E1" s="661"/>
      <c r="F1" s="661"/>
      <c r="G1" s="661"/>
      <c r="H1" s="661"/>
      <c r="I1" s="661"/>
      <c r="J1" s="661"/>
      <c r="K1" s="661"/>
      <c r="L1" s="661"/>
    </row>
    <row r="2" spans="2:12" ht="24">
      <c r="B2" s="12" t="s">
        <v>3</v>
      </c>
      <c r="C2" s="12" t="s">
        <v>4</v>
      </c>
      <c r="D2" s="13" t="s">
        <v>5</v>
      </c>
      <c r="E2" s="12" t="s">
        <v>6</v>
      </c>
      <c r="F2" s="12" t="s">
        <v>7</v>
      </c>
      <c r="G2" s="12" t="s">
        <v>8</v>
      </c>
      <c r="H2" s="14" t="s">
        <v>1584</v>
      </c>
      <c r="I2" s="24" t="s">
        <v>10</v>
      </c>
      <c r="J2" s="24" t="s">
        <v>1586</v>
      </c>
      <c r="K2" s="25" t="s">
        <v>12</v>
      </c>
      <c r="L2" s="25" t="s">
        <v>13</v>
      </c>
    </row>
    <row r="3" spans="2:12" ht="22.5">
      <c r="B3" s="534" t="s">
        <v>1565</v>
      </c>
      <c r="C3" s="5">
        <v>3</v>
      </c>
      <c r="D3" s="15" t="s">
        <v>1566</v>
      </c>
      <c r="E3" s="6" t="s">
        <v>1567</v>
      </c>
      <c r="F3" s="16">
        <v>15510493896</v>
      </c>
      <c r="G3" s="602" t="s">
        <v>18</v>
      </c>
      <c r="H3" s="1" t="s">
        <v>3538</v>
      </c>
      <c r="I3" s="1">
        <v>600</v>
      </c>
      <c r="J3" s="1">
        <v>600</v>
      </c>
      <c r="K3" s="10"/>
      <c r="L3" s="10" t="s">
        <v>3539</v>
      </c>
    </row>
    <row r="4" spans="2:12">
      <c r="B4" s="532"/>
      <c r="C4" s="17">
        <v>2</v>
      </c>
      <c r="D4" s="18" t="s">
        <v>322</v>
      </c>
      <c r="E4" s="6" t="s">
        <v>1569</v>
      </c>
      <c r="F4" s="19">
        <v>15201138373</v>
      </c>
      <c r="G4" s="603"/>
      <c r="H4" s="1" t="s">
        <v>3540</v>
      </c>
      <c r="I4" s="1">
        <v>500</v>
      </c>
      <c r="J4" s="1">
        <v>300</v>
      </c>
      <c r="K4" s="10"/>
      <c r="L4" s="11" t="s">
        <v>3541</v>
      </c>
    </row>
    <row r="5" spans="2:12">
      <c r="B5" s="533"/>
      <c r="C5" s="5">
        <v>5</v>
      </c>
      <c r="D5" s="22" t="s">
        <v>1571</v>
      </c>
      <c r="E5" s="6" t="s">
        <v>1567</v>
      </c>
      <c r="F5" s="23">
        <v>15510493896</v>
      </c>
      <c r="G5" s="603"/>
      <c r="H5" s="1" t="s">
        <v>3542</v>
      </c>
      <c r="I5" s="1">
        <v>400</v>
      </c>
      <c r="J5" s="1">
        <v>300</v>
      </c>
      <c r="K5" s="10"/>
      <c r="L5" s="10" t="s">
        <v>3543</v>
      </c>
    </row>
  </sheetData>
  <mergeCells count="3">
    <mergeCell ref="B1:L1"/>
    <mergeCell ref="B3:B5"/>
    <mergeCell ref="G3:G5"/>
  </mergeCells>
  <phoneticPr fontId="3" type="noConversion"/>
  <pageMargins left="0.25" right="0.25" top="0.75" bottom="0.75" header="0.3" footer="0.3"/>
  <pageSetup paperSize="9" orientation="landscape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"/>
  <sheetViews>
    <sheetView workbookViewId="0">
      <selection activeCell="F13" sqref="F13"/>
    </sheetView>
  </sheetViews>
  <sheetFormatPr defaultColWidth="9" defaultRowHeight="13.5"/>
  <cols>
    <col min="2" max="2" width="12" style="1" customWidth="1"/>
    <col min="3" max="3" width="5.125" style="1" customWidth="1"/>
    <col min="4" max="4" width="32.125" style="2" customWidth="1"/>
    <col min="5" max="5" width="8.625" style="1" customWidth="1"/>
    <col min="6" max="6" width="11.625" style="1" hidden="1" customWidth="1"/>
    <col min="7" max="7" width="4.625" style="1" hidden="1" customWidth="1"/>
    <col min="8" max="8" width="9.5" style="1" customWidth="1"/>
    <col min="9" max="9" width="8.375" style="1" customWidth="1"/>
    <col min="10" max="10" width="8.625" style="1" customWidth="1"/>
    <col min="11" max="11" width="12.5" style="3" hidden="1" customWidth="1"/>
    <col min="12" max="12" width="47" style="4" customWidth="1"/>
  </cols>
  <sheetData>
    <row r="1" spans="2:12" ht="30" customHeight="1">
      <c r="B1" s="661" t="s">
        <v>3544</v>
      </c>
      <c r="C1" s="661"/>
      <c r="D1" s="661"/>
      <c r="E1" s="661"/>
      <c r="F1" s="661"/>
      <c r="G1" s="661"/>
      <c r="H1" s="661"/>
      <c r="I1" s="661"/>
      <c r="J1" s="661"/>
      <c r="K1" s="661"/>
      <c r="L1" s="661"/>
    </row>
    <row r="2" spans="2:12">
      <c r="B2" s="534" t="s">
        <v>1574</v>
      </c>
      <c r="C2" s="5">
        <v>2</v>
      </c>
      <c r="D2" s="5" t="s">
        <v>1575</v>
      </c>
      <c r="E2" s="6" t="s">
        <v>1576</v>
      </c>
      <c r="F2" s="7">
        <v>18813149161</v>
      </c>
      <c r="G2" s="610" t="s">
        <v>18</v>
      </c>
      <c r="H2" s="1" t="s">
        <v>3545</v>
      </c>
      <c r="I2" s="1">
        <v>480</v>
      </c>
      <c r="J2" s="1">
        <v>300</v>
      </c>
      <c r="K2" s="10"/>
      <c r="L2" s="10" t="s">
        <v>3546</v>
      </c>
    </row>
    <row r="3" spans="2:12">
      <c r="B3" s="532"/>
      <c r="C3" s="8">
        <v>2</v>
      </c>
      <c r="D3" s="5" t="s">
        <v>1578</v>
      </c>
      <c r="E3" s="6" t="s">
        <v>1576</v>
      </c>
      <c r="F3" s="7">
        <v>18813149161</v>
      </c>
      <c r="G3" s="611"/>
      <c r="H3" s="1" t="s">
        <v>3547</v>
      </c>
      <c r="I3" s="1">
        <v>1280</v>
      </c>
      <c r="J3" s="1">
        <v>500</v>
      </c>
      <c r="K3" s="10"/>
      <c r="L3" s="10" t="s">
        <v>3548</v>
      </c>
    </row>
    <row r="4" spans="2:12">
      <c r="B4" s="550"/>
      <c r="C4" s="5">
        <v>4</v>
      </c>
      <c r="D4" s="5" t="s">
        <v>1580</v>
      </c>
      <c r="E4" s="6" t="s">
        <v>1576</v>
      </c>
      <c r="F4" s="7">
        <v>18813149161</v>
      </c>
      <c r="G4" s="611"/>
      <c r="H4" s="1" t="s">
        <v>3549</v>
      </c>
      <c r="I4" s="1">
        <v>300</v>
      </c>
      <c r="J4" s="1">
        <v>200</v>
      </c>
      <c r="K4" s="10"/>
      <c r="L4" s="10" t="s">
        <v>3550</v>
      </c>
    </row>
    <row r="5" spans="2:12">
      <c r="F5" s="9"/>
      <c r="K5" s="10"/>
      <c r="L5" s="11"/>
    </row>
  </sheetData>
  <mergeCells count="3">
    <mergeCell ref="B1:L1"/>
    <mergeCell ref="B2:B4"/>
    <mergeCell ref="G2:G4"/>
  </mergeCells>
  <phoneticPr fontId="3" type="noConversion"/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96</vt:i4>
      </vt:variant>
      <vt:variant>
        <vt:lpstr>命名范围</vt:lpstr>
      </vt:variant>
      <vt:variant>
        <vt:i4>34</vt:i4>
      </vt:variant>
    </vt:vector>
  </HeadingPairs>
  <TitlesOfParts>
    <vt:vector size="130" baseType="lpstr">
      <vt:lpstr>审批总表</vt:lpstr>
      <vt:lpstr>十月审批公示版</vt:lpstr>
      <vt:lpstr>公示版</vt:lpstr>
      <vt:lpstr>01教育审批</vt:lpstr>
      <vt:lpstr>02哲社审批</vt:lpstr>
      <vt:lpstr>03经管审批</vt:lpstr>
      <vt:lpstr>04法学审批</vt:lpstr>
      <vt:lpstr>05心理审批</vt:lpstr>
      <vt:lpstr>06体育审批</vt:lpstr>
      <vt:lpstr>07文学审批</vt:lpstr>
      <vt:lpstr>08外文审批</vt:lpstr>
      <vt:lpstr>09艺传审批</vt:lpstr>
      <vt:lpstr>10历史审批</vt:lpstr>
      <vt:lpstr>11数科审批</vt:lpstr>
      <vt:lpstr>12物理审批</vt:lpstr>
      <vt:lpstr>13化学审批</vt:lpstr>
      <vt:lpstr>14天文审批</vt:lpstr>
      <vt:lpstr>15地遥审批</vt:lpstr>
      <vt:lpstr>16环境审批</vt:lpstr>
      <vt:lpstr>17资源审批</vt:lpstr>
      <vt:lpstr>18生科审批</vt:lpstr>
      <vt:lpstr>19信科审批</vt:lpstr>
      <vt:lpstr>20马院审批</vt:lpstr>
      <vt:lpstr>21政管审批</vt:lpstr>
      <vt:lpstr>22核科审批</vt:lpstr>
      <vt:lpstr>23汉院审批</vt:lpstr>
      <vt:lpstr>24经资审批</vt:lpstr>
      <vt:lpstr>25脑科审批</vt:lpstr>
      <vt:lpstr>26古籍审批</vt:lpstr>
      <vt:lpstr>27水科审批</vt:lpstr>
      <vt:lpstr>28社发审批</vt:lpstr>
      <vt:lpstr>29减灾审批</vt:lpstr>
      <vt:lpstr>30全球审批</vt:lpstr>
      <vt:lpstr>31系统审批</vt:lpstr>
      <vt:lpstr>32统计审批</vt:lpstr>
      <vt:lpstr>33新闻审批</vt:lpstr>
      <vt:lpstr>34社会审批</vt:lpstr>
      <vt:lpstr>35协同审批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Sheet3</vt:lpstr>
      <vt:lpstr>10历史</vt:lpstr>
      <vt:lpstr>11数科</vt:lpstr>
      <vt:lpstr>12物理</vt:lpstr>
      <vt:lpstr>13化学</vt:lpstr>
      <vt:lpstr>14天文</vt:lpstr>
      <vt:lpstr>15地遥</vt:lpstr>
      <vt:lpstr>16环境</vt:lpstr>
      <vt:lpstr>17资源</vt:lpstr>
      <vt:lpstr>18生科</vt:lpstr>
      <vt:lpstr>19信息</vt:lpstr>
      <vt:lpstr>20政管</vt:lpstr>
      <vt:lpstr>21马院</vt:lpstr>
      <vt:lpstr>22核科</vt:lpstr>
      <vt:lpstr>23汉院</vt:lpstr>
      <vt:lpstr>24经资</vt:lpstr>
      <vt:lpstr>25脑院</vt:lpstr>
      <vt:lpstr>26古籍</vt:lpstr>
      <vt:lpstr>27水科</vt:lpstr>
      <vt:lpstr>28社发</vt:lpstr>
      <vt:lpstr>29减灾</vt:lpstr>
      <vt:lpstr>30全球</vt:lpstr>
      <vt:lpstr>31系统</vt:lpstr>
      <vt:lpstr>32国民核算</vt:lpstr>
      <vt:lpstr>'01'!Print_Area</vt:lpstr>
      <vt:lpstr>'02'!Print_Area</vt:lpstr>
      <vt:lpstr>'03'!Print_Area</vt:lpstr>
      <vt:lpstr>'04'!Print_Area</vt:lpstr>
      <vt:lpstr>'05'!Print_Area</vt:lpstr>
      <vt:lpstr>'06'!Print_Area</vt:lpstr>
      <vt:lpstr>'07'!Print_Area</vt:lpstr>
      <vt:lpstr>'08'!Print_Area</vt:lpstr>
      <vt:lpstr>'09'!Print_Area</vt:lpstr>
      <vt:lpstr>'10'!Print_Area</vt:lpstr>
      <vt:lpstr>'10历史'!Print_Area</vt:lpstr>
      <vt:lpstr>'11'!Print_Area</vt:lpstr>
      <vt:lpstr>'11数科'!Print_Area</vt:lpstr>
      <vt:lpstr>'12物理'!Print_Area</vt:lpstr>
      <vt:lpstr>'13化学'!Print_Area</vt:lpstr>
      <vt:lpstr>'14天文'!Print_Area</vt:lpstr>
      <vt:lpstr>'15地遥'!Print_Area</vt:lpstr>
      <vt:lpstr>'16环境'!Print_Area</vt:lpstr>
      <vt:lpstr>'17资源'!Print_Area</vt:lpstr>
      <vt:lpstr>'18生科'!Print_Area</vt:lpstr>
      <vt:lpstr>'19信息'!Print_Area</vt:lpstr>
      <vt:lpstr>'20政管'!Print_Area</vt:lpstr>
      <vt:lpstr>'21马院'!Print_Area</vt:lpstr>
      <vt:lpstr>'22核科'!Print_Area</vt:lpstr>
      <vt:lpstr>'23汉院'!Print_Area</vt:lpstr>
      <vt:lpstr>'24经资'!Print_Area</vt:lpstr>
      <vt:lpstr>'25脑院'!Print_Area</vt:lpstr>
      <vt:lpstr>'26古籍'!Print_Area</vt:lpstr>
      <vt:lpstr>'27水科'!Print_Area</vt:lpstr>
      <vt:lpstr>'28社发'!Print_Area</vt:lpstr>
      <vt:lpstr>'29减灾'!Print_Area</vt:lpstr>
      <vt:lpstr>'30全球'!Print_Area</vt:lpstr>
      <vt:lpstr>'31系统'!Print_Area</vt:lpstr>
      <vt:lpstr>'32国民核算'!Print_Area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DBC</dc:creator>
  <cp:lastModifiedBy>thinkpad</cp:lastModifiedBy>
  <cp:lastPrinted>2015-11-02T15:14:00Z</cp:lastPrinted>
  <dcterms:created xsi:type="dcterms:W3CDTF">2015-03-23T14:18:00Z</dcterms:created>
  <dcterms:modified xsi:type="dcterms:W3CDTF">2015-11-05T06:54:02Z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  <property fmtid="{D5CDD505-2E9C-101B-9397-08002B2CF9AE}" pid="3" name="KSOReadingLayout">
    <vt:bool>false</vt:bool>
  </property>
</Properties>
</file>